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Commodities'!$A$6:$M$268</definedName>
    <definedName name="_xlnm._FilterDatabase" localSheetId="4" hidden="1">'Exchange Traded Notes'!$A$6:$H$141</definedName>
    <definedName name="_xlnm._FilterDatabase" localSheetId="2" hidden="1">'XTF - Cascade OTC'!$A$5:$L$1013</definedName>
    <definedName name="_xlnm._FilterDatabase" localSheetId="1" hidden="1">'XTF Exchange Traded Funds'!$A$5:$K$1018</definedName>
    <definedName name="_xlnm.Print_Titles" localSheetId="2">'XTF - Cascade OTC'!$5:$6</definedName>
    <definedName name="_xlnm.Print_Titles" localSheetId="1">'XTF Exchange Traded Funds'!$5:$554</definedName>
  </definedNames>
  <calcPr calcId="145621"/>
</workbook>
</file>

<file path=xl/calcChain.xml><?xml version="1.0" encoding="utf-8"?>
<calcChain xmlns="http://schemas.openxmlformats.org/spreadsheetml/2006/main">
  <c r="G1025" i="20" l="1"/>
  <c r="F1025" i="20"/>
  <c r="E215" i="21" l="1"/>
  <c r="L215" i="21"/>
  <c r="M215" i="21"/>
  <c r="H905" i="15" l="1"/>
  <c r="H764" i="15"/>
  <c r="H1003" i="15"/>
  <c r="H999" i="15"/>
  <c r="B1018" i="15"/>
  <c r="H1028" i="15"/>
  <c r="H855" i="15"/>
  <c r="K331" i="20" l="1"/>
  <c r="M210" i="21" l="1"/>
  <c r="K1022" i="20"/>
  <c r="K1020" i="20"/>
  <c r="K1019" i="20"/>
  <c r="K1023" i="20"/>
  <c r="K1024" i="20"/>
  <c r="K1021" i="20"/>
  <c r="K43" i="20"/>
  <c r="K8" i="20"/>
  <c r="K25" i="20"/>
  <c r="K20" i="20"/>
  <c r="K12" i="20"/>
  <c r="K19" i="20"/>
  <c r="K116" i="20"/>
  <c r="K99" i="20"/>
  <c r="K28" i="20"/>
  <c r="K61" i="20"/>
  <c r="K36" i="20"/>
  <c r="K10" i="20"/>
  <c r="K14" i="20"/>
  <c r="K407" i="20"/>
  <c r="K33" i="20"/>
  <c r="K59" i="20"/>
  <c r="K115" i="20"/>
  <c r="K78" i="20"/>
  <c r="K49" i="20"/>
  <c r="K26" i="20"/>
  <c r="K22" i="20"/>
  <c r="K56" i="20"/>
  <c r="K47" i="20"/>
  <c r="K146" i="20"/>
  <c r="K52" i="20"/>
  <c r="K30" i="20"/>
  <c r="K11" i="20"/>
  <c r="K27" i="20"/>
  <c r="K55" i="20"/>
  <c r="K102" i="20"/>
  <c r="K120" i="20"/>
  <c r="K127" i="20"/>
  <c r="K46" i="20"/>
  <c r="K53" i="20"/>
  <c r="K74" i="20"/>
  <c r="K86" i="20"/>
  <c r="K81" i="20"/>
  <c r="K97" i="20"/>
  <c r="K51" i="20"/>
  <c r="K111" i="20"/>
  <c r="K45" i="20"/>
  <c r="K85" i="20"/>
  <c r="K60" i="20"/>
  <c r="K106" i="20"/>
  <c r="K42" i="20"/>
  <c r="K156" i="20"/>
  <c r="K853" i="20"/>
  <c r="K277" i="20"/>
  <c r="K135" i="20"/>
  <c r="K195" i="20"/>
  <c r="K31" i="20"/>
  <c r="K181" i="20"/>
  <c r="K82" i="20"/>
  <c r="K69" i="20"/>
  <c r="K90" i="20"/>
  <c r="K107" i="20"/>
  <c r="K164" i="20"/>
  <c r="K94" i="20"/>
  <c r="K124" i="20"/>
  <c r="K179" i="20"/>
  <c r="K134" i="20"/>
  <c r="K79" i="20"/>
  <c r="K175" i="20"/>
  <c r="K57" i="20"/>
  <c r="K65" i="20"/>
  <c r="K265" i="20"/>
  <c r="K255" i="20"/>
  <c r="K157" i="20"/>
  <c r="K93" i="20"/>
  <c r="K344" i="20"/>
  <c r="K225" i="20"/>
  <c r="K261" i="20"/>
  <c r="K37" i="20"/>
  <c r="K249" i="20"/>
  <c r="K41" i="20"/>
  <c r="K256" i="20"/>
  <c r="K77" i="20"/>
  <c r="K170" i="20"/>
  <c r="K70" i="20"/>
  <c r="K76" i="20"/>
  <c r="K88" i="20"/>
  <c r="K176" i="20"/>
  <c r="K150" i="20"/>
  <c r="K67" i="20"/>
  <c r="K165" i="20"/>
  <c r="K118" i="20"/>
  <c r="K153" i="20"/>
  <c r="K391" i="20"/>
  <c r="K38" i="20"/>
  <c r="K166" i="20"/>
  <c r="K220" i="20"/>
  <c r="K144" i="20"/>
  <c r="K72" i="20"/>
  <c r="K169" i="20"/>
  <c r="K149" i="20"/>
  <c r="K54" i="20"/>
  <c r="K125" i="20"/>
  <c r="K142" i="20"/>
  <c r="K112" i="20"/>
  <c r="K356" i="20"/>
  <c r="K173" i="20"/>
  <c r="K139" i="20"/>
  <c r="K267" i="20"/>
  <c r="K18" i="20"/>
  <c r="K246" i="20"/>
  <c r="K145" i="20"/>
  <c r="K370" i="20"/>
  <c r="K141" i="20"/>
  <c r="K192" i="20"/>
  <c r="K35" i="20"/>
  <c r="K29" i="20"/>
  <c r="K212" i="20"/>
  <c r="K132" i="20"/>
  <c r="K174" i="20"/>
  <c r="K318" i="20"/>
  <c r="K269" i="20"/>
  <c r="K151" i="20"/>
  <c r="K186" i="20"/>
  <c r="K234" i="20"/>
  <c r="K409" i="20"/>
  <c r="K178" i="20"/>
  <c r="K109" i="20"/>
  <c r="K290" i="20"/>
  <c r="K167" i="20"/>
  <c r="K379" i="20"/>
  <c r="K244" i="20"/>
  <c r="K188" i="20"/>
  <c r="K254" i="20"/>
  <c r="K216" i="20"/>
  <c r="K24" i="20"/>
  <c r="K73" i="20"/>
  <c r="K108" i="20"/>
  <c r="K122" i="20"/>
  <c r="K226" i="20"/>
  <c r="K429" i="20"/>
  <c r="K349" i="20"/>
  <c r="K402" i="20"/>
  <c r="K182" i="20"/>
  <c r="K208" i="20"/>
  <c r="K16" i="20"/>
  <c r="K276" i="20"/>
  <c r="K66" i="20"/>
  <c r="K396" i="20"/>
  <c r="K292" i="20"/>
  <c r="K424" i="20"/>
  <c r="K308" i="20"/>
  <c r="K136" i="20"/>
  <c r="K138" i="20"/>
  <c r="K755" i="20"/>
  <c r="K562" i="20"/>
  <c r="K206" i="20"/>
  <c r="K209" i="20"/>
  <c r="K422" i="20"/>
  <c r="K447" i="20"/>
  <c r="K143" i="20"/>
  <c r="K268" i="20"/>
  <c r="K197" i="20"/>
  <c r="K251" i="20"/>
  <c r="K100" i="20"/>
  <c r="K542" i="20"/>
  <c r="K584" i="20"/>
  <c r="K184" i="20"/>
  <c r="K478" i="20"/>
  <c r="K121" i="20"/>
  <c r="K227" i="20"/>
  <c r="K204" i="20"/>
  <c r="K168" i="20"/>
  <c r="K627" i="20"/>
  <c r="K311" i="20"/>
  <c r="K363" i="20"/>
  <c r="K376" i="20"/>
  <c r="K232" i="20"/>
  <c r="K271" i="20"/>
  <c r="K158" i="20"/>
  <c r="K720" i="20"/>
  <c r="K650" i="20"/>
  <c r="K40" i="20"/>
  <c r="K270" i="20"/>
  <c r="K393" i="20"/>
  <c r="K123" i="20"/>
  <c r="K154" i="20"/>
  <c r="K605" i="20"/>
  <c r="K359" i="20"/>
  <c r="K610" i="20"/>
  <c r="K354" i="20"/>
  <c r="K130" i="20"/>
  <c r="K423" i="20"/>
  <c r="K193" i="20"/>
  <c r="K285" i="20"/>
  <c r="K444" i="20"/>
  <c r="K372" i="20"/>
  <c r="K218" i="20"/>
  <c r="K854" i="20"/>
  <c r="K253" i="20"/>
  <c r="K222" i="20"/>
  <c r="K194" i="20"/>
  <c r="K301" i="20"/>
  <c r="K129" i="20"/>
  <c r="K445" i="20"/>
  <c r="K96" i="20"/>
  <c r="K239" i="20"/>
  <c r="K425" i="20"/>
  <c r="K297" i="20"/>
  <c r="K202" i="20"/>
  <c r="K374" i="20"/>
  <c r="K529" i="20"/>
  <c r="K240" i="20"/>
  <c r="K855" i="20"/>
  <c r="K321" i="20"/>
  <c r="K228" i="20"/>
  <c r="K198" i="20"/>
  <c r="K414" i="20"/>
  <c r="K213" i="20"/>
  <c r="K449" i="20"/>
  <c r="K207" i="20"/>
  <c r="K229" i="20"/>
  <c r="K13" i="20"/>
  <c r="K660" i="20"/>
  <c r="K405" i="20"/>
  <c r="K462" i="20"/>
  <c r="K386" i="20"/>
  <c r="K590" i="20"/>
  <c r="K44" i="20"/>
  <c r="K137" i="20"/>
  <c r="K825" i="20"/>
  <c r="K350" i="20"/>
  <c r="K358" i="20"/>
  <c r="K368" i="20"/>
  <c r="K105" i="20"/>
  <c r="K224" i="20"/>
  <c r="K348" i="20"/>
  <c r="K845" i="20"/>
  <c r="K201" i="20"/>
  <c r="K250" i="20"/>
  <c r="K177" i="20"/>
  <c r="K432" i="20"/>
  <c r="K856" i="20"/>
  <c r="K272" i="20"/>
  <c r="K293" i="20"/>
  <c r="K324" i="20"/>
  <c r="K15" i="20"/>
  <c r="K535" i="20"/>
  <c r="K438" i="20"/>
  <c r="K117" i="20"/>
  <c r="K191" i="20"/>
  <c r="K507" i="20"/>
  <c r="K490" i="20"/>
  <c r="K362" i="20"/>
  <c r="K162" i="20"/>
  <c r="K147" i="20"/>
  <c r="K491" i="20"/>
  <c r="K332" i="20"/>
  <c r="K330" i="20"/>
  <c r="K667" i="20"/>
  <c r="K820" i="20"/>
  <c r="K345" i="20"/>
  <c r="K83" i="20"/>
  <c r="K360" i="20"/>
  <c r="K675" i="20"/>
  <c r="K749" i="20"/>
  <c r="K367" i="20"/>
  <c r="K101" i="20"/>
  <c r="K616" i="20"/>
  <c r="K437" i="20"/>
  <c r="K50" i="20"/>
  <c r="K747" i="20"/>
  <c r="K306" i="20"/>
  <c r="K450" i="20"/>
  <c r="K171" i="20"/>
  <c r="K502" i="20"/>
  <c r="K857" i="20"/>
  <c r="K113" i="20"/>
  <c r="K340" i="20"/>
  <c r="K543" i="20"/>
  <c r="K526" i="20"/>
  <c r="K431" i="20"/>
  <c r="K183" i="20"/>
  <c r="K337" i="20"/>
  <c r="K114" i="20"/>
  <c r="K858" i="20"/>
  <c r="K575" i="20"/>
  <c r="K533" i="20"/>
  <c r="K294" i="20"/>
  <c r="K702" i="20"/>
  <c r="K859" i="20"/>
  <c r="K296" i="20"/>
  <c r="K619" i="20"/>
  <c r="K851" i="20"/>
  <c r="K200" i="20"/>
  <c r="K860" i="20"/>
  <c r="K62" i="20"/>
  <c r="K323" i="20"/>
  <c r="K488" i="20"/>
  <c r="K439" i="20"/>
  <c r="K443" i="20"/>
  <c r="K426" i="20"/>
  <c r="K312" i="20"/>
  <c r="K838" i="20"/>
  <c r="K403" i="20"/>
  <c r="K703" i="20"/>
  <c r="K140" i="20"/>
  <c r="K163" i="20"/>
  <c r="K527" i="20"/>
  <c r="K238" i="20"/>
  <c r="K352" i="20"/>
  <c r="K781" i="20"/>
  <c r="K196" i="20"/>
  <c r="K471" i="20"/>
  <c r="K375" i="20"/>
  <c r="K95" i="20"/>
  <c r="K355" i="20"/>
  <c r="K465" i="20"/>
  <c r="K243" i="20"/>
  <c r="K581" i="20"/>
  <c r="K357" i="20"/>
  <c r="K657" i="20"/>
  <c r="K479" i="20"/>
  <c r="K792" i="20"/>
  <c r="K842" i="20"/>
  <c r="K485" i="20"/>
  <c r="K523" i="20"/>
  <c r="K861" i="20"/>
  <c r="K513" i="20"/>
  <c r="K329" i="20"/>
  <c r="K231" i="20"/>
  <c r="K862" i="20"/>
  <c r="K508" i="20"/>
  <c r="K717" i="20"/>
  <c r="K275" i="20"/>
  <c r="K280" i="20"/>
  <c r="K515" i="20"/>
  <c r="K17" i="20"/>
  <c r="K410" i="20"/>
  <c r="K514" i="20"/>
  <c r="K71" i="20"/>
  <c r="K233" i="20"/>
  <c r="K32" i="20"/>
  <c r="K266" i="20"/>
  <c r="K364" i="20"/>
  <c r="K746" i="20"/>
  <c r="K185" i="20"/>
  <c r="K596" i="20"/>
  <c r="K454" i="20"/>
  <c r="K264" i="20"/>
  <c r="K622" i="20"/>
  <c r="K863" i="20"/>
  <c r="K64" i="20"/>
  <c r="K378" i="20"/>
  <c r="K511" i="20"/>
  <c r="K400" i="20"/>
  <c r="K611" i="20"/>
  <c r="K381" i="20"/>
  <c r="K274" i="20"/>
  <c r="K245" i="20"/>
  <c r="K172" i="20"/>
  <c r="K786" i="20"/>
  <c r="K767" i="20"/>
  <c r="K305" i="20"/>
  <c r="K335" i="20"/>
  <c r="K260" i="20"/>
  <c r="K388" i="20"/>
  <c r="K473" i="20"/>
  <c r="K864" i="20"/>
  <c r="K309" i="20"/>
  <c r="K387" i="20"/>
  <c r="K278" i="20"/>
  <c r="K567" i="20"/>
  <c r="K398" i="20"/>
  <c r="K592" i="20"/>
  <c r="K865" i="20"/>
  <c r="K783" i="20"/>
  <c r="K343" i="20"/>
  <c r="K652" i="20"/>
  <c r="K582" i="20"/>
  <c r="K623" i="20"/>
  <c r="K866" i="20"/>
  <c r="K257" i="20"/>
  <c r="K676" i="20"/>
  <c r="K230" i="20"/>
  <c r="K635" i="20"/>
  <c r="K802" i="20"/>
  <c r="K486" i="20"/>
  <c r="K561" i="20"/>
  <c r="K369" i="20"/>
  <c r="K768" i="20"/>
  <c r="K541" i="20"/>
  <c r="K641" i="20"/>
  <c r="K600" i="20"/>
  <c r="K373" i="20"/>
  <c r="K815" i="20"/>
  <c r="K434" i="20"/>
  <c r="K773" i="20"/>
  <c r="K569" i="20"/>
  <c r="K262" i="20"/>
  <c r="K284" i="20"/>
  <c r="K468" i="20"/>
  <c r="K259" i="20"/>
  <c r="K458" i="20"/>
  <c r="K554" i="20"/>
  <c r="K241" i="20"/>
  <c r="K365" i="20"/>
  <c r="K528" i="20"/>
  <c r="K831" i="20"/>
  <c r="K395" i="20"/>
  <c r="K397" i="20"/>
  <c r="K580" i="20"/>
  <c r="K366" i="20"/>
  <c r="K800" i="20"/>
  <c r="K461" i="20"/>
  <c r="K806" i="20"/>
  <c r="K223" i="20"/>
  <c r="K430" i="20"/>
  <c r="K718" i="20"/>
  <c r="K707" i="20"/>
  <c r="K761" i="20"/>
  <c r="K389" i="20"/>
  <c r="K835" i="20"/>
  <c r="K291" i="20"/>
  <c r="K404" i="20"/>
  <c r="K214" i="20"/>
  <c r="K48" i="20"/>
  <c r="K315" i="20"/>
  <c r="K110" i="20"/>
  <c r="K418" i="20"/>
  <c r="K722" i="20"/>
  <c r="K286" i="20"/>
  <c r="K536" i="20"/>
  <c r="K453" i="20"/>
  <c r="K295" i="20"/>
  <c r="K517" i="20"/>
  <c r="K346" i="20"/>
  <c r="K327" i="20"/>
  <c r="K699" i="20"/>
  <c r="K613" i="20"/>
  <c r="K392" i="20"/>
  <c r="K704" i="20"/>
  <c r="K564" i="20"/>
  <c r="K63" i="20"/>
  <c r="K119" i="20"/>
  <c r="K867" i="20"/>
  <c r="K602" i="20"/>
  <c r="K316" i="20"/>
  <c r="K319" i="20"/>
  <c r="K300" i="20"/>
  <c r="K735" i="20"/>
  <c r="K534" i="20"/>
  <c r="K394" i="20"/>
  <c r="K751" i="20"/>
  <c r="K578" i="20"/>
  <c r="K846" i="20"/>
  <c r="K23" i="20"/>
  <c r="K868" i="20"/>
  <c r="K598" i="20"/>
  <c r="K654" i="20"/>
  <c r="K187" i="20"/>
  <c r="K199" i="20"/>
  <c r="K558" i="20"/>
  <c r="K589" i="20"/>
  <c r="K539" i="20"/>
  <c r="K631" i="20"/>
  <c r="K801" i="20"/>
  <c r="K690" i="20"/>
  <c r="K448" i="20"/>
  <c r="K525" i="20"/>
  <c r="K21" i="20"/>
  <c r="K741" i="20"/>
  <c r="K382" i="20"/>
  <c r="K217" i="20"/>
  <c r="K377" i="20"/>
  <c r="K180" i="20"/>
  <c r="K553" i="20"/>
  <c r="K104" i="20"/>
  <c r="K84" i="20"/>
  <c r="K282" i="20"/>
  <c r="K475" i="20"/>
  <c r="K708" i="20"/>
  <c r="K9" i="20"/>
  <c r="K636" i="20"/>
  <c r="K203" i="20"/>
  <c r="K313" i="20"/>
  <c r="K126" i="20"/>
  <c r="K155" i="20"/>
  <c r="K92" i="20"/>
  <c r="K674" i="20"/>
  <c r="K579" i="20"/>
  <c r="K415" i="20"/>
  <c r="K34" i="20"/>
  <c r="K530" i="20"/>
  <c r="K869" i="20"/>
  <c r="K451" i="20"/>
  <c r="K798" i="20"/>
  <c r="K521" i="20"/>
  <c r="K219" i="20"/>
  <c r="K519" i="20"/>
  <c r="K215" i="20"/>
  <c r="K496" i="20"/>
  <c r="K459" i="20"/>
  <c r="K682" i="20"/>
  <c r="K211" i="20"/>
  <c r="K583" i="20"/>
  <c r="K634" i="20"/>
  <c r="K724" i="20"/>
  <c r="K870" i="20"/>
  <c r="K314" i="20"/>
  <c r="K607" i="20"/>
  <c r="K656" i="20"/>
  <c r="K871" i="20"/>
  <c r="K353" i="20"/>
  <c r="K550" i="20"/>
  <c r="K221" i="20"/>
  <c r="K342" i="20"/>
  <c r="K399" i="20"/>
  <c r="K522" i="20"/>
  <c r="K782" i="20"/>
  <c r="K872" i="20"/>
  <c r="K633" i="20"/>
  <c r="K383" i="20"/>
  <c r="K520" i="20"/>
  <c r="K421" i="20"/>
  <c r="K873" i="20"/>
  <c r="K630" i="20"/>
  <c r="K701" i="20"/>
  <c r="K326" i="20"/>
  <c r="K189" i="20"/>
  <c r="K467" i="20"/>
  <c r="K585" i="20"/>
  <c r="K560" i="20"/>
  <c r="K480" i="20"/>
  <c r="K687" i="20"/>
  <c r="K874" i="20"/>
  <c r="K803" i="20"/>
  <c r="K333" i="20"/>
  <c r="K481" i="20"/>
  <c r="K875" i="20"/>
  <c r="K673" i="20"/>
  <c r="K325" i="20"/>
  <c r="K380" i="20"/>
  <c r="K328" i="20"/>
  <c r="K258" i="20"/>
  <c r="K416" i="20"/>
  <c r="K876" i="20"/>
  <c r="K472" i="20"/>
  <c r="K417" i="20"/>
  <c r="K877" i="20"/>
  <c r="K289" i="20"/>
  <c r="K457" i="20"/>
  <c r="K571" i="20"/>
  <c r="K626" i="20"/>
  <c r="K470" i="20"/>
  <c r="K310" i="20"/>
  <c r="K494" i="20"/>
  <c r="K503" i="20"/>
  <c r="K878" i="20"/>
  <c r="K476" i="20"/>
  <c r="K103" i="20"/>
  <c r="K420" i="20"/>
  <c r="K879" i="20"/>
  <c r="K532" i="20"/>
  <c r="K557" i="20"/>
  <c r="K91" i="20"/>
  <c r="K483" i="20"/>
  <c r="K814" i="20"/>
  <c r="K505" i="20"/>
  <c r="K248" i="20"/>
  <c r="K128" i="20"/>
  <c r="K646" i="20"/>
  <c r="K559" i="20"/>
  <c r="K880" i="20"/>
  <c r="K807" i="20"/>
  <c r="K756" i="20"/>
  <c r="K662" i="20"/>
  <c r="K574" i="20"/>
  <c r="K881" i="20"/>
  <c r="K672" i="20"/>
  <c r="K882" i="20"/>
  <c r="K442" i="20"/>
  <c r="K659" i="20"/>
  <c r="K75" i="20"/>
  <c r="K694" i="20"/>
  <c r="K531" i="20"/>
  <c r="K546" i="20"/>
  <c r="K498" i="20"/>
  <c r="K524" i="20"/>
  <c r="K401" i="20"/>
  <c r="K679" i="20"/>
  <c r="K723" i="20"/>
  <c r="K795" i="20"/>
  <c r="K236" i="20"/>
  <c r="K883" i="20"/>
  <c r="K599" i="20"/>
  <c r="K612" i="20"/>
  <c r="K647" i="20"/>
  <c r="K620" i="20"/>
  <c r="K235" i="20"/>
  <c r="K884" i="20"/>
  <c r="K58" i="20"/>
  <c r="K307" i="20"/>
  <c r="K440" i="20"/>
  <c r="K501" i="20"/>
  <c r="K549" i="20"/>
  <c r="K640" i="20"/>
  <c r="K537" i="20"/>
  <c r="K730" i="20"/>
  <c r="K456" i="20"/>
  <c r="K637" i="20"/>
  <c r="K885" i="20"/>
  <c r="K336" i="20"/>
  <c r="K738" i="20"/>
  <c r="K804" i="20"/>
  <c r="K886" i="20"/>
  <c r="K658" i="20"/>
  <c r="K608" i="20"/>
  <c r="K887" i="20"/>
  <c r="K888" i="20"/>
  <c r="K247" i="20"/>
  <c r="K477" i="20"/>
  <c r="K889" i="20"/>
  <c r="K427" i="20"/>
  <c r="K347" i="20"/>
  <c r="K68" i="20"/>
  <c r="K210" i="20"/>
  <c r="K890" i="20"/>
  <c r="K757" i="20"/>
  <c r="K891" i="20"/>
  <c r="K632" i="20"/>
  <c r="K540" i="20"/>
  <c r="K805" i="20"/>
  <c r="K753" i="20"/>
  <c r="K464" i="20"/>
  <c r="K769" i="20"/>
  <c r="K544" i="20"/>
  <c r="K638" i="20"/>
  <c r="K809" i="20"/>
  <c r="K686" i="20"/>
  <c r="K736" i="20"/>
  <c r="K697" i="20"/>
  <c r="K731" i="20"/>
  <c r="K492" i="20"/>
  <c r="K665" i="20"/>
  <c r="K752" i="20"/>
  <c r="K808" i="20"/>
  <c r="K892" i="20"/>
  <c r="K568" i="20"/>
  <c r="K577" i="20"/>
  <c r="K677" i="20"/>
  <c r="K518" i="20"/>
  <c r="K487" i="20"/>
  <c r="K893" i="20"/>
  <c r="K242" i="20"/>
  <c r="K205" i="20"/>
  <c r="K681" i="20"/>
  <c r="K489" i="20"/>
  <c r="K797" i="20"/>
  <c r="K252" i="20"/>
  <c r="K629" i="20"/>
  <c r="K894" i="20"/>
  <c r="K152" i="20"/>
  <c r="K433" i="20"/>
  <c r="K696" i="20"/>
  <c r="K700" i="20"/>
  <c r="K361" i="20"/>
  <c r="K895" i="20"/>
  <c r="K131" i="20"/>
  <c r="K639" i="20"/>
  <c r="K160" i="20"/>
  <c r="K896" i="20"/>
  <c r="K98" i="20"/>
  <c r="K385" i="20"/>
  <c r="K897" i="20"/>
  <c r="K762" i="20"/>
  <c r="K588" i="20"/>
  <c r="K898" i="20"/>
  <c r="K772" i="20"/>
  <c r="K87" i="20"/>
  <c r="K591" i="20"/>
  <c r="K406" i="20"/>
  <c r="K775" i="20"/>
  <c r="K727" i="20"/>
  <c r="K899" i="20"/>
  <c r="K812" i="20"/>
  <c r="K822" i="20"/>
  <c r="K548" i="20"/>
  <c r="K645" i="20"/>
  <c r="K689" i="20"/>
  <c r="K900" i="20"/>
  <c r="K710" i="20"/>
  <c r="K901" i="20"/>
  <c r="K593" i="20"/>
  <c r="K902" i="20"/>
  <c r="K713" i="20"/>
  <c r="K787" i="20"/>
  <c r="K693" i="20"/>
  <c r="K903" i="20"/>
  <c r="K712" i="20"/>
  <c r="K512" i="20"/>
  <c r="K435" i="20"/>
  <c r="K642" i="20"/>
  <c r="K832" i="20"/>
  <c r="K463" i="20"/>
  <c r="K810" i="20"/>
  <c r="K614" i="20"/>
  <c r="K758" i="20"/>
  <c r="K506" i="20"/>
  <c r="K850" i="20"/>
  <c r="K778" i="20"/>
  <c r="K351" i="20"/>
  <c r="K148" i="20"/>
  <c r="K904" i="20"/>
  <c r="K905" i="20"/>
  <c r="K441" i="20"/>
  <c r="K777" i="20"/>
  <c r="K304" i="20"/>
  <c r="K570" i="20"/>
  <c r="K436" i="20"/>
  <c r="K390" i="20"/>
  <c r="K788" i="20"/>
  <c r="K754" i="20"/>
  <c r="K819" i="20"/>
  <c r="K906" i="20"/>
  <c r="K766" i="20"/>
  <c r="K552" i="20"/>
  <c r="K666" i="20"/>
  <c r="K428" i="20"/>
  <c r="K466" i="20"/>
  <c r="K601" i="20"/>
  <c r="K813" i="20"/>
  <c r="K597" i="20"/>
  <c r="K684" i="20"/>
  <c r="K821" i="20"/>
  <c r="K545" i="20"/>
  <c r="K907" i="20"/>
  <c r="K908" i="20"/>
  <c r="K482" i="20"/>
  <c r="K698" i="20"/>
  <c r="K446" i="20"/>
  <c r="K909" i="20"/>
  <c r="K595" i="20"/>
  <c r="K89" i="20"/>
  <c r="K774" i="20"/>
  <c r="K728" i="20"/>
  <c r="K664" i="20"/>
  <c r="K452" i="20"/>
  <c r="K495" i="20"/>
  <c r="K910" i="20"/>
  <c r="K604" i="20"/>
  <c r="K911" i="20"/>
  <c r="K617" i="20"/>
  <c r="K839" i="20"/>
  <c r="K789" i="20"/>
  <c r="K841" i="20"/>
  <c r="K299" i="20"/>
  <c r="K912" i="20"/>
  <c r="K338" i="20"/>
  <c r="K190" i="20"/>
  <c r="K493" i="20"/>
  <c r="K618" i="20"/>
  <c r="K499" i="20"/>
  <c r="K469" i="20"/>
  <c r="K818" i="20"/>
  <c r="K563" i="20"/>
  <c r="K547" i="20"/>
  <c r="K779" i="20"/>
  <c r="K39" i="20"/>
  <c r="K826" i="20"/>
  <c r="K516" i="20"/>
  <c r="K829" i="20"/>
  <c r="K834" i="20"/>
  <c r="K816" i="20"/>
  <c r="K771" i="20"/>
  <c r="K643" i="20"/>
  <c r="K263" i="20"/>
  <c r="K748" i="20"/>
  <c r="K913" i="20"/>
  <c r="K817" i="20"/>
  <c r="K474" i="20"/>
  <c r="K828" i="20"/>
  <c r="K644" i="20"/>
  <c r="K799" i="20"/>
  <c r="K624" i="20"/>
  <c r="K763" i="20"/>
  <c r="K716" i="20"/>
  <c r="K556" i="20"/>
  <c r="K709" i="20"/>
  <c r="K509" i="20"/>
  <c r="K725" i="20"/>
  <c r="K739" i="20"/>
  <c r="K320" i="20"/>
  <c r="K655" i="20"/>
  <c r="K793" i="20"/>
  <c r="K726" i="20"/>
  <c r="K651" i="20"/>
  <c r="K273" i="20"/>
  <c r="K298" i="20"/>
  <c r="K669" i="20"/>
  <c r="K914" i="20"/>
  <c r="K411" i="20"/>
  <c r="K510" i="20"/>
  <c r="K538" i="20"/>
  <c r="K715" i="20"/>
  <c r="K729" i="20"/>
  <c r="K915" i="20"/>
  <c r="K678" i="20"/>
  <c r="K785" i="20"/>
  <c r="K317" i="20"/>
  <c r="K916" i="20"/>
  <c r="K827" i="20"/>
  <c r="K917" i="20"/>
  <c r="K649" i="20"/>
  <c r="K918" i="20"/>
  <c r="K919" i="20"/>
  <c r="K840" i="20"/>
  <c r="K573" i="20"/>
  <c r="K341" i="20"/>
  <c r="K609" i="20"/>
  <c r="K920" i="20"/>
  <c r="K764" i="20"/>
  <c r="K412" i="20"/>
  <c r="K719" i="20"/>
  <c r="K572" i="20"/>
  <c r="K921" i="20"/>
  <c r="K836" i="20"/>
  <c r="K334" i="20"/>
  <c r="K922" i="20"/>
  <c r="K279" i="20"/>
  <c r="K923" i="20"/>
  <c r="K830" i="20"/>
  <c r="K740" i="20"/>
  <c r="K460" i="20"/>
  <c r="K615" i="20"/>
  <c r="K455" i="20"/>
  <c r="K924" i="20"/>
  <c r="K283" i="20"/>
  <c r="K790" i="20"/>
  <c r="K824" i="20"/>
  <c r="K925" i="20"/>
  <c r="K742" i="20"/>
  <c r="K566" i="20"/>
  <c r="K339" i="20"/>
  <c r="K714" i="20"/>
  <c r="K926" i="20"/>
  <c r="K784" i="20"/>
  <c r="K833" i="20"/>
  <c r="K927" i="20"/>
  <c r="K928" i="20"/>
  <c r="K606" i="20"/>
  <c r="K500" i="20"/>
  <c r="K628" i="20"/>
  <c r="K671" i="20"/>
  <c r="K661" i="20"/>
  <c r="K413" i="20"/>
  <c r="K823" i="20"/>
  <c r="K668" i="20"/>
  <c r="K929" i="20"/>
  <c r="K930" i="20"/>
  <c r="K302" i="20"/>
  <c r="K776" i="20"/>
  <c r="K931" i="20"/>
  <c r="K932" i="20"/>
  <c r="K759" i="20"/>
  <c r="K791" i="20"/>
  <c r="K711" i="20"/>
  <c r="K796" i="20"/>
  <c r="K933" i="20"/>
  <c r="K594" i="20"/>
  <c r="K159" i="20"/>
  <c r="K934" i="20"/>
  <c r="K670" i="20"/>
  <c r="K695" i="20"/>
  <c r="K847" i="20"/>
  <c r="K80" i="20"/>
  <c r="K303" i="20"/>
  <c r="K497" i="20"/>
  <c r="K737" i="20"/>
  <c r="K408" i="20"/>
  <c r="K685" i="20"/>
  <c r="K837" i="20"/>
  <c r="K935" i="20"/>
  <c r="K384" i="20"/>
  <c r="K936" i="20"/>
  <c r="K750" i="20"/>
  <c r="K721" i="20"/>
  <c r="K586" i="20"/>
  <c r="K692" i="20"/>
  <c r="K937" i="20"/>
  <c r="K504" i="20"/>
  <c r="K938" i="20"/>
  <c r="K844" i="20"/>
  <c r="K939" i="20"/>
  <c r="K705" i="20"/>
  <c r="K706" i="20"/>
  <c r="K760" i="20"/>
  <c r="K940" i="20"/>
  <c r="K941" i="20"/>
  <c r="K942" i="20"/>
  <c r="K943" i="20"/>
  <c r="K734" i="20"/>
  <c r="K944" i="20"/>
  <c r="K587" i="20"/>
  <c r="K621" i="20"/>
  <c r="K945" i="20"/>
  <c r="K733" i="20"/>
  <c r="K946" i="20"/>
  <c r="K555" i="20"/>
  <c r="K947" i="20"/>
  <c r="K732" i="20"/>
  <c r="K948" i="20"/>
  <c r="K648" i="20"/>
  <c r="K811" i="20"/>
  <c r="K744" i="20"/>
  <c r="K949" i="20"/>
  <c r="K950" i="20"/>
  <c r="K951" i="20"/>
  <c r="K237" i="20"/>
  <c r="K848" i="20"/>
  <c r="K688" i="20"/>
  <c r="K952" i="20"/>
  <c r="K953" i="20"/>
  <c r="K849" i="20"/>
  <c r="K161" i="20"/>
  <c r="K603" i="20"/>
  <c r="K954" i="20"/>
  <c r="K955" i="20"/>
  <c r="K653" i="20"/>
  <c r="K683" i="20"/>
  <c r="K956" i="20"/>
  <c r="K852" i="20"/>
  <c r="K957" i="20"/>
  <c r="K958" i="20"/>
  <c r="K959" i="20"/>
  <c r="K663" i="20"/>
  <c r="K960" i="20"/>
  <c r="K961" i="20"/>
  <c r="K780" i="20"/>
  <c r="K794" i="20"/>
  <c r="K133" i="20"/>
  <c r="K962" i="20"/>
  <c r="K963" i="20"/>
  <c r="K680" i="20"/>
  <c r="K551" i="20"/>
  <c r="K576" i="20"/>
  <c r="K691" i="20"/>
  <c r="K843" i="20"/>
  <c r="K322" i="20"/>
  <c r="K964" i="20"/>
  <c r="K965" i="20"/>
  <c r="K565" i="20"/>
  <c r="K770" i="20"/>
  <c r="K966" i="20"/>
  <c r="K288" i="20"/>
  <c r="K484" i="20"/>
  <c r="K967" i="20"/>
  <c r="K287" i="20"/>
  <c r="K743" i="20"/>
  <c r="K968" i="20"/>
  <c r="K969" i="20"/>
  <c r="K419" i="20"/>
  <c r="K970" i="20"/>
  <c r="K971" i="20"/>
  <c r="K972" i="20"/>
  <c r="K973" i="20"/>
  <c r="K974" i="20"/>
  <c r="K281" i="20"/>
  <c r="K975" i="20"/>
  <c r="K976" i="20"/>
  <c r="K977" i="20"/>
  <c r="K978" i="20"/>
  <c r="K371" i="20"/>
  <c r="K979" i="20"/>
  <c r="K980" i="20"/>
  <c r="K981" i="20"/>
  <c r="K982" i="20"/>
  <c r="K983" i="20"/>
  <c r="K745" i="20"/>
  <c r="K984" i="20"/>
  <c r="K985" i="20"/>
  <c r="K986" i="20"/>
  <c r="K987" i="20"/>
  <c r="K988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625" i="20"/>
  <c r="K1006" i="20"/>
  <c r="K1007" i="20"/>
  <c r="K765" i="20"/>
  <c r="K1008" i="20"/>
  <c r="K1009" i="20"/>
  <c r="K1010" i="20"/>
  <c r="K1011" i="20"/>
  <c r="K1012" i="20"/>
  <c r="H1021" i="20" l="1"/>
  <c r="H10" i="20"/>
  <c r="L20" i="20"/>
  <c r="L25" i="20"/>
  <c r="L19" i="20"/>
  <c r="H190" i="20"/>
  <c r="H45" i="20"/>
  <c r="H11" i="20"/>
  <c r="H22" i="20"/>
  <c r="H75" i="20"/>
  <c r="H62" i="20"/>
  <c r="H130" i="20"/>
  <c r="H29" i="20"/>
  <c r="H44" i="20"/>
  <c r="H31" i="20"/>
  <c r="H76" i="20"/>
  <c r="H21" i="20"/>
  <c r="H211" i="20"/>
  <c r="H32" i="20"/>
  <c r="H396" i="20"/>
  <c r="H52" i="20"/>
  <c r="H554" i="20"/>
  <c r="H110" i="20"/>
  <c r="H79" i="20"/>
  <c r="H115" i="20"/>
  <c r="H77" i="20"/>
  <c r="H74" i="20"/>
  <c r="H246" i="20"/>
  <c r="H54" i="20"/>
  <c r="H39" i="20"/>
  <c r="H65" i="20"/>
  <c r="H34" i="20"/>
  <c r="H100" i="20"/>
  <c r="H15" i="20"/>
  <c r="H123" i="20"/>
  <c r="H99" i="20"/>
  <c r="H114" i="20"/>
  <c r="H195" i="20"/>
  <c r="H61" i="20"/>
  <c r="H81" i="20"/>
  <c r="H118" i="20"/>
  <c r="H82" i="20"/>
  <c r="H42" i="20"/>
  <c r="H102" i="20"/>
  <c r="H154" i="20"/>
  <c r="H120" i="20"/>
  <c r="H58" i="20"/>
  <c r="H234" i="20"/>
  <c r="H55" i="20"/>
  <c r="H131" i="20"/>
  <c r="H27" i="20"/>
  <c r="H252" i="20"/>
  <c r="H90" i="20"/>
  <c r="H186" i="20"/>
  <c r="H53" i="20"/>
  <c r="H312" i="20"/>
  <c r="H70" i="20"/>
  <c r="H251" i="20"/>
  <c r="H109" i="20"/>
  <c r="H93" i="20"/>
  <c r="H106" i="20"/>
  <c r="H94" i="20"/>
  <c r="H91" i="20"/>
  <c r="H150" i="20"/>
  <c r="H222" i="20"/>
  <c r="H35" i="20"/>
  <c r="H169" i="20"/>
  <c r="H193" i="20"/>
  <c r="H166" i="20"/>
  <c r="H184" i="20"/>
  <c r="H132" i="20"/>
  <c r="H67" i="20"/>
  <c r="H379" i="20"/>
  <c r="H108" i="20"/>
  <c r="H197" i="20"/>
  <c r="H230" i="20"/>
  <c r="H107" i="20"/>
  <c r="H177" i="20"/>
  <c r="H268" i="20"/>
  <c r="H189" i="20"/>
  <c r="H365" i="20"/>
  <c r="H51" i="20"/>
  <c r="H225" i="20"/>
  <c r="H367" i="20"/>
  <c r="H138" i="20"/>
  <c r="H37" i="20"/>
  <c r="H422" i="20"/>
  <c r="H208" i="20"/>
  <c r="H85" i="20"/>
  <c r="H575" i="20"/>
  <c r="H290" i="20"/>
  <c r="H134" i="20"/>
  <c r="H143" i="20"/>
  <c r="H176" i="20"/>
  <c r="H249" i="20"/>
  <c r="H60" i="20"/>
  <c r="H96" i="20"/>
  <c r="H173" i="20"/>
  <c r="H24" i="20"/>
  <c r="H104" i="20"/>
  <c r="H157" i="20"/>
  <c r="H122" i="20"/>
  <c r="H155" i="20"/>
  <c r="H124" i="20"/>
  <c r="H41" i="20"/>
  <c r="H344" i="20"/>
  <c r="H139" i="20"/>
  <c r="H206" i="20"/>
  <c r="H443" i="20"/>
  <c r="H255" i="20"/>
  <c r="H167" i="20"/>
  <c r="H188" i="20"/>
  <c r="H389" i="20"/>
  <c r="H244" i="20"/>
  <c r="H426" i="20"/>
  <c r="H113" i="20"/>
  <c r="H620" i="20"/>
  <c r="H125" i="20"/>
  <c r="H180" i="20"/>
  <c r="H472" i="20"/>
  <c r="H343" i="20"/>
  <c r="H393" i="20"/>
  <c r="H89" i="20"/>
  <c r="H66" i="20"/>
  <c r="H574" i="20"/>
  <c r="H539" i="20"/>
  <c r="H261" i="20"/>
  <c r="H423" i="20"/>
  <c r="H332" i="20"/>
  <c r="H690" i="20"/>
  <c r="H73" i="20"/>
  <c r="H153" i="20"/>
  <c r="H147" i="20"/>
  <c r="H664" i="20"/>
  <c r="H187" i="20"/>
  <c r="H174" i="20"/>
  <c r="H216" i="20"/>
  <c r="H127" i="20"/>
  <c r="H515" i="20"/>
  <c r="H47" i="20"/>
  <c r="H126" i="20"/>
  <c r="H204" i="20"/>
  <c r="H363" i="20"/>
  <c r="H69" i="20"/>
  <c r="H415" i="20"/>
  <c r="H436" i="20"/>
  <c r="H272" i="20"/>
  <c r="H356" i="20"/>
  <c r="H398" i="20"/>
  <c r="H168" i="20"/>
  <c r="H267" i="20"/>
  <c r="H254" i="20"/>
  <c r="H57" i="20"/>
  <c r="H164" i="20"/>
  <c r="H236" i="20"/>
  <c r="H181" i="20"/>
  <c r="H72" i="20"/>
  <c r="H194" i="20"/>
  <c r="H349" i="20"/>
  <c r="H128" i="20"/>
  <c r="H88" i="20"/>
  <c r="H192" i="20"/>
  <c r="H490" i="20"/>
  <c r="H362" i="20"/>
  <c r="H198" i="20"/>
  <c r="H263" i="20"/>
  <c r="H348" i="20"/>
  <c r="H405" i="20"/>
  <c r="H178" i="20"/>
  <c r="H285" i="20"/>
  <c r="H129" i="20"/>
  <c r="H152" i="20"/>
  <c r="H87" i="20"/>
  <c r="H183" i="20"/>
  <c r="H271" i="20"/>
  <c r="H209" i="20"/>
  <c r="H202" i="20"/>
  <c r="H191" i="20"/>
  <c r="H231" i="20"/>
  <c r="H238" i="20"/>
  <c r="H390" i="20"/>
  <c r="H172" i="20"/>
  <c r="H142" i="20"/>
  <c r="H40" i="20"/>
  <c r="H399" i="20"/>
  <c r="H50" i="20"/>
  <c r="H199" i="20"/>
  <c r="H239" i="20"/>
  <c r="H319" i="20"/>
  <c r="H699" i="20"/>
  <c r="H276" i="20"/>
  <c r="H392" i="20"/>
  <c r="H83" i="20"/>
  <c r="H196" i="20"/>
  <c r="H374" i="20"/>
  <c r="H801" i="20"/>
  <c r="H478" i="20"/>
  <c r="H229" i="20"/>
  <c r="H256" i="20"/>
  <c r="H300" i="20"/>
  <c r="H217" i="20"/>
  <c r="H185" i="20"/>
  <c r="H569" i="20"/>
  <c r="H376" i="20"/>
  <c r="H213" i="20"/>
  <c r="H407" i="20"/>
  <c r="H491" i="20"/>
  <c r="H59" i="20"/>
  <c r="H215" i="20"/>
  <c r="H360" i="20"/>
  <c r="H562" i="20"/>
  <c r="H875" i="20"/>
  <c r="H149" i="20"/>
  <c r="H137" i="20"/>
  <c r="H428" i="20"/>
  <c r="H170" i="20"/>
  <c r="H140" i="20"/>
  <c r="H602" i="20"/>
  <c r="H171" i="20"/>
  <c r="H397" i="20"/>
  <c r="H409" i="20"/>
  <c r="H777" i="20"/>
  <c r="H241" i="20"/>
  <c r="H179" i="20"/>
  <c r="H874" i="20"/>
  <c r="H232" i="20"/>
  <c r="H212" i="20"/>
  <c r="H280" i="20"/>
  <c r="H112" i="20"/>
  <c r="H485" i="20"/>
  <c r="H314" i="20"/>
  <c r="H200" i="20"/>
  <c r="H482" i="20"/>
  <c r="H135" i="20"/>
  <c r="H590" i="20"/>
  <c r="H63" i="20"/>
  <c r="H207" i="20"/>
  <c r="H289" i="20"/>
  <c r="H327" i="20"/>
  <c r="H245" i="20"/>
  <c r="H105" i="20"/>
  <c r="H377" i="20"/>
  <c r="H394" i="20"/>
  <c r="H315" i="20"/>
  <c r="H151" i="20"/>
  <c r="H752" i="20"/>
  <c r="H97" i="20"/>
  <c r="H473" i="20"/>
  <c r="H259" i="20"/>
  <c r="H525" i="20"/>
  <c r="H614" i="20"/>
  <c r="H224" i="20"/>
  <c r="H136" i="20"/>
  <c r="H274" i="20"/>
  <c r="H778" i="20"/>
  <c r="H277" i="20"/>
  <c r="H163" i="20"/>
  <c r="H346" i="20"/>
  <c r="H175" i="20"/>
  <c r="H425" i="20"/>
  <c r="H445" i="20"/>
  <c r="H318" i="20"/>
  <c r="H228" i="20"/>
  <c r="H162" i="20"/>
  <c r="H366" i="20"/>
  <c r="H269" i="20"/>
  <c r="H414" i="20"/>
  <c r="H437" i="20"/>
  <c r="H337" i="20"/>
  <c r="H381" i="20"/>
  <c r="H355" i="20"/>
  <c r="H293" i="20"/>
  <c r="H559" i="20"/>
  <c r="H607" i="20"/>
  <c r="H768" i="20"/>
  <c r="H226" i="20"/>
  <c r="H158" i="20"/>
  <c r="H258" i="20"/>
  <c r="H182" i="20"/>
  <c r="H465" i="20"/>
  <c r="H240" i="20"/>
  <c r="H95" i="20"/>
  <c r="H304" i="20"/>
  <c r="H156" i="20"/>
  <c r="H546" i="20"/>
  <c r="H388" i="20"/>
  <c r="H364" i="20"/>
  <c r="H417" i="20"/>
  <c r="H165" i="20"/>
  <c r="H330" i="20"/>
  <c r="H235" i="20"/>
  <c r="H375" i="20"/>
  <c r="H220" i="20"/>
  <c r="H352" i="20"/>
  <c r="H17" i="20"/>
  <c r="H201" i="20"/>
  <c r="H431" i="20"/>
  <c r="H619" i="20"/>
  <c r="H781" i="20"/>
  <c r="H221" i="20"/>
  <c r="H248" i="20"/>
  <c r="H802" i="20"/>
  <c r="H247" i="20"/>
  <c r="H391" i="20"/>
  <c r="H380" i="20"/>
  <c r="H429" i="20"/>
  <c r="H117" i="20"/>
  <c r="H540" i="20"/>
  <c r="H444" i="20"/>
  <c r="H432" i="20"/>
  <c r="H354" i="20"/>
  <c r="H296" i="20"/>
  <c r="H71" i="20"/>
  <c r="H616" i="20"/>
  <c r="H507" i="20"/>
  <c r="H385" i="20"/>
  <c r="H294" i="20"/>
  <c r="H145" i="20"/>
  <c r="H850" i="20"/>
  <c r="H233" i="20"/>
  <c r="H386" i="20"/>
  <c r="H250" i="20"/>
  <c r="H591" i="20"/>
  <c r="H311" i="20"/>
  <c r="H440" i="20"/>
  <c r="H378" i="20"/>
  <c r="H370" i="20"/>
  <c r="H717" i="20"/>
  <c r="H424" i="20"/>
  <c r="H146" i="20"/>
  <c r="H292" i="20"/>
  <c r="H214" i="20"/>
  <c r="H851" i="20"/>
  <c r="H449" i="20"/>
  <c r="H309" i="20"/>
  <c r="H487" i="20"/>
  <c r="H438" i="20"/>
  <c r="H466" i="20"/>
  <c r="H584" i="20"/>
  <c r="H358" i="20"/>
  <c r="H282" i="20"/>
  <c r="H266" i="20"/>
  <c r="H701" i="20"/>
  <c r="H684" i="20"/>
  <c r="H257" i="20"/>
  <c r="H347" i="20"/>
  <c r="H867" i="20"/>
  <c r="H227" i="20"/>
  <c r="H754" i="20"/>
  <c r="H461" i="20"/>
  <c r="H599" i="20"/>
  <c r="H803" i="20"/>
  <c r="H439" i="20"/>
  <c r="H558" i="20"/>
  <c r="H218" i="20"/>
  <c r="H757" i="20"/>
  <c r="H275" i="20"/>
  <c r="H297" i="20"/>
  <c r="H541" i="20"/>
  <c r="H121" i="20"/>
  <c r="H291" i="20"/>
  <c r="H265" i="20"/>
  <c r="H119" i="20"/>
  <c r="H305" i="20"/>
  <c r="H284" i="20"/>
  <c r="H553" i="20"/>
  <c r="H64" i="20"/>
  <c r="H492" i="20"/>
  <c r="H524" i="20"/>
  <c r="H483" i="20"/>
  <c r="H336" i="20"/>
  <c r="H881" i="20"/>
  <c r="H527" i="20"/>
  <c r="H779" i="20"/>
  <c r="H596" i="20"/>
  <c r="H642" i="20"/>
  <c r="H674" i="20"/>
  <c r="H654" i="20"/>
  <c r="H535" i="20"/>
  <c r="H476" i="20"/>
  <c r="H467" i="20"/>
  <c r="H301" i="20"/>
  <c r="H687" i="20"/>
  <c r="H219" i="20"/>
  <c r="H345" i="20"/>
  <c r="H210" i="20"/>
  <c r="H427" i="20"/>
  <c r="H84" i="20"/>
  <c r="H448" i="20"/>
  <c r="H23" i="20"/>
  <c r="H264" i="20"/>
  <c r="H469" i="20"/>
  <c r="H253" i="20"/>
  <c r="H598" i="20"/>
  <c r="H468" i="20"/>
  <c r="H406" i="20"/>
  <c r="H702" i="20"/>
  <c r="H286" i="20"/>
  <c r="H242" i="20"/>
  <c r="H340" i="20"/>
  <c r="H583" i="20"/>
  <c r="H503" i="20"/>
  <c r="H637" i="20"/>
  <c r="H480" i="20"/>
  <c r="H630" i="20"/>
  <c r="H141" i="20"/>
  <c r="H542" i="20"/>
  <c r="H501" i="20"/>
  <c r="H421" i="20"/>
  <c r="H401" i="20"/>
  <c r="H316" i="20"/>
  <c r="H223" i="20"/>
  <c r="H434" i="20"/>
  <c r="H260" i="20"/>
  <c r="H404" i="20"/>
  <c r="H333" i="20"/>
  <c r="H395" i="20"/>
  <c r="H416" i="20"/>
  <c r="H696" i="20"/>
  <c r="H528" i="20"/>
  <c r="H103" i="20"/>
  <c r="H446" i="20"/>
  <c r="H595" i="20"/>
  <c r="H593" i="20"/>
  <c r="H205" i="20"/>
  <c r="H622" i="20"/>
  <c r="H626" i="20"/>
  <c r="H502" i="20"/>
  <c r="H359" i="20"/>
  <c r="H335" i="20"/>
  <c r="H452" i="20"/>
  <c r="H450" i="20"/>
  <c r="H580" i="20"/>
  <c r="H307" i="20"/>
  <c r="H579" i="20"/>
  <c r="H479" i="20"/>
  <c r="H372" i="20"/>
  <c r="H650" i="20"/>
  <c r="H464" i="20"/>
  <c r="H806" i="20"/>
  <c r="H522" i="20"/>
  <c r="H613" i="20"/>
  <c r="H789" i="20"/>
  <c r="H418" i="20"/>
  <c r="H517" i="20"/>
  <c r="H635" i="20"/>
  <c r="H859" i="20"/>
  <c r="H531" i="20"/>
  <c r="H270" i="20"/>
  <c r="H442" i="20"/>
  <c r="H557" i="20"/>
  <c r="H679" i="20"/>
  <c r="H383" i="20"/>
  <c r="H720" i="20"/>
  <c r="H477" i="20"/>
  <c r="H788" i="20"/>
  <c r="H686" i="20"/>
  <c r="H342" i="20"/>
  <c r="H306" i="20"/>
  <c r="H486" i="20"/>
  <c r="H514" i="20"/>
  <c r="H387" i="20"/>
  <c r="H600" i="20"/>
  <c r="H454" i="20"/>
  <c r="H403" i="20"/>
  <c r="H474" i="20"/>
  <c r="H857" i="20"/>
  <c r="H400" i="20"/>
  <c r="H631" i="20"/>
  <c r="H772" i="20"/>
  <c r="H513" i="20"/>
  <c r="H203" i="20"/>
  <c r="H457" i="20"/>
  <c r="H897" i="20"/>
  <c r="H704" i="20"/>
  <c r="H627" i="20"/>
  <c r="H475" i="20"/>
  <c r="H526" i="20"/>
  <c r="H369" i="20"/>
  <c r="H537" i="20"/>
  <c r="H506" i="20"/>
  <c r="H756" i="20"/>
  <c r="H766" i="20"/>
  <c r="H511" i="20"/>
  <c r="H350" i="20"/>
  <c r="H430" i="20"/>
  <c r="H313" i="20"/>
  <c r="H361" i="20"/>
  <c r="H512" i="20"/>
  <c r="H895" i="20"/>
  <c r="H519" i="20"/>
  <c r="H724" i="20"/>
  <c r="H471" i="20"/>
  <c r="H499" i="20"/>
  <c r="H536" i="20"/>
  <c r="H410" i="20"/>
  <c r="H382" i="20"/>
  <c r="H564" i="20"/>
  <c r="H657" i="20"/>
  <c r="H458" i="20"/>
  <c r="H496" i="20"/>
  <c r="H357" i="20"/>
  <c r="H741" i="20"/>
  <c r="H548" i="20"/>
  <c r="H453" i="20"/>
  <c r="H523" i="20"/>
  <c r="H533" i="20"/>
  <c r="H545" i="20"/>
  <c r="H738" i="20"/>
  <c r="H534" i="20"/>
  <c r="H308" i="20"/>
  <c r="H550" i="20"/>
  <c r="H552" i="20"/>
  <c r="H295" i="20"/>
  <c r="H638" i="20"/>
  <c r="H441" i="20"/>
  <c r="H420" i="20"/>
  <c r="H761" i="20"/>
  <c r="H645" i="20"/>
  <c r="H677" i="20"/>
  <c r="H544" i="20"/>
  <c r="H694" i="20"/>
  <c r="H751" i="20"/>
  <c r="H520" i="20"/>
  <c r="H808" i="20"/>
  <c r="H521" i="20"/>
  <c r="H567" i="20"/>
  <c r="H353" i="20"/>
  <c r="H629" i="20"/>
  <c r="H682" i="20"/>
  <c r="H462" i="20"/>
  <c r="H323" i="20"/>
  <c r="H549" i="20"/>
  <c r="H644" i="20"/>
  <c r="H800" i="20"/>
  <c r="H582" i="20"/>
  <c r="H888" i="20"/>
  <c r="H592" i="20"/>
  <c r="H570" i="20"/>
  <c r="H505" i="20"/>
  <c r="H842" i="20"/>
  <c r="H813" i="20"/>
  <c r="H826" i="20"/>
  <c r="H804" i="20"/>
  <c r="H736" i="20"/>
  <c r="H640" i="20"/>
  <c r="H698" i="20"/>
  <c r="H597" i="20"/>
  <c r="H588" i="20"/>
  <c r="H710" i="20"/>
  <c r="H518" i="20"/>
  <c r="H508" i="20"/>
  <c r="H798" i="20"/>
  <c r="H831" i="20"/>
  <c r="H869" i="20"/>
  <c r="H92" i="20"/>
  <c r="H894" i="20"/>
  <c r="H747" i="20"/>
  <c r="H658" i="20"/>
  <c r="H634" i="20"/>
  <c r="H493" i="20"/>
  <c r="H810" i="20"/>
  <c r="H561" i="20"/>
  <c r="H310" i="20"/>
  <c r="H787" i="20"/>
  <c r="H675" i="20"/>
  <c r="H817" i="20"/>
  <c r="H666" i="20"/>
  <c r="H643" i="20"/>
  <c r="H639" i="20"/>
  <c r="H516" i="20"/>
  <c r="H589" i="20"/>
  <c r="H498" i="20"/>
  <c r="H402" i="20"/>
  <c r="H611" i="20"/>
  <c r="H577" i="20"/>
  <c r="H494" i="20"/>
  <c r="H456" i="20"/>
  <c r="H712" i="20"/>
  <c r="H769" i="20"/>
  <c r="H693" i="20"/>
  <c r="H861" i="20"/>
  <c r="H863" i="20"/>
  <c r="H652" i="20"/>
  <c r="H707" i="20"/>
  <c r="H909" i="20"/>
  <c r="H708" i="20"/>
  <c r="H730" i="20"/>
  <c r="H665" i="20"/>
  <c r="H681" i="20"/>
  <c r="H578" i="20"/>
  <c r="H727" i="20"/>
  <c r="H324" i="20"/>
  <c r="H753" i="20"/>
  <c r="H447" i="20"/>
  <c r="H718" i="20"/>
  <c r="H98" i="20"/>
  <c r="H864" i="20"/>
  <c r="H673" i="20"/>
  <c r="H571" i="20"/>
  <c r="H735" i="20"/>
  <c r="H771" i="20"/>
  <c r="H617" i="20"/>
  <c r="H325" i="20"/>
  <c r="H160" i="20"/>
  <c r="H818" i="20"/>
  <c r="H601" i="20"/>
  <c r="H451" i="20"/>
  <c r="H647" i="20"/>
  <c r="H530" i="20"/>
  <c r="H463" i="20"/>
  <c r="H488" i="20"/>
  <c r="H746" i="20"/>
  <c r="H828" i="20"/>
  <c r="H834" i="20"/>
  <c r="H846" i="20"/>
  <c r="H563" i="20"/>
  <c r="H612" i="20"/>
  <c r="H898" i="20"/>
  <c r="H435" i="20"/>
  <c r="H618" i="20"/>
  <c r="H812" i="20"/>
  <c r="H243" i="20"/>
  <c r="H672" i="20"/>
  <c r="H495" i="20"/>
  <c r="H819" i="20"/>
  <c r="H913" i="20"/>
  <c r="H585" i="20"/>
  <c r="H749" i="20"/>
  <c r="H560" i="20"/>
  <c r="H731" i="20"/>
  <c r="H667" i="20"/>
  <c r="H568" i="20"/>
  <c r="H805" i="20"/>
  <c r="H481" i="20"/>
  <c r="H887" i="20"/>
  <c r="H605" i="20"/>
  <c r="H722" i="20"/>
  <c r="H821" i="20"/>
  <c r="H433" i="20"/>
  <c r="H529" i="20"/>
  <c r="H748" i="20"/>
  <c r="H838" i="20"/>
  <c r="H326" i="20"/>
  <c r="H676" i="20"/>
  <c r="H646" i="20"/>
  <c r="H321" i="20"/>
  <c r="H758" i="20"/>
  <c r="H841" i="20"/>
  <c r="H532" i="20"/>
  <c r="H854" i="20"/>
  <c r="H755" i="20"/>
  <c r="H610" i="20"/>
  <c r="H853" i="20"/>
  <c r="H845" i="20"/>
  <c r="H825" i="20"/>
  <c r="H866" i="20"/>
  <c r="H865" i="20"/>
  <c r="H856" i="20"/>
  <c r="H797" i="20"/>
  <c r="H581" i="20"/>
  <c r="H608" i="20"/>
  <c r="H862" i="20"/>
  <c r="H855" i="20"/>
  <c r="H660" i="20"/>
  <c r="H459" i="20"/>
  <c r="H373" i="20"/>
  <c r="H633" i="20"/>
  <c r="H860" i="20"/>
  <c r="H543" i="20"/>
  <c r="H368" i="20"/>
  <c r="H767" i="20"/>
  <c r="H868" i="20"/>
  <c r="H470" i="20"/>
  <c r="H656" i="20"/>
  <c r="H641" i="20"/>
  <c r="H880" i="20"/>
  <c r="H858" i="20"/>
  <c r="H700" i="20"/>
  <c r="H870" i="20"/>
  <c r="H329" i="20"/>
  <c r="H792" i="20"/>
  <c r="H910" i="20"/>
  <c r="H632" i="20"/>
  <c r="H807" i="20"/>
  <c r="H489" i="20"/>
  <c r="H814" i="20"/>
  <c r="H883" i="20"/>
  <c r="H835" i="20"/>
  <c r="H636" i="20"/>
  <c r="H871" i="20"/>
  <c r="H890" i="20"/>
  <c r="H829" i="20"/>
  <c r="H328" i="20"/>
  <c r="H775" i="20"/>
  <c r="H703" i="20"/>
  <c r="H659" i="20"/>
  <c r="H697" i="20"/>
  <c r="H662" i="20"/>
  <c r="H822" i="20"/>
  <c r="H623" i="20"/>
  <c r="H878" i="20"/>
  <c r="H879" i="20"/>
  <c r="H338" i="20"/>
  <c r="H901" i="20"/>
  <c r="H882" i="20"/>
  <c r="H689" i="20"/>
  <c r="H885" i="20"/>
  <c r="H728" i="20"/>
  <c r="H902" i="20"/>
  <c r="H884" i="20"/>
  <c r="H351" i="20"/>
  <c r="H876" i="20"/>
  <c r="H899" i="20"/>
  <c r="H547" i="20"/>
  <c r="H299" i="20"/>
  <c r="H820" i="20"/>
  <c r="H604" i="20"/>
  <c r="H832" i="20"/>
  <c r="H891" i="20"/>
  <c r="H262" i="20"/>
  <c r="H904" i="20"/>
  <c r="H907" i="20"/>
  <c r="H889" i="20"/>
  <c r="H839" i="20"/>
  <c r="H809" i="20"/>
  <c r="H723" i="20"/>
  <c r="H886" i="20"/>
  <c r="H900" i="20"/>
  <c r="H148" i="20"/>
  <c r="H872" i="20"/>
  <c r="H877" i="20"/>
  <c r="H713" i="20"/>
  <c r="H911" i="20"/>
  <c r="H906" i="20"/>
  <c r="H893" i="20"/>
  <c r="H912" i="20"/>
  <c r="H873" i="20"/>
  <c r="H908" i="20"/>
  <c r="H783" i="20"/>
  <c r="H786" i="20"/>
  <c r="H782" i="20"/>
  <c r="H762" i="20"/>
  <c r="H905" i="20"/>
  <c r="H892" i="20"/>
  <c r="H816" i="20"/>
  <c r="H896" i="20"/>
  <c r="H774" i="20"/>
  <c r="H795" i="20"/>
  <c r="H773" i="20"/>
  <c r="H815" i="20"/>
  <c r="H903" i="20"/>
  <c r="H1026" i="15"/>
  <c r="H1030" i="15"/>
  <c r="H621" i="15"/>
  <c r="H872" i="15"/>
  <c r="H766" i="15"/>
  <c r="H873" i="15"/>
  <c r="H939" i="15"/>
  <c r="H609" i="15"/>
  <c r="H897" i="15"/>
  <c r="H1016" i="15"/>
  <c r="H956" i="15"/>
  <c r="H499" i="15"/>
  <c r="H765" i="15"/>
  <c r="H695" i="15"/>
  <c r="H910" i="15"/>
  <c r="H878" i="15"/>
  <c r="H809" i="15"/>
  <c r="H865" i="15"/>
  <c r="H998" i="15"/>
  <c r="H876" i="15"/>
  <c r="H674" i="15"/>
  <c r="H763" i="15"/>
  <c r="H987" i="15"/>
  <c r="H887" i="15"/>
  <c r="H932" i="15"/>
  <c r="H610" i="15"/>
  <c r="H917" i="15"/>
  <c r="H967" i="15"/>
  <c r="H716" i="15"/>
  <c r="H781" i="15"/>
  <c r="H777" i="15"/>
  <c r="H927" i="15"/>
  <c r="H891" i="15"/>
  <c r="H860" i="15"/>
  <c r="H801" i="15"/>
  <c r="H962" i="15"/>
  <c r="H1011" i="15"/>
  <c r="H791" i="15"/>
  <c r="H676" i="15"/>
  <c r="H908" i="15"/>
  <c r="H968" i="15"/>
  <c r="H552" i="15"/>
  <c r="H869" i="15"/>
  <c r="H936" i="15"/>
  <c r="H984" i="15"/>
  <c r="H783" i="15"/>
  <c r="H847" i="15"/>
  <c r="H918" i="15"/>
  <c r="H971" i="15"/>
  <c r="H861" i="15"/>
  <c r="H923" i="15"/>
  <c r="H995" i="15"/>
  <c r="H808" i="15"/>
  <c r="H874" i="15"/>
  <c r="H902" i="15"/>
  <c r="H852" i="15"/>
  <c r="H952" i="15"/>
  <c r="H969" i="15"/>
  <c r="H560" i="15"/>
  <c r="H593" i="15"/>
  <c r="H912" i="15"/>
  <c r="H579" i="15"/>
  <c r="H510" i="15"/>
  <c r="H677" i="15"/>
  <c r="H944" i="15"/>
  <c r="H904" i="15"/>
  <c r="H735" i="15"/>
  <c r="H851" i="15"/>
  <c r="H786" i="15"/>
  <c r="H849" i="15"/>
  <c r="H943" i="15"/>
  <c r="H974" i="15"/>
  <c r="H991" i="15"/>
  <c r="H997" i="15"/>
  <c r="H835" i="15"/>
  <c r="H722" i="15"/>
  <c r="H931" i="15"/>
  <c r="H930" i="15"/>
  <c r="H870" i="15"/>
  <c r="H919" i="15"/>
  <c r="H694" i="15"/>
  <c r="H993" i="15"/>
  <c r="H981" i="15"/>
  <c r="H959" i="15"/>
  <c r="H813" i="15"/>
  <c r="H934" i="15"/>
  <c r="H935" i="15"/>
  <c r="H941" i="15"/>
  <c r="H896" i="15"/>
  <c r="H661" i="15"/>
  <c r="H903" i="15"/>
  <c r="H954" i="15"/>
  <c r="H963" i="15"/>
  <c r="H709" i="15"/>
  <c r="H916" i="15"/>
  <c r="H938" i="15"/>
  <c r="H946" i="15"/>
  <c r="H958" i="15"/>
  <c r="H774" i="15"/>
  <c r="H856" i="15"/>
  <c r="H942" i="15"/>
  <c r="H947" i="15"/>
  <c r="H957" i="15"/>
  <c r="H950" i="15"/>
  <c r="H972" i="15"/>
  <c r="H319" i="15"/>
  <c r="H645" i="15"/>
  <c r="H1000" i="15"/>
  <c r="H979" i="15"/>
  <c r="H911" i="15"/>
  <c r="H994" i="15"/>
  <c r="H868" i="15"/>
  <c r="H978" i="15"/>
  <c r="H983" i="15"/>
  <c r="H985" i="15"/>
  <c r="H973" i="15"/>
  <c r="H748" i="15"/>
  <c r="H980" i="15"/>
  <c r="H836" i="15"/>
  <c r="H988" i="15"/>
  <c r="H1001" i="15"/>
  <c r="H1007" i="15"/>
  <c r="H1008" i="15"/>
  <c r="H1010" i="15"/>
  <c r="H1006" i="15"/>
  <c r="H1005" i="15"/>
  <c r="H846" i="15"/>
  <c r="H720" i="15"/>
  <c r="H744" i="15"/>
  <c r="H898" i="15"/>
  <c r="H803" i="15"/>
  <c r="H641" i="15"/>
  <c r="H798" i="15"/>
  <c r="H669" i="15"/>
  <c r="H619" i="15"/>
  <c r="H901" i="15"/>
  <c r="H755" i="15"/>
  <c r="H760" i="15"/>
  <c r="H581" i="15"/>
  <c r="H909" i="15"/>
  <c r="H794" i="15"/>
  <c r="H867" i="15"/>
  <c r="H773" i="15"/>
  <c r="H815" i="15"/>
  <c r="H659" i="15"/>
  <c r="H597" i="15"/>
  <c r="H732" i="15"/>
  <c r="H481" i="15"/>
  <c r="H875" i="15"/>
  <c r="J1031" i="15"/>
  <c r="J1018" i="15"/>
  <c r="H101" i="20" l="1"/>
  <c r="L101" i="20"/>
  <c r="H278" i="20"/>
  <c r="L278" i="20"/>
  <c r="H33" i="20"/>
  <c r="L33" i="20"/>
  <c r="H46" i="20"/>
  <c r="L46" i="20"/>
  <c r="H78" i="20"/>
  <c r="L78" i="20"/>
  <c r="H56" i="20"/>
  <c r="L56" i="20"/>
  <c r="H49" i="20"/>
  <c r="L49" i="20"/>
  <c r="H16" i="20"/>
  <c r="L16" i="20"/>
  <c r="H331" i="20"/>
  <c r="L331" i="20"/>
  <c r="H144" i="20"/>
  <c r="L144" i="20"/>
  <c r="H68" i="20"/>
  <c r="L68" i="20"/>
  <c r="H111" i="20"/>
  <c r="L111" i="20"/>
  <c r="H26" i="20"/>
  <c r="L26" i="20"/>
  <c r="H30" i="20"/>
  <c r="L30" i="20"/>
  <c r="H48" i="20"/>
  <c r="L48" i="20"/>
  <c r="H86" i="20"/>
  <c r="L86" i="20"/>
  <c r="H13" i="20"/>
  <c r="L13" i="20"/>
  <c r="H9" i="20"/>
  <c r="L9" i="20"/>
  <c r="H28" i="20"/>
  <c r="L28" i="20"/>
  <c r="H38" i="20"/>
  <c r="L38" i="20"/>
  <c r="H36" i="20"/>
  <c r="L36" i="20"/>
  <c r="H18" i="20"/>
  <c r="L18" i="20"/>
  <c r="H14" i="20"/>
  <c r="L14" i="20"/>
  <c r="H799" i="20"/>
  <c r="L799" i="20"/>
  <c r="L1008" i="20"/>
  <c r="H1008" i="20"/>
  <c r="H945" i="20"/>
  <c r="L945" i="20"/>
  <c r="L1005" i="20"/>
  <c r="H1005" i="20"/>
  <c r="H926" i="20"/>
  <c r="L926" i="20"/>
  <c r="H750" i="20"/>
  <c r="L750" i="20"/>
  <c r="L1012" i="20"/>
  <c r="H1012" i="20"/>
  <c r="L1011" i="20"/>
  <c r="H1011" i="20"/>
  <c r="L1009" i="20"/>
  <c r="H1009" i="20"/>
  <c r="L765" i="20"/>
  <c r="H765" i="20"/>
  <c r="L1007" i="20"/>
  <c r="H1007" i="20"/>
  <c r="L625" i="20"/>
  <c r="H625" i="20"/>
  <c r="L1004" i="20"/>
  <c r="H1004" i="20"/>
  <c r="L1002" i="20"/>
  <c r="H1002" i="20"/>
  <c r="L1001" i="20"/>
  <c r="H1001" i="20"/>
  <c r="L999" i="20"/>
  <c r="H999" i="20"/>
  <c r="L998" i="20"/>
  <c r="H998" i="20"/>
  <c r="H930" i="20"/>
  <c r="L930" i="20"/>
  <c r="H732" i="20"/>
  <c r="L732" i="20"/>
  <c r="L996" i="20"/>
  <c r="H996" i="20"/>
  <c r="H951" i="20"/>
  <c r="L951" i="20"/>
  <c r="L993" i="20"/>
  <c r="H993" i="20"/>
  <c r="L688" i="20"/>
  <c r="H688" i="20"/>
  <c r="L991" i="20"/>
  <c r="H991" i="20"/>
  <c r="L990" i="20"/>
  <c r="H990" i="20"/>
  <c r="L621" i="20"/>
  <c r="H621" i="20"/>
  <c r="L989" i="20"/>
  <c r="H989" i="20"/>
  <c r="L987" i="20"/>
  <c r="H987" i="20"/>
  <c r="L986" i="20"/>
  <c r="H986" i="20"/>
  <c r="L984" i="20"/>
  <c r="H984" i="20"/>
  <c r="L983" i="20"/>
  <c r="H983" i="20"/>
  <c r="L980" i="20"/>
  <c r="H980" i="20"/>
  <c r="L979" i="20"/>
  <c r="H979" i="20"/>
  <c r="H956" i="20"/>
  <c r="L956" i="20"/>
  <c r="H939" i="20"/>
  <c r="L939" i="20"/>
  <c r="L978" i="20"/>
  <c r="H978" i="20"/>
  <c r="L977" i="20"/>
  <c r="H977" i="20"/>
  <c r="H928" i="20"/>
  <c r="L928" i="20"/>
  <c r="H932" i="20"/>
  <c r="L932" i="20"/>
  <c r="H955" i="20"/>
  <c r="L955" i="20"/>
  <c r="L925" i="20"/>
  <c r="H925" i="20"/>
  <c r="H933" i="20"/>
  <c r="L933" i="20"/>
  <c r="L918" i="20"/>
  <c r="H918" i="20"/>
  <c r="H283" i="20"/>
  <c r="L283" i="20"/>
  <c r="H320" i="20"/>
  <c r="L320" i="20"/>
  <c r="H953" i="20"/>
  <c r="L953" i="20"/>
  <c r="H500" i="20"/>
  <c r="L500" i="20"/>
  <c r="L960" i="20"/>
  <c r="H960" i="20"/>
  <c r="L972" i="20"/>
  <c r="H972" i="20"/>
  <c r="H935" i="20"/>
  <c r="L935" i="20"/>
  <c r="L971" i="20"/>
  <c r="H971" i="20"/>
  <c r="L970" i="20"/>
  <c r="H970" i="20"/>
  <c r="H954" i="20"/>
  <c r="L954" i="20"/>
  <c r="L419" i="20"/>
  <c r="H419" i="20"/>
  <c r="L969" i="20"/>
  <c r="H969" i="20"/>
  <c r="L929" i="20"/>
  <c r="H929" i="20"/>
  <c r="H830" i="20"/>
  <c r="L830" i="20"/>
  <c r="H811" i="20"/>
  <c r="L811" i="20"/>
  <c r="L606" i="20"/>
  <c r="H606" i="20"/>
  <c r="H683" i="20"/>
  <c r="L683" i="20"/>
  <c r="L920" i="20"/>
  <c r="H920" i="20"/>
  <c r="H791" i="20"/>
  <c r="L791" i="20"/>
  <c r="H919" i="20"/>
  <c r="L919" i="20"/>
  <c r="L743" i="20"/>
  <c r="H743" i="20"/>
  <c r="H942" i="20"/>
  <c r="L942" i="20"/>
  <c r="L287" i="20"/>
  <c r="H287" i="20"/>
  <c r="L924" i="20"/>
  <c r="H924" i="20"/>
  <c r="L648" i="20"/>
  <c r="H648" i="20"/>
  <c r="H938" i="20"/>
  <c r="L938" i="20"/>
  <c r="L288" i="20"/>
  <c r="H288" i="20"/>
  <c r="L923" i="20"/>
  <c r="H923" i="20"/>
  <c r="L566" i="20"/>
  <c r="H566" i="20"/>
  <c r="L770" i="20"/>
  <c r="H770" i="20"/>
  <c r="L823" i="20"/>
  <c r="H823" i="20"/>
  <c r="L565" i="20"/>
  <c r="H565" i="20"/>
  <c r="H744" i="20"/>
  <c r="L744" i="20"/>
  <c r="H733" i="20"/>
  <c r="L733" i="20"/>
  <c r="L711" i="20"/>
  <c r="H711" i="20"/>
  <c r="H719" i="20"/>
  <c r="L719" i="20"/>
  <c r="H706" i="20"/>
  <c r="L706" i="20"/>
  <c r="H852" i="20"/>
  <c r="L852" i="20"/>
  <c r="H958" i="20"/>
  <c r="L958" i="20"/>
  <c r="H844" i="20"/>
  <c r="L844" i="20"/>
  <c r="H695" i="20"/>
  <c r="L695" i="20"/>
  <c r="H692" i="20"/>
  <c r="L692" i="20"/>
  <c r="H824" i="20"/>
  <c r="L824" i="20"/>
  <c r="H671" i="20"/>
  <c r="L671" i="20"/>
  <c r="H413" i="20"/>
  <c r="L413" i="20"/>
  <c r="L341" i="20"/>
  <c r="H341" i="20"/>
  <c r="L760" i="20"/>
  <c r="H760" i="20"/>
  <c r="H587" i="20"/>
  <c r="L587" i="20"/>
  <c r="H594" i="20"/>
  <c r="L594" i="20"/>
  <c r="H609" i="20"/>
  <c r="L609" i="20"/>
  <c r="H408" i="20"/>
  <c r="L408" i="20"/>
  <c r="L927" i="20"/>
  <c r="H927" i="20"/>
  <c r="L836" i="20"/>
  <c r="H836" i="20"/>
  <c r="L691" i="20"/>
  <c r="H691" i="20"/>
  <c r="H603" i="20"/>
  <c r="L603" i="20"/>
  <c r="H669" i="20"/>
  <c r="L669" i="20"/>
  <c r="L576" i="20"/>
  <c r="H576" i="20"/>
  <c r="H716" i="20"/>
  <c r="L716" i="20"/>
  <c r="H721" i="20"/>
  <c r="L721" i="20"/>
  <c r="L551" i="20"/>
  <c r="H551" i="20"/>
  <c r="H651" i="20"/>
  <c r="L651" i="20"/>
  <c r="L680" i="20"/>
  <c r="H680" i="20"/>
  <c r="L759" i="20"/>
  <c r="H759" i="20"/>
  <c r="H384" i="20"/>
  <c r="L384" i="20"/>
  <c r="H915" i="20"/>
  <c r="L915" i="20"/>
  <c r="H776" i="20"/>
  <c r="L776" i="20"/>
  <c r="H556" i="20"/>
  <c r="L556" i="20"/>
  <c r="H796" i="20"/>
  <c r="L796" i="20"/>
  <c r="L922" i="20"/>
  <c r="H922" i="20"/>
  <c r="H921" i="20"/>
  <c r="L921" i="20"/>
  <c r="H504" i="20"/>
  <c r="L504" i="20"/>
  <c r="L790" i="20"/>
  <c r="H790" i="20"/>
  <c r="H715" i="20"/>
  <c r="L715" i="20"/>
  <c r="H510" i="20"/>
  <c r="L510" i="20"/>
  <c r="H734" i="20"/>
  <c r="L734" i="20"/>
  <c r="H303" i="20"/>
  <c r="L303" i="20"/>
  <c r="H705" i="20"/>
  <c r="L705" i="20"/>
  <c r="H159" i="20"/>
  <c r="L159" i="20"/>
  <c r="H497" i="20"/>
  <c r="L497" i="20"/>
  <c r="H80" i="20"/>
  <c r="L80" i="20"/>
  <c r="H279" i="20"/>
  <c r="L279" i="20"/>
  <c r="H663" i="20"/>
  <c r="L663" i="20"/>
  <c r="L412" i="20"/>
  <c r="H412" i="20"/>
  <c r="H948" i="20"/>
  <c r="L948" i="20"/>
  <c r="L1010" i="20"/>
  <c r="H1010" i="20"/>
  <c r="H917" i="20"/>
  <c r="L917" i="20"/>
  <c r="L1006" i="20"/>
  <c r="H1006" i="20"/>
  <c r="L1003" i="20"/>
  <c r="H1003" i="20"/>
  <c r="L1000" i="20"/>
  <c r="H1000" i="20"/>
  <c r="L997" i="20"/>
  <c r="H997" i="20"/>
  <c r="L995" i="20"/>
  <c r="H995" i="20"/>
  <c r="L994" i="20"/>
  <c r="H994" i="20"/>
  <c r="L992" i="20"/>
  <c r="H992" i="20"/>
  <c r="H946" i="20"/>
  <c r="L946" i="20"/>
  <c r="H848" i="20"/>
  <c r="L848" i="20"/>
  <c r="L988" i="20"/>
  <c r="H988" i="20"/>
  <c r="L985" i="20"/>
  <c r="H985" i="20"/>
  <c r="L745" i="20"/>
  <c r="H745" i="20"/>
  <c r="L653" i="20"/>
  <c r="H653" i="20"/>
  <c r="L982" i="20"/>
  <c r="H982" i="20"/>
  <c r="L981" i="20"/>
  <c r="H981" i="20"/>
  <c r="H837" i="20"/>
  <c r="L837" i="20"/>
  <c r="H411" i="20"/>
  <c r="L411" i="20"/>
  <c r="L371" i="20"/>
  <c r="H371" i="20"/>
  <c r="H952" i="20"/>
  <c r="L952" i="20"/>
  <c r="L943" i="20"/>
  <c r="H943" i="20"/>
  <c r="L161" i="20"/>
  <c r="H161" i="20"/>
  <c r="H959" i="20"/>
  <c r="L959" i="20"/>
  <c r="H941" i="20"/>
  <c r="L941" i="20"/>
  <c r="H709" i="20"/>
  <c r="L709" i="20"/>
  <c r="H947" i="20"/>
  <c r="L947" i="20"/>
  <c r="H934" i="20"/>
  <c r="L934" i="20"/>
  <c r="H742" i="20"/>
  <c r="L742" i="20"/>
  <c r="H937" i="20"/>
  <c r="L937" i="20"/>
  <c r="L976" i="20"/>
  <c r="H976" i="20"/>
  <c r="L957" i="20"/>
  <c r="H957" i="20"/>
  <c r="L975" i="20"/>
  <c r="H975" i="20"/>
  <c r="L281" i="20"/>
  <c r="H281" i="20"/>
  <c r="L974" i="20"/>
  <c r="H974" i="20"/>
  <c r="L973" i="20"/>
  <c r="H973" i="20"/>
  <c r="H914" i="20"/>
  <c r="L914" i="20"/>
  <c r="L950" i="20"/>
  <c r="H950" i="20"/>
  <c r="H936" i="20"/>
  <c r="L936" i="20"/>
  <c r="L840" i="20"/>
  <c r="H840" i="20"/>
  <c r="L968" i="20"/>
  <c r="H968" i="20"/>
  <c r="L572" i="20"/>
  <c r="H572" i="20"/>
  <c r="H916" i="20"/>
  <c r="L916" i="20"/>
  <c r="H847" i="20"/>
  <c r="L847" i="20"/>
  <c r="H538" i="20"/>
  <c r="L538" i="20"/>
  <c r="H729" i="20"/>
  <c r="L729" i="20"/>
  <c r="H827" i="20"/>
  <c r="L827" i="20"/>
  <c r="H940" i="20"/>
  <c r="L940" i="20"/>
  <c r="H785" i="20"/>
  <c r="L785" i="20"/>
  <c r="H944" i="20"/>
  <c r="L944" i="20"/>
  <c r="H685" i="20"/>
  <c r="L685" i="20"/>
  <c r="L967" i="20"/>
  <c r="H967" i="20"/>
  <c r="H737" i="20"/>
  <c r="L737" i="20"/>
  <c r="L484" i="20"/>
  <c r="H484" i="20"/>
  <c r="L966" i="20"/>
  <c r="H966" i="20"/>
  <c r="H678" i="20"/>
  <c r="L678" i="20"/>
  <c r="L965" i="20"/>
  <c r="H965" i="20"/>
  <c r="H725" i="20"/>
  <c r="L725" i="20"/>
  <c r="H573" i="20"/>
  <c r="L573" i="20"/>
  <c r="H764" i="20"/>
  <c r="L764" i="20"/>
  <c r="H655" i="20"/>
  <c r="L655" i="20"/>
  <c r="H670" i="20"/>
  <c r="L670" i="20"/>
  <c r="L964" i="20"/>
  <c r="H964" i="20"/>
  <c r="H849" i="20"/>
  <c r="L849" i="20"/>
  <c r="H317" i="20"/>
  <c r="L317" i="20"/>
  <c r="L661" i="20"/>
  <c r="H661" i="20"/>
  <c r="H237" i="20"/>
  <c r="L237" i="20"/>
  <c r="H726" i="20"/>
  <c r="L726" i="20"/>
  <c r="H339" i="20"/>
  <c r="L339" i="20"/>
  <c r="L740" i="20"/>
  <c r="H740" i="20"/>
  <c r="L615" i="20"/>
  <c r="H615" i="20"/>
  <c r="L931" i="20"/>
  <c r="H931" i="20"/>
  <c r="L322" i="20"/>
  <c r="H322" i="20"/>
  <c r="H668" i="20"/>
  <c r="L668" i="20"/>
  <c r="H763" i="20"/>
  <c r="L763" i="20"/>
  <c r="H624" i="20"/>
  <c r="L624" i="20"/>
  <c r="L843" i="20"/>
  <c r="H843" i="20"/>
  <c r="H649" i="20"/>
  <c r="L649" i="20"/>
  <c r="H586" i="20"/>
  <c r="L586" i="20"/>
  <c r="L784" i="20"/>
  <c r="H784" i="20"/>
  <c r="H334" i="20"/>
  <c r="L334" i="20"/>
  <c r="L628" i="20"/>
  <c r="H628" i="20"/>
  <c r="L714" i="20"/>
  <c r="H714" i="20"/>
  <c r="H739" i="20"/>
  <c r="L739" i="20"/>
  <c r="H833" i="20"/>
  <c r="L833" i="20"/>
  <c r="H298" i="20"/>
  <c r="L298" i="20"/>
  <c r="H509" i="20"/>
  <c r="L509" i="20"/>
  <c r="L963" i="20"/>
  <c r="H963" i="20"/>
  <c r="L302" i="20"/>
  <c r="H302" i="20"/>
  <c r="H793" i="20"/>
  <c r="L793" i="20"/>
  <c r="L555" i="20"/>
  <c r="H555" i="20"/>
  <c r="L962" i="20"/>
  <c r="H962" i="20"/>
  <c r="H949" i="20"/>
  <c r="L949" i="20"/>
  <c r="H455" i="20"/>
  <c r="L455" i="20"/>
  <c r="L133" i="20"/>
  <c r="H133" i="20"/>
  <c r="L794" i="20"/>
  <c r="H794" i="20"/>
  <c r="L780" i="20"/>
  <c r="H780" i="20"/>
  <c r="H460" i="20"/>
  <c r="L460" i="20"/>
  <c r="H273" i="20"/>
  <c r="L273" i="20"/>
  <c r="L961" i="20"/>
  <c r="H961" i="20"/>
  <c r="E265" i="21" l="1"/>
  <c r="E266" i="21"/>
  <c r="E267" i="21"/>
  <c r="L265" i="21"/>
  <c r="L266" i="21"/>
  <c r="L267" i="21"/>
  <c r="M265" i="21" l="1"/>
  <c r="B1025" i="20" l="1"/>
  <c r="G1013" i="20"/>
  <c r="F1013" i="20"/>
  <c r="B1013" i="20"/>
  <c r="H20" i="20"/>
  <c r="H12" i="20"/>
  <c r="H19" i="20"/>
  <c r="H116" i="20"/>
  <c r="H25" i="20"/>
  <c r="H43" i="20"/>
  <c r="H8" i="20"/>
  <c r="H7" i="20"/>
  <c r="H1013" i="20" l="1"/>
  <c r="H1018" i="20"/>
  <c r="L1018" i="20"/>
  <c r="H1022" i="20"/>
  <c r="L1022" i="20"/>
  <c r="H1020" i="20"/>
  <c r="L1020" i="20"/>
  <c r="L1019" i="20"/>
  <c r="H1019" i="20"/>
  <c r="L1023" i="20"/>
  <c r="H1023" i="20"/>
  <c r="L1021" i="20"/>
  <c r="H1025" i="15" l="1"/>
  <c r="L307" i="20"/>
  <c r="L461" i="20"/>
  <c r="L71" i="20"/>
  <c r="H757" i="15"/>
  <c r="H665" i="15"/>
  <c r="H576" i="15"/>
  <c r="H894" i="15" l="1"/>
  <c r="H1015" i="15"/>
  <c r="H785" i="15"/>
  <c r="H618" i="15"/>
  <c r="H899" i="15"/>
  <c r="H761" i="15"/>
  <c r="H682" i="15"/>
  <c r="H347" i="15"/>
  <c r="H806" i="15"/>
  <c r="H799" i="15"/>
  <c r="H625" i="15"/>
  <c r="H929" i="15"/>
  <c r="H680" i="15"/>
  <c r="H854" i="15"/>
  <c r="H838" i="15"/>
  <c r="H426" i="15"/>
  <c r="H841" i="15"/>
  <c r="H396" i="15"/>
  <c r="L45" i="20"/>
  <c r="L204" i="20"/>
  <c r="L546" i="20"/>
  <c r="L75" i="20"/>
  <c r="L136" i="20"/>
  <c r="L239" i="20"/>
  <c r="E83" i="21" l="1"/>
  <c r="L263" i="21"/>
  <c r="L264" i="21"/>
  <c r="L232" i="21"/>
  <c r="L83" i="21"/>
  <c r="M83" i="21"/>
  <c r="M267" i="21"/>
  <c r="L618" i="20"/>
  <c r="L781" i="20"/>
  <c r="L477" i="20"/>
  <c r="L541" i="20"/>
  <c r="L400" i="20"/>
  <c r="L336" i="20"/>
  <c r="L552" i="20"/>
  <c r="L873" i="20"/>
  <c r="L908" i="20"/>
  <c r="L783" i="20"/>
  <c r="L564" i="20"/>
  <c r="L786" i="20"/>
  <c r="L236" i="20"/>
  <c r="L390" i="20"/>
  <c r="L367" i="20" l="1"/>
  <c r="L363" i="20"/>
  <c r="L747" i="20"/>
  <c r="L514" i="20"/>
  <c r="L699" i="20"/>
  <c r="L231" i="20"/>
  <c r="H1029" i="15" l="1"/>
  <c r="H1024" i="15"/>
  <c r="H1027" i="15"/>
  <c r="H575" i="15" l="1"/>
  <c r="H191" i="15"/>
  <c r="H276" i="15"/>
  <c r="H143" i="15"/>
  <c r="H458" i="15"/>
  <c r="H771" i="15"/>
  <c r="H182" i="15"/>
  <c r="L162" i="20" l="1"/>
  <c r="H848" i="15" l="1"/>
  <c r="H745" i="15"/>
  <c r="H970" i="15"/>
  <c r="H65" i="15"/>
  <c r="H541" i="15"/>
  <c r="H228" i="15"/>
  <c r="M176" i="21" l="1"/>
  <c r="M134" i="21"/>
  <c r="M225" i="21"/>
  <c r="L822" i="20"/>
  <c r="L209" i="20"/>
  <c r="L676" i="20"/>
  <c r="L421" i="20"/>
  <c r="L7" i="20"/>
  <c r="L43" i="20"/>
  <c r="L77" i="20"/>
  <c r="L134" i="20"/>
  <c r="L170" i="20"/>
  <c r="L127" i="20"/>
  <c r="L507" i="20"/>
  <c r="L109" i="20"/>
  <c r="L255" i="20"/>
  <c r="L271" i="20"/>
  <c r="L99" i="20"/>
  <c r="L370" i="20"/>
  <c r="L85" i="20"/>
  <c r="L60" i="20"/>
  <c r="L627" i="20"/>
  <c r="L569" i="20"/>
  <c r="L176" i="20"/>
  <c r="L118" i="20"/>
  <c r="L243" i="20"/>
  <c r="L115" i="20"/>
  <c r="L59" i="20"/>
  <c r="L515" i="20"/>
  <c r="L206" i="20"/>
  <c r="L292" i="20"/>
  <c r="L517" i="20"/>
  <c r="L825" i="20"/>
  <c r="L267" i="20"/>
  <c r="L93" i="20"/>
  <c r="L167" i="20"/>
  <c r="L344" i="20"/>
  <c r="L69" i="20"/>
  <c r="L116" i="20"/>
  <c r="L151" i="20"/>
  <c r="L447" i="20"/>
  <c r="L165" i="20"/>
  <c r="L8" i="20"/>
  <c r="L602" i="20"/>
  <c r="L226" i="20"/>
  <c r="L200" i="20"/>
  <c r="L121" i="20"/>
  <c r="L22" i="20"/>
  <c r="L502" i="20"/>
  <c r="L374" i="20"/>
  <c r="L65" i="20"/>
  <c r="L256" i="20"/>
  <c r="L166" i="20"/>
  <c r="L142" i="20"/>
  <c r="L731" i="20"/>
  <c r="L215" i="20"/>
  <c r="L268" i="20"/>
  <c r="L876" i="20"/>
  <c r="L250" i="20"/>
  <c r="L175" i="20"/>
  <c r="L21" i="20"/>
  <c r="L485" i="20"/>
  <c r="L124" i="20"/>
  <c r="L37" i="20"/>
  <c r="L276" i="20"/>
  <c r="L195" i="20"/>
  <c r="L362" i="20"/>
  <c r="L107" i="20"/>
  <c r="L364" i="20"/>
  <c r="L766" i="20"/>
  <c r="L814" i="20"/>
  <c r="L533" i="20"/>
  <c r="L761" i="20"/>
  <c r="L285" i="20"/>
  <c r="L108" i="20"/>
  <c r="L132" i="20"/>
  <c r="L197" i="20"/>
  <c r="L225" i="20"/>
  <c r="L277" i="20"/>
  <c r="L82" i="20"/>
  <c r="L261" i="20"/>
  <c r="L81" i="20"/>
  <c r="L462" i="20"/>
  <c r="L130" i="20"/>
  <c r="L434" i="20"/>
  <c r="L244" i="20"/>
  <c r="L728" i="20"/>
  <c r="L356" i="20"/>
  <c r="L90" i="20"/>
  <c r="L232" i="20"/>
  <c r="L410" i="20"/>
  <c r="L189" i="20"/>
  <c r="L219" i="20"/>
  <c r="L63" i="20"/>
  <c r="L532" i="20"/>
  <c r="L251" i="20"/>
  <c r="L332" i="20"/>
  <c r="L439" i="20"/>
  <c r="L425" i="20"/>
  <c r="L778" i="20"/>
  <c r="L480" i="20"/>
  <c r="L51" i="20"/>
  <c r="L438" i="20"/>
  <c r="L478" i="20"/>
  <c r="L349" i="20"/>
  <c r="L527" i="20"/>
  <c r="L106" i="20"/>
  <c r="L174" i="20"/>
  <c r="L12" i="20"/>
  <c r="L318" i="20"/>
  <c r="L147" i="20"/>
  <c r="L620" i="20"/>
  <c r="L720" i="20"/>
  <c r="L280" i="20"/>
  <c r="L616" i="20"/>
  <c r="L47" i="20"/>
  <c r="L270" i="20"/>
  <c r="L88" i="20"/>
  <c r="L92" i="20"/>
  <c r="L246" i="20"/>
  <c r="L74" i="20"/>
  <c r="L228" i="20"/>
  <c r="L184" i="20"/>
  <c r="L358" i="20"/>
  <c r="L181" i="20"/>
  <c r="L164" i="20"/>
  <c r="L855" i="20"/>
  <c r="L264" i="20"/>
  <c r="L258" i="20"/>
  <c r="L122" i="20"/>
  <c r="L83" i="20"/>
  <c r="L224" i="20"/>
  <c r="L135" i="20"/>
  <c r="L11" i="20"/>
  <c r="L630" i="20"/>
  <c r="L300" i="20"/>
  <c r="L94" i="20"/>
  <c r="L149" i="20"/>
  <c r="L309" i="20"/>
  <c r="L29" i="20"/>
  <c r="L381" i="20"/>
  <c r="L600" i="20"/>
  <c r="L860" i="20"/>
  <c r="L894" i="20"/>
  <c r="L52" i="20"/>
  <c r="L355" i="20"/>
  <c r="L10" i="20"/>
  <c r="L143" i="20"/>
  <c r="L102" i="20"/>
  <c r="L284" i="20"/>
  <c r="L311" i="20"/>
  <c r="L633" i="20"/>
  <c r="L157" i="20"/>
  <c r="L753" i="20"/>
  <c r="L289" i="20"/>
  <c r="L404" i="20"/>
  <c r="L257" i="20"/>
  <c r="L24" i="20"/>
  <c r="L457" i="20"/>
  <c r="L234" i="20"/>
  <c r="L249" i="20"/>
  <c r="L187" i="20"/>
  <c r="L637" i="20"/>
  <c r="L488" i="20"/>
  <c r="L50" i="20"/>
  <c r="L259" i="20"/>
  <c r="L205" i="20"/>
  <c r="L227" i="20"/>
  <c r="L864" i="20"/>
  <c r="L346" i="20"/>
  <c r="L27" i="20"/>
  <c r="L350" i="20"/>
  <c r="L376" i="20"/>
  <c r="L525" i="20"/>
  <c r="L604" i="20"/>
  <c r="L459" i="20"/>
  <c r="L196" i="20"/>
  <c r="L153" i="20"/>
  <c r="L286" i="20"/>
  <c r="L173" i="20"/>
  <c r="L125" i="20"/>
  <c r="L343" i="20"/>
  <c r="L372" i="20"/>
  <c r="L216" i="20"/>
  <c r="L76" i="20"/>
  <c r="L717" i="20"/>
  <c r="L635" i="20"/>
  <c r="L158" i="20"/>
  <c r="L306" i="20"/>
  <c r="L207" i="20"/>
  <c r="L361" i="20"/>
  <c r="L55" i="20"/>
  <c r="L156" i="20"/>
  <c r="L44" i="20"/>
  <c r="L294" i="20"/>
  <c r="L301" i="20"/>
  <c r="L592" i="20"/>
  <c r="L138" i="20"/>
  <c r="L369" i="20"/>
  <c r="L756" i="20"/>
  <c r="L139" i="20"/>
  <c r="L588" i="20"/>
  <c r="L406" i="20"/>
  <c r="L629" i="20"/>
  <c r="L452" i="20"/>
  <c r="L518" i="20"/>
  <c r="L291" i="20"/>
  <c r="L100" i="20"/>
  <c r="L315" i="20"/>
  <c r="L417" i="20"/>
  <c r="L619" i="20"/>
  <c r="L838" i="20"/>
  <c r="L470" i="20"/>
  <c r="L803" i="20"/>
  <c r="L67" i="20"/>
  <c r="L646" i="20"/>
  <c r="L180" i="20"/>
  <c r="L493" i="20"/>
  <c r="L578" i="20"/>
  <c r="L865" i="20"/>
  <c r="L492" i="20"/>
  <c r="L571" i="20"/>
  <c r="L186" i="20"/>
  <c r="L444" i="20"/>
  <c r="L641" i="20"/>
  <c r="L522" i="20"/>
  <c r="L913" i="20"/>
  <c r="L574" i="20"/>
  <c r="L456" i="20"/>
  <c r="L354" i="20"/>
  <c r="L353" i="20"/>
  <c r="L31" i="20"/>
  <c r="L643" i="20"/>
  <c r="L449" i="20"/>
  <c r="L319" i="20"/>
  <c r="L397" i="20"/>
  <c r="L583" i="20"/>
  <c r="L347" i="20"/>
  <c r="L95" i="20"/>
  <c r="L554" i="20"/>
  <c r="L810" i="20"/>
  <c r="L233" i="20"/>
  <c r="L677" i="20"/>
  <c r="L34" i="20"/>
  <c r="L686" i="20"/>
  <c r="L141" i="20"/>
  <c r="L380" i="20"/>
  <c r="L769" i="20"/>
  <c r="L391" i="20"/>
  <c r="L701" i="20"/>
  <c r="L293" i="20"/>
  <c r="L513" i="20"/>
  <c r="L120" i="20"/>
  <c r="L805" i="20"/>
  <c r="L265" i="20"/>
  <c r="L754" i="20"/>
  <c r="L593" i="20"/>
  <c r="L40" i="20"/>
  <c r="L73" i="20"/>
  <c r="L870" i="20"/>
  <c r="L675" i="20"/>
  <c r="L105" i="20"/>
  <c r="L112" i="20"/>
  <c r="L666" i="20"/>
  <c r="L656" i="20"/>
  <c r="L295" i="20"/>
  <c r="L605" i="20"/>
  <c r="L608" i="20"/>
  <c r="L667" i="20"/>
  <c r="L454" i="20"/>
  <c r="L741" i="20"/>
  <c r="L559" i="20"/>
  <c r="L657" i="20"/>
  <c r="L562" i="20"/>
  <c r="L242" i="20"/>
  <c r="L96" i="20"/>
  <c r="L599" i="20"/>
  <c r="L329" i="20"/>
  <c r="L392" i="20"/>
  <c r="L501" i="20"/>
  <c r="L163" i="20"/>
  <c r="L772" i="20"/>
  <c r="L54" i="20"/>
  <c r="L499" i="20"/>
  <c r="L767" i="20"/>
  <c r="L702" i="20"/>
  <c r="L526" i="20"/>
  <c r="L140" i="20"/>
  <c r="L617" i="20"/>
  <c r="L212" i="20"/>
  <c r="L909" i="20"/>
  <c r="L145" i="20"/>
  <c r="L188" i="20"/>
  <c r="L431" i="20"/>
  <c r="L179" i="20"/>
  <c r="L137" i="20"/>
  <c r="L521" i="20"/>
  <c r="L64" i="20"/>
  <c r="L806" i="20"/>
  <c r="L84" i="20"/>
  <c r="L490" i="20"/>
  <c r="L35" i="20"/>
  <c r="L487" i="20"/>
  <c r="L193" i="20"/>
  <c r="L660" i="20"/>
  <c r="L450" i="20"/>
  <c r="L395" i="20"/>
  <c r="L437" i="20"/>
  <c r="L323" i="20"/>
  <c r="L150" i="20"/>
  <c r="L113" i="20"/>
  <c r="L32" i="20"/>
  <c r="L171" i="20"/>
  <c r="L123" i="20"/>
  <c r="L722" i="20"/>
  <c r="L401" i="20"/>
  <c r="L474" i="20"/>
  <c r="L475" i="20"/>
  <c r="L337" i="20"/>
  <c r="L567" i="20"/>
  <c r="L856" i="20"/>
  <c r="L333" i="20"/>
  <c r="L889" i="20"/>
  <c r="L352" i="20"/>
  <c r="L659" i="20"/>
  <c r="L423" i="20"/>
  <c r="L72" i="20"/>
  <c r="L254" i="20"/>
  <c r="L399" i="20"/>
  <c r="L114" i="20"/>
  <c r="L854" i="20"/>
  <c r="L208" i="20"/>
  <c r="L859" i="20"/>
  <c r="L290" i="20"/>
  <c r="L394" i="20"/>
  <c r="L402" i="20"/>
  <c r="L520" i="20"/>
  <c r="L253" i="20"/>
  <c r="L751" i="20"/>
  <c r="L429" i="20"/>
  <c r="L534" i="20"/>
  <c r="L182" i="20"/>
  <c r="L418" i="20"/>
  <c r="L269" i="20"/>
  <c r="L436" i="20"/>
  <c r="L240" i="20"/>
  <c r="L694" i="20"/>
  <c r="L378" i="20"/>
  <c r="L906" i="20"/>
  <c r="L874" i="20"/>
  <c r="L911" i="20"/>
  <c r="L868" i="20"/>
  <c r="L506" i="20"/>
  <c r="L325" i="20"/>
  <c r="L220" i="20"/>
  <c r="L23" i="20"/>
  <c r="L432" i="20"/>
  <c r="L230" i="20"/>
  <c r="L899" i="20"/>
  <c r="L639" i="20"/>
  <c r="L414" i="20"/>
  <c r="L172" i="20"/>
  <c r="L479" i="20"/>
  <c r="L192" i="20"/>
  <c r="L168" i="20"/>
  <c r="L882" i="20"/>
  <c r="L308" i="20"/>
  <c r="L87" i="20"/>
  <c r="L160" i="20"/>
  <c r="L846" i="20"/>
  <c r="L146" i="20"/>
  <c r="L386" i="20"/>
  <c r="L441" i="20"/>
  <c r="L613" i="20"/>
  <c r="L758" i="20"/>
  <c r="L396" i="20"/>
  <c r="L97" i="20"/>
  <c r="L912" i="20"/>
  <c r="L451" i="20"/>
  <c r="L383" i="20"/>
  <c r="L582" i="20"/>
  <c r="L420" i="20"/>
  <c r="L379" i="20"/>
  <c r="L684" i="20"/>
  <c r="L553" i="20"/>
  <c r="L879" i="20"/>
  <c r="L39" i="20"/>
  <c r="L70" i="20"/>
  <c r="L804" i="20"/>
  <c r="L405" i="20"/>
  <c r="L723" i="20"/>
  <c r="L800" i="20"/>
  <c r="L463" i="20"/>
  <c r="L755" i="20"/>
  <c r="L835" i="20"/>
  <c r="L494" i="20"/>
  <c r="L645" i="20"/>
  <c r="L199" i="20"/>
  <c r="L213" i="20"/>
  <c r="L483" i="20"/>
  <c r="L426" i="20"/>
  <c r="L808" i="20"/>
  <c r="L798" i="20"/>
  <c r="L697" i="20"/>
  <c r="L119" i="20"/>
  <c r="L658" i="20"/>
  <c r="L878" i="20"/>
  <c r="L247" i="20"/>
  <c r="L387" i="20"/>
  <c r="L275" i="20"/>
  <c r="L902" i="20"/>
  <c r="L890" i="20"/>
  <c r="L858" i="20"/>
  <c r="L652" i="20"/>
  <c r="L428" i="20"/>
  <c r="L777" i="20"/>
  <c r="L266" i="20"/>
  <c r="L245" i="20"/>
  <c r="L388" i="20"/>
  <c r="L476" i="20"/>
  <c r="L296" i="20"/>
  <c r="L568" i="20"/>
  <c r="L217" i="20"/>
  <c r="L531" i="20"/>
  <c r="L575" i="20"/>
  <c r="L79" i="20"/>
  <c r="L312" i="20"/>
  <c r="L687" i="20"/>
  <c r="L177" i="20"/>
  <c r="L348" i="20"/>
  <c r="L66" i="20"/>
  <c r="L626" i="20"/>
  <c r="L690" i="20"/>
  <c r="L314" i="20"/>
  <c r="L614" i="20"/>
  <c r="L831" i="20"/>
  <c r="L471" i="20"/>
  <c r="L435" i="20"/>
  <c r="L221" i="20"/>
  <c r="L816" i="20"/>
  <c r="L467" i="20"/>
  <c r="L802" i="20"/>
  <c r="L148" i="20"/>
  <c r="L185" i="20"/>
  <c r="L632" i="20"/>
  <c r="L544" i="20"/>
  <c r="L735" i="20"/>
  <c r="L117" i="20"/>
  <c r="L797" i="20"/>
  <c r="L328" i="20"/>
  <c r="L607" i="20"/>
  <c r="L812" i="20"/>
  <c r="L202" i="20"/>
  <c r="L91" i="20"/>
  <c r="L214" i="20"/>
  <c r="L853" i="20"/>
  <c r="L430" i="20"/>
  <c r="L385" i="20"/>
  <c r="L129" i="20"/>
  <c r="L498" i="20"/>
  <c r="L446" i="20"/>
  <c r="L473" i="20"/>
  <c r="L845" i="20"/>
  <c r="L496" i="20"/>
  <c r="L382" i="20"/>
  <c r="L403" i="20"/>
  <c r="L103" i="20"/>
  <c r="L817" i="20"/>
  <c r="L468" i="20"/>
  <c r="L238" i="20"/>
  <c r="L57" i="20"/>
  <c r="L260" i="20"/>
  <c r="L584" i="20"/>
  <c r="L377" i="20"/>
  <c r="L519" i="20"/>
  <c r="L218" i="20"/>
  <c r="L682" i="20"/>
  <c r="L359" i="20"/>
  <c r="L662" i="20"/>
  <c r="L466" i="20"/>
  <c r="L611" i="20"/>
  <c r="L360" i="20"/>
  <c r="L589" i="20"/>
  <c r="L787" i="20"/>
  <c r="L282" i="20"/>
  <c r="L440" i="20"/>
  <c r="L41" i="20"/>
  <c r="L901" i="20"/>
  <c r="L689" i="20"/>
  <c r="L536" i="20"/>
  <c r="L324" i="20"/>
  <c r="L305" i="20"/>
  <c r="L210" i="20"/>
  <c r="L707" i="20"/>
  <c r="L310" i="20"/>
  <c r="L482" i="20"/>
  <c r="L416" i="20"/>
  <c r="L211" i="20"/>
  <c r="L730" i="20"/>
  <c r="L464" i="20"/>
  <c r="L698" i="20"/>
  <c r="L595" i="20"/>
  <c r="L539" i="20"/>
  <c r="L910" i="20"/>
  <c r="L252" i="20"/>
  <c r="L581" i="20"/>
  <c r="L345" i="20"/>
  <c r="L718" i="20"/>
  <c r="L235" i="20"/>
  <c r="L154" i="20"/>
  <c r="L896" i="20"/>
  <c r="L424" i="20"/>
  <c r="L326" i="20"/>
  <c r="L443" i="20"/>
  <c r="L274" i="20"/>
  <c r="L248" i="20"/>
  <c r="L601" i="20"/>
  <c r="L768" i="20"/>
  <c r="L558" i="20"/>
  <c r="L155" i="20"/>
  <c r="L442" i="20"/>
  <c r="L746" i="20"/>
  <c r="L891" i="20"/>
  <c r="L867" i="20"/>
  <c r="L883" i="20"/>
  <c r="L110" i="20"/>
  <c r="L304" i="20"/>
  <c r="L126" i="20"/>
  <c r="L131" i="20"/>
  <c r="L98" i="20"/>
  <c r="L898" i="20"/>
  <c r="L623" i="20"/>
  <c r="L842" i="20"/>
  <c r="L313" i="20"/>
  <c r="L748" i="20"/>
  <c r="L610" i="20"/>
  <c r="L560" i="20"/>
  <c r="L869" i="20"/>
  <c r="L241" i="20"/>
  <c r="L223" i="20"/>
  <c r="L757" i="20"/>
  <c r="L596" i="20"/>
  <c r="L152" i="20"/>
  <c r="L263" i="20"/>
  <c r="L357" i="20"/>
  <c r="L749" i="20"/>
  <c r="L375" i="20"/>
  <c r="L368" i="20"/>
  <c r="L183" i="20"/>
  <c r="L762" i="20"/>
  <c r="L866" i="20"/>
  <c r="L563" i="20"/>
  <c r="L640" i="20"/>
  <c r="L365" i="20"/>
  <c r="L820" i="20"/>
  <c r="L636" i="20"/>
  <c r="L875" i="20"/>
  <c r="L15" i="20"/>
  <c r="L771" i="20"/>
  <c r="L194" i="20"/>
  <c r="L201" i="20"/>
  <c r="L857" i="20"/>
  <c r="L272" i="20"/>
  <c r="L577" i="20"/>
  <c r="L727" i="20"/>
  <c r="L448" i="20"/>
  <c r="L809" i="20"/>
  <c r="L665" i="20"/>
  <c r="L445" i="20"/>
  <c r="L789" i="20"/>
  <c r="L516" i="20"/>
  <c r="L872" i="20"/>
  <c r="L828" i="20"/>
  <c r="L634" i="20"/>
  <c r="L792" i="20"/>
  <c r="L316" i="20"/>
  <c r="L548" i="20"/>
  <c r="L861" i="20"/>
  <c r="L545" i="20"/>
  <c r="L819" i="20"/>
  <c r="L888" i="20"/>
  <c r="L631" i="20"/>
  <c r="L465" i="20"/>
  <c r="L503" i="20"/>
  <c r="L841" i="20"/>
  <c r="L664" i="20"/>
  <c r="L537" i="20"/>
  <c r="L775" i="20"/>
  <c r="L696" i="20"/>
  <c r="L570" i="20"/>
  <c r="L17" i="20"/>
  <c r="L782" i="20"/>
  <c r="L169" i="20"/>
  <c r="L540" i="20"/>
  <c r="L508" i="20"/>
  <c r="L813" i="20"/>
  <c r="L523" i="20"/>
  <c r="L297" i="20"/>
  <c r="L693" i="20"/>
  <c r="L505" i="20"/>
  <c r="L491" i="20"/>
  <c r="L862" i="20"/>
  <c r="L850" i="20"/>
  <c r="L880" i="20"/>
  <c r="L710" i="20"/>
  <c r="L580" i="20"/>
  <c r="L622" i="20"/>
  <c r="L591" i="20"/>
  <c r="L679" i="20"/>
  <c r="L818" i="20"/>
  <c r="L198" i="20"/>
  <c r="L327" i="20"/>
  <c r="L826" i="20"/>
  <c r="L542" i="20"/>
  <c r="L524" i="20"/>
  <c r="L422" i="20"/>
  <c r="L53" i="20"/>
  <c r="L528" i="20"/>
  <c r="L642" i="20"/>
  <c r="L330" i="20"/>
  <c r="L673" i="20"/>
  <c r="L885" i="20"/>
  <c r="L807" i="20"/>
  <c r="L529" i="20"/>
  <c r="L703" i="20"/>
  <c r="L579" i="20"/>
  <c r="L897" i="20"/>
  <c r="L585" i="20"/>
  <c r="L453" i="20"/>
  <c r="L644" i="20"/>
  <c r="L351" i="20"/>
  <c r="L409" i="20"/>
  <c r="L700" i="20"/>
  <c r="L881" i="20"/>
  <c r="L638" i="20"/>
  <c r="L89" i="20"/>
  <c r="L713" i="20"/>
  <c r="L863" i="20"/>
  <c r="L557" i="20"/>
  <c r="L366" i="20"/>
  <c r="L907" i="20"/>
  <c r="L774" i="20"/>
  <c r="L834" i="20"/>
  <c r="L779" i="20"/>
  <c r="L597" i="20"/>
  <c r="L128" i="20"/>
  <c r="L512" i="20"/>
  <c r="L373" i="20"/>
  <c r="L547" i="20"/>
  <c r="L712" i="20"/>
  <c r="L511" i="20"/>
  <c r="L262" i="20"/>
  <c r="L338" i="20"/>
  <c r="L736" i="20"/>
  <c r="L801" i="20"/>
  <c r="L884" i="20"/>
  <c r="L561" i="20"/>
  <c r="L104" i="20"/>
  <c r="L904" i="20"/>
  <c r="L203" i="20"/>
  <c r="L486" i="20"/>
  <c r="L752" i="20"/>
  <c r="L42" i="20"/>
  <c r="L821" i="20"/>
  <c r="L62" i="20"/>
  <c r="L650" i="20"/>
  <c r="L495" i="20"/>
  <c r="L672" i="20"/>
  <c r="L389" i="20"/>
  <c r="L58" i="20"/>
  <c r="L481" i="20"/>
  <c r="L472" i="20"/>
  <c r="L433" i="20"/>
  <c r="L222" i="20"/>
  <c r="L427" i="20"/>
  <c r="L549" i="20"/>
  <c r="L832" i="20"/>
  <c r="L489" i="20"/>
  <c r="L590" i="20"/>
  <c r="L340" i="20"/>
  <c r="L681" i="20"/>
  <c r="L895" i="20"/>
  <c r="L342" i="20"/>
  <c r="L598" i="20"/>
  <c r="L398" i="20"/>
  <c r="L704" i="20"/>
  <c r="L415" i="20"/>
  <c r="L886" i="20"/>
  <c r="L871" i="20"/>
  <c r="L795" i="20"/>
  <c r="L299" i="20"/>
  <c r="L829" i="20"/>
  <c r="L773" i="20"/>
  <c r="L724" i="20"/>
  <c r="L815" i="20"/>
  <c r="L839" i="20"/>
  <c r="L900" i="20"/>
  <c r="L654" i="20"/>
  <c r="L530" i="20"/>
  <c r="L738" i="20"/>
  <c r="L543" i="20"/>
  <c r="L893" i="20"/>
  <c r="L190" i="20"/>
  <c r="L887" i="20"/>
  <c r="L458" i="20"/>
  <c r="L788" i="20"/>
  <c r="L674" i="20"/>
  <c r="L612" i="20"/>
  <c r="L892" i="20"/>
  <c r="L905" i="20"/>
  <c r="L851" i="20"/>
  <c r="L229" i="20"/>
  <c r="L335" i="20"/>
  <c r="L550" i="20"/>
  <c r="L708" i="20"/>
  <c r="L469" i="20"/>
  <c r="L535" i="20"/>
  <c r="L178" i="20"/>
  <c r="L393" i="20"/>
  <c r="L321" i="20"/>
  <c r="L903" i="20"/>
  <c r="L877" i="20"/>
  <c r="L647" i="20"/>
  <c r="L61" i="20"/>
  <c r="L191" i="20"/>
  <c r="H699" i="15"/>
  <c r="H639" i="15"/>
  <c r="H996" i="15"/>
  <c r="H990" i="15"/>
  <c r="H922" i="15"/>
  <c r="H762" i="15"/>
  <c r="H823" i="15"/>
  <c r="H586" i="15"/>
  <c r="H920" i="15"/>
  <c r="H843" i="15"/>
  <c r="H525" i="15"/>
  <c r="H679" i="15"/>
  <c r="H136" i="15"/>
  <c r="H681" i="15"/>
  <c r="H389" i="15"/>
  <c r="H540" i="15"/>
  <c r="H281" i="15"/>
  <c r="H451" i="15"/>
  <c r="H811" i="15"/>
  <c r="H825" i="15"/>
  <c r="H977" i="15"/>
  <c r="H263" i="15"/>
  <c r="H572" i="15"/>
  <c r="H506" i="15"/>
  <c r="L176" i="21" l="1"/>
  <c r="L134" i="21"/>
  <c r="L225" i="21"/>
  <c r="E176" i="21"/>
  <c r="E134" i="21"/>
  <c r="E225" i="21"/>
  <c r="F1031" i="15" l="1"/>
  <c r="I1028" i="15" s="1"/>
  <c r="I1025" i="15" l="1"/>
  <c r="I1026" i="15"/>
  <c r="G1018" i="15"/>
  <c r="F1018" i="15"/>
  <c r="I855" i="15" l="1"/>
  <c r="I905" i="15"/>
  <c r="I764" i="15"/>
  <c r="I1003" i="15"/>
  <c r="I999" i="15"/>
  <c r="I744" i="15"/>
  <c r="I803" i="15"/>
  <c r="I798" i="15"/>
  <c r="I619" i="15"/>
  <c r="I755" i="15"/>
  <c r="I581" i="15"/>
  <c r="I794" i="15"/>
  <c r="I773" i="15"/>
  <c r="I659" i="15"/>
  <c r="I732" i="15"/>
  <c r="I875" i="15"/>
  <c r="I871" i="15"/>
  <c r="I884" i="15"/>
  <c r="I951" i="15"/>
  <c r="I1002" i="15"/>
  <c r="I718" i="15"/>
  <c r="I811" i="15"/>
  <c r="I1012" i="15"/>
  <c r="I929" i="15"/>
  <c r="I853" i="15"/>
  <c r="I625" i="15"/>
  <c r="I955" i="15"/>
  <c r="I926" i="15"/>
  <c r="I828" i="15"/>
  <c r="I825" i="15"/>
  <c r="I866" i="15"/>
  <c r="I699" i="15"/>
  <c r="I925" i="15"/>
  <c r="I888" i="15"/>
  <c r="I753" i="15"/>
  <c r="I513" i="15"/>
  <c r="I857" i="15"/>
  <c r="I665" i="15"/>
  <c r="I715" i="15"/>
  <c r="I731" i="15"/>
  <c r="I805" i="15"/>
  <c r="I629" i="15"/>
  <c r="I895" i="15"/>
  <c r="I877" i="15"/>
  <c r="I894" i="15"/>
  <c r="I678" i="15"/>
  <c r="I864" i="15"/>
  <c r="I928" i="15"/>
  <c r="I889" i="15"/>
  <c r="I829" i="15"/>
  <c r="I797" i="15"/>
  <c r="I708" i="15"/>
  <c r="I841" i="15"/>
  <c r="I817" i="15"/>
  <c r="I658" i="15"/>
  <c r="I830" i="15"/>
  <c r="I872" i="15"/>
  <c r="I873" i="15"/>
  <c r="I609" i="15"/>
  <c r="I1016" i="15"/>
  <c r="I499" i="15"/>
  <c r="I695" i="15"/>
  <c r="I878" i="15"/>
  <c r="I865" i="15"/>
  <c r="I876" i="15"/>
  <c r="I763" i="15"/>
  <c r="I887" i="15"/>
  <c r="I610" i="15"/>
  <c r="I967" i="15"/>
  <c r="I781" i="15"/>
  <c r="I927" i="15"/>
  <c r="I860" i="15"/>
  <c r="I962" i="15"/>
  <c r="I791" i="15"/>
  <c r="I908" i="15"/>
  <c r="I552" i="15"/>
  <c r="I936" i="15"/>
  <c r="I783" i="15"/>
  <c r="I918" i="15"/>
  <c r="I861" i="15"/>
  <c r="I995" i="15"/>
  <c r="I874" i="15"/>
  <c r="I852" i="15"/>
  <c r="I969" i="15"/>
  <c r="I593" i="15"/>
  <c r="I579" i="15"/>
  <c r="I677" i="15"/>
  <c r="I904" i="15"/>
  <c r="I851" i="15"/>
  <c r="I849" i="15"/>
  <c r="I898" i="15"/>
  <c r="I669" i="15"/>
  <c r="I760" i="15"/>
  <c r="I867" i="15"/>
  <c r="I597" i="15"/>
  <c r="I886" i="15"/>
  <c r="I213" i="15"/>
  <c r="I745" i="15"/>
  <c r="I517" i="15"/>
  <c r="I751" i="15"/>
  <c r="I664" i="15"/>
  <c r="I730" i="15"/>
  <c r="I442" i="15"/>
  <c r="I922" i="15"/>
  <c r="I854" i="15"/>
  <c r="I965" i="15"/>
  <c r="I964" i="15"/>
  <c r="I843" i="15"/>
  <c r="I729" i="15"/>
  <c r="I832" i="15"/>
  <c r="I754" i="15"/>
  <c r="I758" i="15"/>
  <c r="I782" i="15"/>
  <c r="I586" i="15"/>
  <c r="I915" i="15"/>
  <c r="I621" i="15"/>
  <c r="I939" i="15"/>
  <c r="I956" i="15"/>
  <c r="I910" i="15"/>
  <c r="I998" i="15"/>
  <c r="I987" i="15"/>
  <c r="I917" i="15"/>
  <c r="I777" i="15"/>
  <c r="I801" i="15"/>
  <c r="I676" i="15"/>
  <c r="I869" i="15"/>
  <c r="I847" i="15"/>
  <c r="I923" i="15"/>
  <c r="I902" i="15"/>
  <c r="I560" i="15"/>
  <c r="I510" i="15"/>
  <c r="I735" i="15"/>
  <c r="I943" i="15"/>
  <c r="I991" i="15"/>
  <c r="I835" i="15"/>
  <c r="I931" i="15"/>
  <c r="I870" i="15"/>
  <c r="I694" i="15"/>
  <c r="I981" i="15"/>
  <c r="I813" i="15"/>
  <c r="I935" i="15"/>
  <c r="I896" i="15"/>
  <c r="I903" i="15"/>
  <c r="I963" i="15"/>
  <c r="I916" i="15"/>
  <c r="I946" i="15"/>
  <c r="I774" i="15"/>
  <c r="I942" i="15"/>
  <c r="I957" i="15"/>
  <c r="I972" i="15"/>
  <c r="I645" i="15"/>
  <c r="I979" i="15"/>
  <c r="I994" i="15"/>
  <c r="I978" i="15"/>
  <c r="I985" i="15"/>
  <c r="I748" i="15"/>
  <c r="I836" i="15"/>
  <c r="I1001" i="15"/>
  <c r="I1008" i="15"/>
  <c r="I1006" i="15"/>
  <c r="I846" i="15"/>
  <c r="I720" i="15"/>
  <c r="I641" i="15"/>
  <c r="I901" i="15"/>
  <c r="I909" i="15"/>
  <c r="I815" i="15"/>
  <c r="I481" i="15"/>
  <c r="I746" i="15"/>
  <c r="I810" i="15"/>
  <c r="I921" i="15"/>
  <c r="I714" i="15"/>
  <c r="I821" i="15"/>
  <c r="I761" i="15"/>
  <c r="I779" i="15"/>
  <c r="I624" i="15"/>
  <c r="I838" i="15"/>
  <c r="I476" i="15"/>
  <c r="I1017" i="15"/>
  <c r="I347" i="15"/>
  <c r="I493" i="15"/>
  <c r="I970" i="15"/>
  <c r="I899" i="15"/>
  <c r="I1014" i="15"/>
  <c r="I892" i="15"/>
  <c r="I488" i="15"/>
  <c r="I1004" i="15"/>
  <c r="I844" i="15"/>
  <c r="I766" i="15"/>
  <c r="I897" i="15"/>
  <c r="I765" i="15"/>
  <c r="I809" i="15"/>
  <c r="I674" i="15"/>
  <c r="I932" i="15"/>
  <c r="I716" i="15"/>
  <c r="I891" i="15"/>
  <c r="I1011" i="15"/>
  <c r="I968" i="15"/>
  <c r="I984" i="15"/>
  <c r="I971" i="15"/>
  <c r="I808" i="15"/>
  <c r="I952" i="15"/>
  <c r="I912" i="15"/>
  <c r="I944" i="15"/>
  <c r="I786" i="15"/>
  <c r="I974" i="15"/>
  <c r="I997" i="15"/>
  <c r="I722" i="15"/>
  <c r="I930" i="15"/>
  <c r="I919" i="15"/>
  <c r="I993" i="15"/>
  <c r="I959" i="15"/>
  <c r="I934" i="15"/>
  <c r="I941" i="15"/>
  <c r="I661" i="15"/>
  <c r="I954" i="15"/>
  <c r="I709" i="15"/>
  <c r="I938" i="15"/>
  <c r="I958" i="15"/>
  <c r="I856" i="15"/>
  <c r="I947" i="15"/>
  <c r="I950" i="15"/>
  <c r="I319" i="15"/>
  <c r="I1000" i="15"/>
  <c r="I911" i="15"/>
  <c r="I868" i="15"/>
  <c r="I983" i="15"/>
  <c r="I973" i="15"/>
  <c r="I980" i="15"/>
  <c r="I988" i="15"/>
  <c r="I1007" i="15"/>
  <c r="I1010" i="15"/>
  <c r="I1005" i="15"/>
  <c r="I396" i="15"/>
  <c r="I757" i="15"/>
  <c r="I576" i="15"/>
  <c r="I682" i="15"/>
  <c r="I575" i="15"/>
  <c r="I276" i="15"/>
  <c r="I458" i="15"/>
  <c r="I182" i="15"/>
  <c r="I191" i="15"/>
  <c r="I143" i="15"/>
  <c r="I771" i="15"/>
  <c r="I9" i="15"/>
  <c r="I11" i="15"/>
  <c r="I14" i="15"/>
  <c r="I19" i="15"/>
  <c r="I20" i="15"/>
  <c r="I13" i="15"/>
  <c r="I22" i="15"/>
  <c r="I21" i="15"/>
  <c r="I29" i="15"/>
  <c r="I27" i="15"/>
  <c r="I12" i="15"/>
  <c r="I138" i="15"/>
  <c r="I40" i="15"/>
  <c r="I110" i="15"/>
  <c r="I70" i="15"/>
  <c r="I52" i="15"/>
  <c r="I76" i="15"/>
  <c r="I23" i="15"/>
  <c r="I48" i="15"/>
  <c r="I59" i="15"/>
  <c r="I87" i="15"/>
  <c r="I93" i="15"/>
  <c r="I140" i="15"/>
  <c r="I97" i="15"/>
  <c r="I333" i="15"/>
  <c r="I32" i="15"/>
  <c r="I88" i="15"/>
  <c r="I64" i="15"/>
  <c r="I54" i="15"/>
  <c r="I127" i="15"/>
  <c r="I256" i="15"/>
  <c r="I53" i="15"/>
  <c r="I63" i="15"/>
  <c r="I42" i="15"/>
  <c r="I84" i="15"/>
  <c r="I69" i="15"/>
  <c r="I47" i="15"/>
  <c r="I30" i="15"/>
  <c r="I91" i="15"/>
  <c r="I101" i="15"/>
  <c r="I194" i="15"/>
  <c r="I240" i="15"/>
  <c r="I272" i="15"/>
  <c r="I393" i="15"/>
  <c r="I153" i="15"/>
  <c r="I225" i="15"/>
  <c r="I112" i="15"/>
  <c r="I199" i="15"/>
  <c r="I44" i="15"/>
  <c r="I106" i="15"/>
  <c r="I166" i="15"/>
  <c r="I177" i="15"/>
  <c r="I92" i="15"/>
  <c r="I108" i="15"/>
  <c r="I162" i="15"/>
  <c r="I473" i="15"/>
  <c r="I72" i="15"/>
  <c r="I147" i="15"/>
  <c r="I175" i="15"/>
  <c r="I151" i="15"/>
  <c r="I80" i="15"/>
  <c r="I86" i="15"/>
  <c r="I179" i="15"/>
  <c r="I164" i="15"/>
  <c r="I105" i="15"/>
  <c r="I131" i="15"/>
  <c r="I122" i="15"/>
  <c r="I309" i="15"/>
  <c r="I402" i="15"/>
  <c r="I126" i="15"/>
  <c r="I109" i="15"/>
  <c r="I252" i="15"/>
  <c r="I174" i="15"/>
  <c r="I60" i="15"/>
  <c r="I85" i="15"/>
  <c r="I236" i="15"/>
  <c r="I95" i="15"/>
  <c r="I384" i="15"/>
  <c r="I277" i="15"/>
  <c r="I114" i="15"/>
  <c r="I189" i="15"/>
  <c r="I197" i="15"/>
  <c r="I270" i="15"/>
  <c r="I261" i="15"/>
  <c r="I278" i="15"/>
  <c r="I10" i="15"/>
  <c r="I8" i="15"/>
  <c r="I16" i="15"/>
  <c r="I26" i="15"/>
  <c r="I35" i="15"/>
  <c r="I18" i="15"/>
  <c r="I15" i="15"/>
  <c r="I24" i="15"/>
  <c r="I28" i="15"/>
  <c r="I31" i="15"/>
  <c r="I100" i="15"/>
  <c r="I58" i="15"/>
  <c r="I37" i="15"/>
  <c r="I17" i="15"/>
  <c r="I33" i="15"/>
  <c r="I103" i="15"/>
  <c r="I82" i="15"/>
  <c r="I25" i="15"/>
  <c r="I43" i="15"/>
  <c r="I45" i="15"/>
  <c r="I96" i="15"/>
  <c r="I39" i="15"/>
  <c r="I57" i="15"/>
  <c r="I200" i="15"/>
  <c r="I125" i="15"/>
  <c r="I56" i="15"/>
  <c r="I79" i="15"/>
  <c r="I41" i="15"/>
  <c r="I38" i="15"/>
  <c r="I107" i="15"/>
  <c r="I104" i="15"/>
  <c r="I262" i="15"/>
  <c r="I61" i="15"/>
  <c r="I135" i="15"/>
  <c r="I271" i="15"/>
  <c r="I139" i="15"/>
  <c r="I34" i="15"/>
  <c r="I113" i="15"/>
  <c r="I117" i="15"/>
  <c r="I67" i="15"/>
  <c r="I36" i="15"/>
  <c r="I216" i="15"/>
  <c r="I49" i="15"/>
  <c r="I324" i="15"/>
  <c r="I73" i="15"/>
  <c r="I123" i="15"/>
  <c r="I50" i="15"/>
  <c r="I205" i="15"/>
  <c r="I133" i="15"/>
  <c r="I235" i="15"/>
  <c r="I465" i="15"/>
  <c r="I157" i="15"/>
  <c r="I224" i="15"/>
  <c r="I137" i="15"/>
  <c r="I184" i="15"/>
  <c r="I460" i="15"/>
  <c r="I314" i="15"/>
  <c r="I672" i="15"/>
  <c r="I226" i="15"/>
  <c r="I207" i="15"/>
  <c r="I386" i="15"/>
  <c r="I120" i="15"/>
  <c r="I181" i="15"/>
  <c r="I81" i="15"/>
  <c r="I121" i="15"/>
  <c r="I239" i="15"/>
  <c r="I311" i="15"/>
  <c r="I134" i="15"/>
  <c r="I119" i="15"/>
  <c r="I83" i="15"/>
  <c r="I75" i="15"/>
  <c r="I141" i="15"/>
  <c r="I178" i="15"/>
  <c r="I296" i="15"/>
  <c r="I118" i="15"/>
  <c r="I165" i="15"/>
  <c r="I332" i="15"/>
  <c r="I312" i="15"/>
  <c r="I192" i="15"/>
  <c r="I374" i="15"/>
  <c r="I130" i="15"/>
  <c r="I204" i="15"/>
  <c r="I156" i="15"/>
  <c r="I399" i="15"/>
  <c r="I244" i="15"/>
  <c r="I265" i="15"/>
  <c r="I302" i="15"/>
  <c r="I202" i="15"/>
  <c r="I152" i="15"/>
  <c r="I243" i="15"/>
  <c r="I381" i="15"/>
  <c r="I66" i="15"/>
  <c r="I305" i="15"/>
  <c r="I102" i="15"/>
  <c r="I253" i="15"/>
  <c r="I210" i="15"/>
  <c r="I46" i="15"/>
  <c r="I827" i="15"/>
  <c r="I434" i="15"/>
  <c r="I657" i="15"/>
  <c r="I219" i="15"/>
  <c r="I600" i="15"/>
  <c r="I432" i="15"/>
  <c r="I438" i="15"/>
  <c r="I413" i="15"/>
  <c r="I989" i="15"/>
  <c r="I707" i="15"/>
  <c r="I310" i="15"/>
  <c r="I246" i="15"/>
  <c r="I186" i="15"/>
  <c r="I472" i="15"/>
  <c r="I227" i="15"/>
  <c r="I313" i="15"/>
  <c r="I400" i="15"/>
  <c r="I132" i="15"/>
  <c r="I326" i="15"/>
  <c r="I335" i="15"/>
  <c r="I214" i="15"/>
  <c r="I299" i="15"/>
  <c r="I345" i="15"/>
  <c r="I128" i="15"/>
  <c r="I74" i="15"/>
  <c r="I129" i="15"/>
  <c r="I358" i="15"/>
  <c r="I237" i="15"/>
  <c r="I401" i="15"/>
  <c r="I190" i="15"/>
  <c r="I463" i="15"/>
  <c r="I469" i="15"/>
  <c r="I344" i="15"/>
  <c r="I94" i="15"/>
  <c r="I792" i="15"/>
  <c r="I245" i="15"/>
  <c r="I364" i="15"/>
  <c r="I259" i="15"/>
  <c r="I632" i="15"/>
  <c r="I258" i="15"/>
  <c r="I292" i="15"/>
  <c r="I633" i="15"/>
  <c r="I318" i="15"/>
  <c r="I254" i="15"/>
  <c r="I598" i="15"/>
  <c r="I304" i="15"/>
  <c r="I193" i="15"/>
  <c r="I242" i="15"/>
  <c r="I608" i="15"/>
  <c r="I218" i="15"/>
  <c r="I217" i="15"/>
  <c r="I163" i="15"/>
  <c r="I233" i="15"/>
  <c r="I379" i="15"/>
  <c r="I159" i="15"/>
  <c r="I284" i="15"/>
  <c r="I322" i="15"/>
  <c r="I306" i="15"/>
  <c r="I353" i="15"/>
  <c r="I515" i="15"/>
  <c r="I154" i="15"/>
  <c r="I223" i="15"/>
  <c r="I346" i="15"/>
  <c r="I405" i="15"/>
  <c r="I486" i="15"/>
  <c r="I523" i="15"/>
  <c r="I573" i="15"/>
  <c r="I448" i="15"/>
  <c r="I220" i="15"/>
  <c r="I742" i="15"/>
  <c r="I349" i="15"/>
  <c r="I308" i="15"/>
  <c r="I577" i="15"/>
  <c r="I334" i="15"/>
  <c r="I289" i="15"/>
  <c r="I150" i="15"/>
  <c r="I77" i="15"/>
  <c r="I215" i="15"/>
  <c r="I55" i="15"/>
  <c r="I145" i="15"/>
  <c r="I90" i="15"/>
  <c r="I208" i="15"/>
  <c r="I737" i="15"/>
  <c r="I415" i="15"/>
  <c r="I209" i="15"/>
  <c r="I290" i="15"/>
  <c r="I99" i="15"/>
  <c r="I288" i="15"/>
  <c r="I342" i="15"/>
  <c r="I880" i="15"/>
  <c r="I368" i="15"/>
  <c r="I285" i="15"/>
  <c r="I196" i="15"/>
  <c r="I230" i="15"/>
  <c r="I336" i="15"/>
  <c r="I250" i="15"/>
  <c r="I414" i="15"/>
  <c r="I248" i="15"/>
  <c r="I420" i="15"/>
  <c r="I703" i="15"/>
  <c r="I273" i="15"/>
  <c r="I375" i="15"/>
  <c r="I814" i="15"/>
  <c r="I418" i="15"/>
  <c r="I255" i="15"/>
  <c r="I409" i="15"/>
  <c r="I124" i="15"/>
  <c r="I260" i="15"/>
  <c r="I187" i="15"/>
  <c r="I98" i="15"/>
  <c r="I111" i="15"/>
  <c r="I183" i="15"/>
  <c r="I264" i="15"/>
  <c r="I257" i="15"/>
  <c r="I537" i="15"/>
  <c r="I564" i="15"/>
  <c r="I578" i="15"/>
  <c r="I325" i="15"/>
  <c r="I167" i="15"/>
  <c r="I170" i="15"/>
  <c r="I478" i="15"/>
  <c r="I453" i="15"/>
  <c r="I691" i="15"/>
  <c r="I238" i="15"/>
  <c r="I300" i="15"/>
  <c r="I444" i="15"/>
  <c r="I977" i="15"/>
  <c r="I900" i="15"/>
  <c r="I750" i="15"/>
  <c r="I78" i="15"/>
  <c r="I378" i="15"/>
  <c r="I725" i="15"/>
  <c r="I524" i="15"/>
  <c r="I232" i="15"/>
  <c r="I480" i="15"/>
  <c r="I377" i="15"/>
  <c r="I320" i="15"/>
  <c r="I155" i="15"/>
  <c r="I339" i="15"/>
  <c r="I424" i="15"/>
  <c r="I539" i="15"/>
  <c r="I173" i="15"/>
  <c r="I329" i="15"/>
  <c r="I212" i="15"/>
  <c r="I464" i="15"/>
  <c r="I249" i="15"/>
  <c r="I195" i="15"/>
  <c r="I567" i="15"/>
  <c r="I338" i="15"/>
  <c r="I626" i="15"/>
  <c r="I343" i="15"/>
  <c r="I982" i="15"/>
  <c r="I203" i="15"/>
  <c r="I307" i="15"/>
  <c r="I387" i="15"/>
  <c r="I461" i="15"/>
  <c r="I391" i="15"/>
  <c r="I542" i="15"/>
  <c r="I502" i="15"/>
  <c r="I169" i="15"/>
  <c r="I475" i="15"/>
  <c r="I356" i="15"/>
  <c r="I355" i="15"/>
  <c r="I294" i="15"/>
  <c r="I268" i="15"/>
  <c r="I359" i="15"/>
  <c r="I416" i="15"/>
  <c r="I51" i="15"/>
  <c r="I281" i="15"/>
  <c r="I603" i="15"/>
  <c r="I168" i="15"/>
  <c r="I222" i="15"/>
  <c r="I286" i="15"/>
  <c r="I859" i="15"/>
  <c r="I376" i="15"/>
  <c r="I604" i="15"/>
  <c r="I158" i="15"/>
  <c r="I351" i="15"/>
  <c r="I842" i="15"/>
  <c r="I485" i="15"/>
  <c r="I116" i="15"/>
  <c r="I549" i="15"/>
  <c r="I274" i="15"/>
  <c r="I462" i="15"/>
  <c r="I799" i="15"/>
  <c r="I733" i="15"/>
  <c r="I446" i="15"/>
  <c r="I383" i="15"/>
  <c r="I71" i="15"/>
  <c r="I953" i="15"/>
  <c r="I519" i="15"/>
  <c r="I528" i="15"/>
  <c r="I466" i="15"/>
  <c r="I142" i="15"/>
  <c r="I470" i="15"/>
  <c r="I501" i="15"/>
  <c r="I445" i="15"/>
  <c r="I441" i="15"/>
  <c r="I360" i="15"/>
  <c r="I146" i="15"/>
  <c r="I367" i="15"/>
  <c r="I419" i="15"/>
  <c r="I477" i="15"/>
  <c r="I893" i="15"/>
  <c r="I568" i="15"/>
  <c r="I592" i="15"/>
  <c r="I361" i="15"/>
  <c r="I428" i="15"/>
  <c r="I440" i="15"/>
  <c r="I247" i="15"/>
  <c r="I176" i="15"/>
  <c r="I392" i="15"/>
  <c r="I643" i="15"/>
  <c r="I518" i="15"/>
  <c r="I433" i="15"/>
  <c r="I479" i="15"/>
  <c r="I372" i="15"/>
  <c r="I149" i="15"/>
  <c r="I566" i="15"/>
  <c r="I348" i="15"/>
  <c r="I451" i="15"/>
  <c r="I713" i="15"/>
  <c r="I474" i="15"/>
  <c r="I188" i="15"/>
  <c r="I850" i="15"/>
  <c r="I295" i="15"/>
  <c r="I411" i="15"/>
  <c r="I521" i="15"/>
  <c r="I548" i="15"/>
  <c r="I516" i="15"/>
  <c r="I687" i="15"/>
  <c r="I68" i="15"/>
  <c r="I562" i="15"/>
  <c r="I547" i="15"/>
  <c r="I369" i="15"/>
  <c r="I509" i="15"/>
  <c r="I457" i="15"/>
  <c r="I394" i="15"/>
  <c r="I350" i="15"/>
  <c r="I627" i="15"/>
  <c r="I550" i="15"/>
  <c r="I298" i="15"/>
  <c r="I660" i="15"/>
  <c r="I354" i="15"/>
  <c r="I390" i="15"/>
  <c r="I862" i="15"/>
  <c r="I398" i="15"/>
  <c r="I315" i="15"/>
  <c r="I684" i="15"/>
  <c r="I221" i="15"/>
  <c r="I456" i="15"/>
  <c r="I206" i="15"/>
  <c r="I945" i="15"/>
  <c r="I422" i="15"/>
  <c r="I412" i="15"/>
  <c r="I543" i="15"/>
  <c r="I498" i="15"/>
  <c r="I512" i="15"/>
  <c r="I497" i="15"/>
  <c r="I454" i="15"/>
  <c r="I180" i="15"/>
  <c r="I148" i="15"/>
  <c r="I483" i="15"/>
  <c r="I613" i="15"/>
  <c r="I913" i="15"/>
  <c r="I291" i="15"/>
  <c r="I631" i="15"/>
  <c r="I883" i="15"/>
  <c r="I640" i="15"/>
  <c r="I397" i="15"/>
  <c r="I234" i="15"/>
  <c r="I293" i="15"/>
  <c r="I321" i="15"/>
  <c r="I337" i="15"/>
  <c r="I330" i="15"/>
  <c r="I406" i="15"/>
  <c r="I280" i="15"/>
  <c r="I269" i="15"/>
  <c r="I770" i="15"/>
  <c r="I487" i="15"/>
  <c r="I863" i="15"/>
  <c r="I282" i="15"/>
  <c r="I357" i="15"/>
  <c r="I447" i="15"/>
  <c r="I594" i="15"/>
  <c r="I881" i="15"/>
  <c r="I558" i="15"/>
  <c r="I557" i="15"/>
  <c r="I408" i="15"/>
  <c r="I115" i="15"/>
  <c r="I317" i="15"/>
  <c r="I726" i="15"/>
  <c r="I634" i="15"/>
  <c r="I185" i="15"/>
  <c r="I569" i="15"/>
  <c r="I241" i="15"/>
  <c r="I283" i="15"/>
  <c r="I443" i="15"/>
  <c r="I704" i="15"/>
  <c r="I366" i="15"/>
  <c r="I340" i="15"/>
  <c r="I431" i="15"/>
  <c r="I171" i="15"/>
  <c r="I407" i="15"/>
  <c r="I231" i="15"/>
  <c r="I365" i="15"/>
  <c r="I489" i="15"/>
  <c r="I267" i="15"/>
  <c r="I688" i="15"/>
  <c r="I508" i="15"/>
  <c r="I89" i="15"/>
  <c r="I530" i="15"/>
  <c r="I404" i="15"/>
  <c r="I532" i="15"/>
  <c r="I385" i="15"/>
  <c r="I275" i="15"/>
  <c r="I572" i="15"/>
  <c r="I380" i="15"/>
  <c r="I596" i="15"/>
  <c r="I587" i="15"/>
  <c r="I534" i="15"/>
  <c r="I484" i="15"/>
  <c r="I459" i="15"/>
  <c r="I452" i="15"/>
  <c r="I589" i="15"/>
  <c r="I421" i="15"/>
  <c r="I62" i="15"/>
  <c r="I316" i="15"/>
  <c r="I671" i="15"/>
  <c r="I363" i="15"/>
  <c r="I327" i="15"/>
  <c r="I436" i="15"/>
  <c r="I263" i="15"/>
  <c r="I759" i="15"/>
  <c r="I949" i="15"/>
  <c r="I544" i="15"/>
  <c r="I804" i="15"/>
  <c r="I382" i="15"/>
  <c r="I352" i="15"/>
  <c r="I229" i="15"/>
  <c r="I614" i="15"/>
  <c r="I667" i="15"/>
  <c r="I986" i="15"/>
  <c r="I787" i="15"/>
  <c r="I650" i="15"/>
  <c r="I467" i="15"/>
  <c r="I740" i="15"/>
  <c r="I504" i="15"/>
  <c r="I788" i="15"/>
  <c r="I784" i="15"/>
  <c r="I161" i="15"/>
  <c r="I780" i="15"/>
  <c r="I681" i="15"/>
  <c r="I570" i="15"/>
  <c r="I303" i="15"/>
  <c r="I839" i="15"/>
  <c r="I437" i="15"/>
  <c r="I582" i="15"/>
  <c r="I331" i="15"/>
  <c r="I287" i="15"/>
  <c r="I837" i="15"/>
  <c r="I653" i="15"/>
  <c r="I802" i="15"/>
  <c r="I620" i="15"/>
  <c r="I505" i="15"/>
  <c r="I606" i="15"/>
  <c r="I768" i="15"/>
  <c r="I455" i="15"/>
  <c r="I514" i="15"/>
  <c r="I734" i="15"/>
  <c r="I496" i="15"/>
  <c r="I749" i="15"/>
  <c r="I160" i="15"/>
  <c r="I571" i="15"/>
  <c r="I144" i="15"/>
  <c r="I520" i="15"/>
  <c r="I362" i="15"/>
  <c r="I668" i="15"/>
  <c r="I638" i="15"/>
  <c r="I700" i="15"/>
  <c r="I724" i="15"/>
  <c r="I818" i="15"/>
  <c r="I756" i="15"/>
  <c r="I743" i="15"/>
  <c r="I507" i="15"/>
  <c r="I785" i="15"/>
  <c r="I635" i="15"/>
  <c r="I533" i="15"/>
  <c r="I535" i="15"/>
  <c r="I439" i="15"/>
  <c r="I341" i="15"/>
  <c r="I831" i="15"/>
  <c r="I655" i="15"/>
  <c r="I490" i="15"/>
  <c r="I506" i="15"/>
  <c r="I605" i="15"/>
  <c r="I565" i="15"/>
  <c r="I471" i="15"/>
  <c r="I301" i="15"/>
  <c r="I403" i="15"/>
  <c r="I845" i="15"/>
  <c r="I450" i="15"/>
  <c r="I585" i="15"/>
  <c r="I522" i="15"/>
  <c r="I711" i="15"/>
  <c r="I656" i="15"/>
  <c r="I858" i="15"/>
  <c r="I630" i="15"/>
  <c r="I546" i="15"/>
  <c r="I772" i="15"/>
  <c r="I435" i="15"/>
  <c r="I590" i="15"/>
  <c r="I323" i="15"/>
  <c r="I615" i="15"/>
  <c r="I395" i="15"/>
  <c r="I616" i="15"/>
  <c r="I297" i="15"/>
  <c r="I588" i="15"/>
  <c r="I721" i="15"/>
  <c r="I648" i="15"/>
  <c r="I595" i="15"/>
  <c r="I673" i="15"/>
  <c r="I816" i="15"/>
  <c r="I492" i="15"/>
  <c r="I702" i="15"/>
  <c r="I728" i="15"/>
  <c r="I612" i="15"/>
  <c r="I559" i="15"/>
  <c r="I279" i="15"/>
  <c r="I717" i="15"/>
  <c r="I251" i="15"/>
  <c r="I686" i="15"/>
  <c r="I769" i="15"/>
  <c r="I617" i="15"/>
  <c r="I371" i="15"/>
  <c r="I529" i="15"/>
  <c r="I706" i="15"/>
  <c r="I556" i="15"/>
  <c r="I960" i="15"/>
  <c r="I696" i="15"/>
  <c r="I622" i="15"/>
  <c r="I525" i="15"/>
  <c r="I1013" i="15"/>
  <c r="I491" i="15"/>
  <c r="I882" i="15"/>
  <c r="I789" i="15"/>
  <c r="I601" i="15"/>
  <c r="I822" i="15"/>
  <c r="I602" i="15"/>
  <c r="I553" i="15"/>
  <c r="I719" i="15"/>
  <c r="I806" i="15"/>
  <c r="I834" i="15"/>
  <c r="I885" i="15"/>
  <c r="I211" i="15"/>
  <c r="I775" i="15"/>
  <c r="I692" i="15"/>
  <c r="I449" i="15"/>
  <c r="I736" i="15"/>
  <c r="I689" i="15"/>
  <c r="I551" i="15"/>
  <c r="I554" i="15"/>
  <c r="I824" i="15"/>
  <c r="I840" i="15"/>
  <c r="I555" i="15"/>
  <c r="I907" i="15"/>
  <c r="I494" i="15"/>
  <c r="I698" i="15"/>
  <c r="I975" i="15"/>
  <c r="I879" i="15"/>
  <c r="I833" i="15"/>
  <c r="I705" i="15"/>
  <c r="I563" i="15"/>
  <c r="I990" i="15"/>
  <c r="I940" i="15"/>
  <c r="I328" i="15"/>
  <c r="I697" i="15"/>
  <c r="I796" i="15"/>
  <c r="I712" i="15"/>
  <c r="I607" i="15"/>
  <c r="I778" i="15"/>
  <c r="I683" i="15"/>
  <c r="I1015" i="15"/>
  <c r="I752" i="15"/>
  <c r="I793" i="15"/>
  <c r="I800" i="15"/>
  <c r="I611" i="15"/>
  <c r="I652" i="15"/>
  <c r="I807" i="15"/>
  <c r="I710" i="15"/>
  <c r="I482" i="15"/>
  <c r="I580" i="15"/>
  <c r="I538" i="15"/>
  <c r="I890" i="15"/>
  <c r="I646" i="15"/>
  <c r="I819" i="15"/>
  <c r="I172" i="15"/>
  <c r="I723" i="15"/>
  <c r="I531" i="15"/>
  <c r="I561" i="15"/>
  <c r="I430" i="15"/>
  <c r="I526" i="15"/>
  <c r="I693" i="15"/>
  <c r="I628" i="15"/>
  <c r="I701" i="15"/>
  <c r="I663" i="15"/>
  <c r="I739" i="15"/>
  <c r="I767" i="15"/>
  <c r="I429" i="15"/>
  <c r="I536" i="15"/>
  <c r="I574" i="15"/>
  <c r="I820" i="15"/>
  <c r="I662" i="15"/>
  <c r="I636" i="15"/>
  <c r="I685" i="15"/>
  <c r="I690" i="15"/>
  <c r="I623" i="15"/>
  <c r="I417" i="15"/>
  <c r="I826" i="15"/>
  <c r="I503" i="15"/>
  <c r="I741" i="15"/>
  <c r="I948" i="15"/>
  <c r="I812" i="15"/>
  <c r="I370" i="15"/>
  <c r="I976" i="15"/>
  <c r="I747" i="15"/>
  <c r="I1009" i="15"/>
  <c r="I389" i="15"/>
  <c r="I584" i="15"/>
  <c r="I823" i="15"/>
  <c r="I961" i="15"/>
  <c r="I920" i="15"/>
  <c r="I679" i="15"/>
  <c r="I906" i="15"/>
  <c r="I541" i="15"/>
  <c r="I228" i="15"/>
  <c r="I500" i="15"/>
  <c r="I647" i="15"/>
  <c r="I591" i="15"/>
  <c r="I388" i="15"/>
  <c r="I495" i="15"/>
  <c r="I468" i="15"/>
  <c r="I426" i="15"/>
  <c r="I201" i="15"/>
  <c r="I654" i="15"/>
  <c r="I511" i="15"/>
  <c r="I599" i="15"/>
  <c r="I738" i="15"/>
  <c r="I527" i="15"/>
  <c r="I992" i="15"/>
  <c r="I545" i="15"/>
  <c r="I373" i="15"/>
  <c r="I966" i="15"/>
  <c r="I136" i="15"/>
  <c r="I649" i="15"/>
  <c r="I423" i="15"/>
  <c r="I644" i="15"/>
  <c r="I790" i="15"/>
  <c r="I670" i="15"/>
  <c r="I996" i="15"/>
  <c r="I937" i="15"/>
  <c r="I727" i="15"/>
  <c r="I675" i="15"/>
  <c r="I639" i="15"/>
  <c r="I933" i="15"/>
  <c r="I776" i="15"/>
  <c r="I427" i="15"/>
  <c r="I924" i="15"/>
  <c r="I410" i="15"/>
  <c r="I425" i="15"/>
  <c r="I680" i="15"/>
  <c r="I540" i="15"/>
  <c r="I914" i="15"/>
  <c r="I762" i="15"/>
  <c r="I651" i="15"/>
  <c r="I618" i="15"/>
  <c r="I198" i="15"/>
  <c r="I666" i="15"/>
  <c r="I642" i="15"/>
  <c r="I637" i="15"/>
  <c r="I266" i="15"/>
  <c r="I795" i="15"/>
  <c r="I583" i="15"/>
  <c r="I848" i="15"/>
  <c r="I65" i="15"/>
  <c r="H615" i="15" l="1"/>
  <c r="H814" i="15"/>
  <c r="H429" i="15"/>
  <c r="C141" i="22" l="1"/>
  <c r="B268" i="21"/>
  <c r="J1025" i="20"/>
  <c r="J1013" i="20"/>
  <c r="H559" i="15"/>
  <c r="H548" i="15"/>
  <c r="H739" i="15"/>
  <c r="H518" i="15"/>
  <c r="H667" i="15"/>
  <c r="H656" i="15"/>
  <c r="H603" i="15"/>
  <c r="H644" i="15"/>
  <c r="H741" i="15"/>
  <c r="H231" i="15"/>
  <c r="H819" i="15"/>
  <c r="H818" i="15"/>
  <c r="H719" i="15"/>
  <c r="H782" i="15"/>
  <c r="H828" i="15"/>
  <c r="H546" i="15"/>
  <c r="H484" i="15"/>
  <c r="H427" i="15"/>
  <c r="H710" i="15"/>
  <c r="H172" i="15"/>
  <c r="H821" i="15"/>
  <c r="H1013" i="15"/>
  <c r="H830" i="15"/>
  <c r="H842" i="15"/>
  <c r="H648" i="15"/>
  <c r="H491" i="15"/>
  <c r="H767" i="15"/>
  <c r="H810" i="15"/>
  <c r="H521" i="15"/>
  <c r="H900" i="15"/>
  <c r="H537" i="15"/>
  <c r="H370" i="15"/>
  <c r="H711" i="15"/>
  <c r="H574" i="15"/>
  <c r="H826" i="15"/>
  <c r="H715" i="15"/>
  <c r="H582" i="15"/>
  <c r="H915" i="15"/>
  <c r="H476" i="15"/>
  <c r="H607" i="15"/>
  <c r="H452" i="15"/>
  <c r="H266" i="15"/>
  <c r="H617" i="15"/>
  <c r="H435" i="15"/>
  <c r="H636" i="15"/>
  <c r="H834" i="15"/>
  <c r="H776" i="15"/>
  <c r="H551" i="15"/>
  <c r="H790" i="15"/>
  <c r="H926" i="15"/>
  <c r="H678" i="15"/>
  <c r="H517" i="15"/>
  <c r="H775" i="15"/>
  <c r="H751" i="15"/>
  <c r="H789" i="15"/>
  <c r="H662" i="15"/>
  <c r="H882" i="15"/>
  <c r="H747" i="15"/>
  <c r="H895" i="15"/>
  <c r="H488" i="15"/>
  <c r="H881" i="15"/>
  <c r="H500" i="15"/>
  <c r="H535" i="15"/>
  <c r="H736" i="15"/>
  <c r="H831" i="15"/>
  <c r="H877" i="15"/>
  <c r="H554" i="15"/>
  <c r="H729" i="15"/>
  <c r="H913" i="15"/>
  <c r="H756" i="15"/>
  <c r="H844" i="15"/>
  <c r="H840" i="15"/>
  <c r="H606" i="15"/>
  <c r="H441" i="15"/>
  <c r="H417" i="15"/>
  <c r="H925" i="15"/>
  <c r="H892" i="15"/>
  <c r="H824" i="15"/>
  <c r="H731" i="15"/>
  <c r="H433" i="15"/>
  <c r="H686" i="15"/>
  <c r="H862" i="15"/>
  <c r="H513" i="15"/>
  <c r="H658" i="15"/>
  <c r="H696" i="15"/>
  <c r="H832" i="15"/>
  <c r="H888" i="15"/>
  <c r="H907" i="15"/>
  <c r="H1014" i="15"/>
  <c r="H702" i="15"/>
  <c r="H884" i="15"/>
  <c r="H797" i="15"/>
  <c r="H503" i="15"/>
  <c r="H68" i="15"/>
  <c r="H737" i="15"/>
  <c r="H820" i="15"/>
  <c r="H583" i="15"/>
  <c r="H371" i="15"/>
  <c r="H211" i="15"/>
  <c r="H664" i="15"/>
  <c r="H812" i="15"/>
  <c r="H352" i="15"/>
  <c r="H288" i="15"/>
  <c r="H937" i="15"/>
  <c r="H642" i="15"/>
  <c r="H718" i="15"/>
  <c r="H960" i="15"/>
  <c r="H505" i="15"/>
  <c r="H951" i="15"/>
  <c r="H1009" i="15"/>
  <c r="H928" i="15"/>
  <c r="H906" i="15"/>
  <c r="H616" i="15"/>
  <c r="H394" i="15"/>
  <c r="H833" i="15"/>
  <c r="H982" i="15"/>
  <c r="H975" i="15"/>
  <c r="H940" i="15"/>
  <c r="H885" i="15"/>
  <c r="H914" i="15"/>
  <c r="H992" i="15"/>
  <c r="H953" i="15"/>
  <c r="H933" i="15"/>
  <c r="H533" i="15"/>
  <c r="H976" i="15"/>
  <c r="H964" i="15"/>
  <c r="H807" i="15"/>
  <c r="H795" i="15"/>
  <c r="H816" i="15"/>
  <c r="H966" i="15"/>
  <c r="H965" i="15"/>
  <c r="H1004" i="15"/>
  <c r="H584" i="15"/>
  <c r="H666" i="15"/>
  <c r="H663" i="15"/>
  <c r="H602" i="15"/>
  <c r="H1002" i="15"/>
  <c r="H796" i="15"/>
  <c r="H961" i="15"/>
  <c r="H651" i="15"/>
  <c r="H623" i="15"/>
  <c r="H671" i="15"/>
  <c r="H565" i="15"/>
  <c r="H501" i="15"/>
  <c r="H638" i="15"/>
  <c r="H569" i="15"/>
  <c r="H817" i="15"/>
  <c r="H412" i="15"/>
  <c r="H753" i="15"/>
  <c r="H283" i="15"/>
  <c r="H706" i="15"/>
  <c r="H989" i="15"/>
  <c r="H697" i="15"/>
  <c r="H890" i="15"/>
  <c r="H955" i="15"/>
  <c r="H561" i="15"/>
  <c r="H721" i="15"/>
  <c r="H690" i="15"/>
  <c r="H388" i="15"/>
  <c r="H712" i="15"/>
  <c r="H407" i="15"/>
  <c r="H864" i="15"/>
  <c r="H292" i="15"/>
  <c r="H628" i="15"/>
  <c r="H845" i="15"/>
  <c r="H675" i="15"/>
  <c r="H310" i="15"/>
  <c r="H633" i="15"/>
  <c r="H1012" i="15"/>
  <c r="H689" i="15"/>
  <c r="H701" i="15"/>
  <c r="H723" i="15"/>
  <c r="H201" i="15"/>
  <c r="H614" i="15"/>
  <c r="H647" i="15"/>
  <c r="H886" i="15"/>
  <c r="H772" i="15"/>
  <c r="H752" i="15"/>
  <c r="H188" i="15"/>
  <c r="H254" i="15"/>
  <c r="H508" i="15"/>
  <c r="H550" i="15"/>
  <c r="H601" i="15"/>
  <c r="H547" i="15"/>
  <c r="H805" i="15"/>
  <c r="H654" i="15"/>
  <c r="H685" i="15"/>
  <c r="H471" i="15"/>
  <c r="H466" i="15"/>
  <c r="H921" i="15"/>
  <c r="H646" i="15"/>
  <c r="H325" i="15"/>
  <c r="H759" i="15"/>
  <c r="H652" i="15"/>
  <c r="H443" i="15"/>
  <c r="H557" i="15"/>
  <c r="H190" i="15"/>
  <c r="H526" i="15"/>
  <c r="H770" i="15"/>
  <c r="H742" i="15"/>
  <c r="H858" i="15"/>
  <c r="H461" i="15"/>
  <c r="H608" i="15"/>
  <c r="H839" i="15"/>
  <c r="H460" i="15"/>
  <c r="H522" i="15"/>
  <c r="H398" i="15"/>
  <c r="H555" i="15"/>
  <c r="H634" i="15"/>
  <c r="G1031" i="15" l="1"/>
  <c r="H41" i="15" l="1"/>
  <c r="H28" i="15"/>
  <c r="H39" i="15"/>
  <c r="H35" i="15"/>
  <c r="H57" i="15"/>
  <c r="H27" i="15"/>
  <c r="H24" i="15"/>
  <c r="H33" i="15"/>
  <c r="H13" i="15"/>
  <c r="H25" i="15"/>
  <c r="H88" i="15"/>
  <c r="H26" i="15"/>
  <c r="H96" i="15"/>
  <c r="H58" i="15"/>
  <c r="H332" i="15"/>
  <c r="H40" i="15"/>
  <c r="H93" i="15"/>
  <c r="H205" i="15"/>
  <c r="H64" i="15"/>
  <c r="H63" i="15"/>
  <c r="H38" i="15"/>
  <c r="H104" i="15"/>
  <c r="H50" i="15"/>
  <c r="H69" i="15"/>
  <c r="H37" i="15"/>
  <c r="H70" i="15"/>
  <c r="H110" i="15"/>
  <c r="H23" i="15"/>
  <c r="H18" i="15"/>
  <c r="H76" i="15"/>
  <c r="H100" i="15"/>
  <c r="H83" i="15"/>
  <c r="H44" i="15"/>
  <c r="H216" i="15"/>
  <c r="H30" i="15"/>
  <c r="H36" i="15"/>
  <c r="H73" i="15"/>
  <c r="H72" i="15"/>
  <c r="H95" i="15"/>
  <c r="H87" i="15"/>
  <c r="H333" i="15"/>
  <c r="H138" i="15"/>
  <c r="H52" i="15"/>
  <c r="H84" i="15"/>
  <c r="H48" i="15"/>
  <c r="H47" i="15"/>
  <c r="H362" i="15"/>
  <c r="H56" i="15"/>
  <c r="H122" i="15"/>
  <c r="H123" i="15"/>
  <c r="H79" i="15"/>
  <c r="H127" i="15"/>
  <c r="H240" i="15"/>
  <c r="H108" i="15"/>
  <c r="H59" i="15"/>
  <c r="H75" i="15"/>
  <c r="H128" i="15"/>
  <c r="H32" i="15"/>
  <c r="H118" i="15"/>
  <c r="H112" i="15"/>
  <c r="H139" i="15"/>
  <c r="H97" i="15"/>
  <c r="H51" i="15"/>
  <c r="H473" i="15"/>
  <c r="H126" i="15"/>
  <c r="H125" i="15"/>
  <c r="H114" i="15"/>
  <c r="H152" i="15"/>
  <c r="H164" i="15"/>
  <c r="H314" i="15"/>
  <c r="H101" i="15"/>
  <c r="H34" i="15"/>
  <c r="H45" i="15"/>
  <c r="H379" i="15"/>
  <c r="H43" i="15"/>
  <c r="H256" i="15"/>
  <c r="H242" i="15"/>
  <c r="H262" i="15"/>
  <c r="H239" i="15"/>
  <c r="H145" i="15"/>
  <c r="H323" i="15"/>
  <c r="H250" i="15"/>
  <c r="H170" i="15"/>
  <c r="H199" i="15"/>
  <c r="H92" i="15"/>
  <c r="H255" i="15"/>
  <c r="H46" i="15"/>
  <c r="H214" i="15"/>
  <c r="H53" i="15"/>
  <c r="H54" i="15"/>
  <c r="H181" i="15"/>
  <c r="H194" i="15"/>
  <c r="H261" i="15"/>
  <c r="H103" i="15"/>
  <c r="H124" i="15"/>
  <c r="H61" i="15"/>
  <c r="H590" i="15"/>
  <c r="H71" i="15"/>
  <c r="H355" i="15"/>
  <c r="H265" i="15"/>
  <c r="H384" i="15"/>
  <c r="H270" i="15"/>
  <c r="H91" i="15"/>
  <c r="H156" i="15"/>
  <c r="H119" i="15"/>
  <c r="H312" i="15"/>
  <c r="H147" i="15"/>
  <c r="H99" i="15"/>
  <c r="H174" i="15"/>
  <c r="H153" i="15"/>
  <c r="H132" i="15"/>
  <c r="H187" i="15"/>
  <c r="H55" i="15"/>
  <c r="H244" i="15"/>
  <c r="H141" i="15"/>
  <c r="H195" i="15"/>
  <c r="H82" i="15"/>
  <c r="H469" i="15"/>
  <c r="H80" i="15"/>
  <c r="H249" i="15"/>
  <c r="H157" i="15"/>
  <c r="H204" i="15"/>
  <c r="H277" i="15"/>
  <c r="H272" i="15"/>
  <c r="H236" i="15"/>
  <c r="H257" i="15"/>
  <c r="H60" i="15"/>
  <c r="H222" i="15"/>
  <c r="H448" i="15"/>
  <c r="H120" i="15"/>
  <c r="H374" i="15"/>
  <c r="H302" i="15"/>
  <c r="H42" i="15"/>
  <c r="H137" i="15"/>
  <c r="H140" i="15"/>
  <c r="H166" i="15"/>
  <c r="H49" i="15"/>
  <c r="H107" i="15"/>
  <c r="H271" i="15"/>
  <c r="H237" i="15"/>
  <c r="H113" i="15"/>
  <c r="H111" i="15"/>
  <c r="H268" i="15"/>
  <c r="H324" i="15"/>
  <c r="H186" i="15"/>
  <c r="H688" i="15"/>
  <c r="H109" i="15"/>
  <c r="H304" i="15"/>
  <c r="H192" i="15"/>
  <c r="H144" i="15"/>
  <c r="H17" i="15"/>
  <c r="H430" i="15"/>
  <c r="H393" i="15"/>
  <c r="H309" i="15"/>
  <c r="H230" i="15"/>
  <c r="H445" i="15"/>
  <c r="H418" i="15"/>
  <c r="H154" i="15"/>
  <c r="H474" i="15"/>
  <c r="H183" i="15"/>
  <c r="H74" i="15"/>
  <c r="H197" i="15"/>
  <c r="H338" i="15"/>
  <c r="H208" i="15"/>
  <c r="H284" i="15"/>
  <c r="H106" i="15"/>
  <c r="H163" i="15"/>
  <c r="H135" i="15"/>
  <c r="H78" i="15"/>
  <c r="H77" i="15"/>
  <c r="H177" i="15"/>
  <c r="H234" i="15"/>
  <c r="H67" i="15"/>
  <c r="H258" i="15"/>
  <c r="H326" i="15"/>
  <c r="H116" i="15"/>
  <c r="H336" i="15"/>
  <c r="H653" i="15"/>
  <c r="H221" i="15"/>
  <c r="H202" i="15"/>
  <c r="H376" i="15"/>
  <c r="H224" i="15"/>
  <c r="H165" i="15"/>
  <c r="H133" i="15"/>
  <c r="H399" i="15"/>
  <c r="H198" i="15"/>
  <c r="H207" i="15"/>
  <c r="H245" i="15"/>
  <c r="H159" i="15"/>
  <c r="H121" i="15"/>
  <c r="H149" i="15"/>
  <c r="H316" i="15"/>
  <c r="H358" i="15"/>
  <c r="H269" i="15"/>
  <c r="H233" i="15"/>
  <c r="H167" i="15"/>
  <c r="H381" i="15"/>
  <c r="H260" i="15"/>
  <c r="H134" i="15"/>
  <c r="H161" i="15"/>
  <c r="H215" i="15"/>
  <c r="H238" i="15"/>
  <c r="H105" i="15"/>
  <c r="H475" i="15"/>
  <c r="H235" i="15"/>
  <c r="H305" i="15"/>
  <c r="H229" i="15"/>
  <c r="H405" i="15"/>
  <c r="H485" i="15"/>
  <c r="H346" i="15"/>
  <c r="H146" i="15"/>
  <c r="H414" i="15"/>
  <c r="H296" i="15"/>
  <c r="H299" i="15"/>
  <c r="H89" i="15"/>
  <c r="H220" i="15"/>
  <c r="H275" i="15"/>
  <c r="H117" i="15"/>
  <c r="H162" i="15"/>
  <c r="H707" i="15"/>
  <c r="H226" i="15"/>
  <c r="H85" i="15"/>
  <c r="H243" i="15"/>
  <c r="H410" i="15"/>
  <c r="H225" i="15"/>
  <c r="H86" i="15"/>
  <c r="H704" i="15"/>
  <c r="H219" i="15"/>
  <c r="H66" i="15"/>
  <c r="H632" i="15"/>
  <c r="H558" i="15"/>
  <c r="H173" i="15"/>
  <c r="H411" i="15"/>
  <c r="H364" i="15"/>
  <c r="H724" i="15"/>
  <c r="H691" i="15"/>
  <c r="H184" i="15"/>
  <c r="H408" i="15"/>
  <c r="H210" i="15"/>
  <c r="H650" i="15"/>
  <c r="H232" i="15"/>
  <c r="H247" i="15"/>
  <c r="H300" i="15"/>
  <c r="H148" i="15"/>
  <c r="H264" i="15"/>
  <c r="H329" i="15"/>
  <c r="H359" i="15"/>
  <c r="H353" i="15"/>
  <c r="H287" i="15"/>
  <c r="H387" i="15"/>
  <c r="H342" i="15"/>
  <c r="H209" i="15"/>
  <c r="H444" i="15"/>
  <c r="H175" i="15"/>
  <c r="H273" i="15"/>
  <c r="H280" i="15"/>
  <c r="H218" i="15"/>
  <c r="H643" i="15"/>
  <c r="H431" i="15"/>
  <c r="H291" i="15"/>
  <c r="H409" i="15"/>
  <c r="H416" i="15"/>
  <c r="H879" i="15"/>
  <c r="H344" i="15"/>
  <c r="H130" i="15"/>
  <c r="H524" i="15"/>
  <c r="H531" i="15"/>
  <c r="H180" i="15"/>
  <c r="H196" i="15"/>
  <c r="H447" i="15"/>
  <c r="H392" i="15"/>
  <c r="H420" i="15"/>
  <c r="H297" i="15"/>
  <c r="H94" i="15"/>
  <c r="H595" i="15"/>
  <c r="H248" i="15"/>
  <c r="H354" i="15"/>
  <c r="H335" i="15"/>
  <c r="H434" i="15"/>
  <c r="H179" i="15"/>
  <c r="H252" i="15"/>
  <c r="H596" i="15"/>
  <c r="H367" i="15"/>
  <c r="H189" i="15"/>
  <c r="H298" i="15"/>
  <c r="H464" i="15"/>
  <c r="H573" i="15"/>
  <c r="H102" i="15"/>
  <c r="H402" i="15"/>
  <c r="H131" i="15"/>
  <c r="H313" i="15"/>
  <c r="H787" i="15"/>
  <c r="H311" i="15"/>
  <c r="H578" i="15"/>
  <c r="H356" i="15"/>
  <c r="H290" i="15"/>
  <c r="H386" i="15"/>
  <c r="H246" i="15"/>
  <c r="H793" i="15"/>
  <c r="H423" i="15"/>
  <c r="H307" i="15"/>
  <c r="H293" i="15"/>
  <c r="H424" i="15"/>
  <c r="H827" i="15"/>
  <c r="H62" i="15"/>
  <c r="H454" i="15"/>
  <c r="H883" i="15"/>
  <c r="H428" i="15"/>
  <c r="H592" i="15"/>
  <c r="H368" i="15"/>
  <c r="H986" i="15"/>
  <c r="H289" i="15"/>
  <c r="H350" i="15"/>
  <c r="H267" i="15"/>
  <c r="H322" i="15"/>
  <c r="H532" i="15"/>
  <c r="H253" i="15"/>
  <c r="H568" i="15"/>
  <c r="H306" i="15"/>
  <c r="H327" i="15"/>
  <c r="H193" i="15"/>
  <c r="H178" i="15"/>
  <c r="H377" i="15"/>
  <c r="H274" i="15"/>
  <c r="H543" i="15"/>
  <c r="H301" i="15"/>
  <c r="H769" i="15"/>
  <c r="H788" i="15"/>
  <c r="H81" i="15"/>
  <c r="H511" i="15"/>
  <c r="H345" i="15"/>
  <c r="H459" i="15"/>
  <c r="H472" i="15"/>
  <c r="H463" i="15"/>
  <c r="H328" i="15"/>
  <c r="H703" i="15"/>
  <c r="H365" i="15"/>
  <c r="H498" i="15"/>
  <c r="H142" i="15"/>
  <c r="H348" i="15"/>
  <c r="H401" i="15"/>
  <c r="H403" i="15"/>
  <c r="H279" i="15"/>
  <c r="H778" i="15"/>
  <c r="H90" i="15"/>
  <c r="H687" i="15"/>
  <c r="H337" i="15"/>
  <c r="H598" i="15"/>
  <c r="H285" i="15"/>
  <c r="H415" i="15"/>
  <c r="H866" i="15"/>
  <c r="H421" i="15"/>
  <c r="H822" i="15"/>
  <c r="H171" i="15"/>
  <c r="H492" i="15"/>
  <c r="H294" i="15"/>
  <c r="H591" i="15"/>
  <c r="H212" i="15"/>
  <c r="H450" i="15"/>
  <c r="H217" i="15"/>
  <c r="H740" i="15"/>
  <c r="H432" i="15"/>
  <c r="H893" i="15"/>
  <c r="H375" i="15"/>
  <c r="H519" i="15"/>
  <c r="H479" i="15"/>
  <c r="H400" i="15"/>
  <c r="H465" i="15"/>
  <c r="H672" i="15"/>
  <c r="H567" i="15"/>
  <c r="H357" i="15"/>
  <c r="H837" i="15"/>
  <c r="H360" i="15"/>
  <c r="H185" i="15"/>
  <c r="H437" i="15"/>
  <c r="H438" i="15"/>
  <c r="H227" i="15"/>
  <c r="H538" i="15"/>
  <c r="H363" i="15"/>
  <c r="H880" i="15"/>
  <c r="H383" i="15"/>
  <c r="H422" i="15"/>
  <c r="H487" i="15"/>
  <c r="H589" i="15"/>
  <c r="H626" i="15"/>
  <c r="H439" i="15"/>
  <c r="H504" i="15"/>
  <c r="H380" i="15"/>
  <c r="H580" i="15"/>
  <c r="H528" i="15"/>
  <c r="H129" i="15"/>
  <c r="H413" i="15"/>
  <c r="H446" i="15"/>
  <c r="H155" i="15"/>
  <c r="H587" i="15"/>
  <c r="H853" i="15"/>
  <c r="H462" i="15"/>
  <c r="H629" i="15"/>
  <c r="H502" i="15"/>
  <c r="H453" i="15"/>
  <c r="H495" i="15"/>
  <c r="H369" i="15"/>
  <c r="H330" i="15"/>
  <c r="H391" i="15"/>
  <c r="H440" i="15"/>
  <c r="H649" i="15"/>
  <c r="H404" i="15"/>
  <c r="H758" i="15"/>
  <c r="H320" i="15"/>
  <c r="H318" i="15"/>
  <c r="H478" i="15"/>
  <c r="H549" i="15"/>
  <c r="H303" i="15"/>
  <c r="H308" i="15"/>
  <c r="H115" i="15"/>
  <c r="H455" i="15"/>
  <c r="H406" i="15"/>
  <c r="H168" i="15"/>
  <c r="H339" i="15"/>
  <c r="H577" i="15"/>
  <c r="H512" i="15"/>
  <c r="H286" i="15"/>
  <c r="H206" i="15"/>
  <c r="H489" i="15"/>
  <c r="H419" i="15"/>
  <c r="H750" i="15"/>
  <c r="H562" i="15"/>
  <c r="H570" i="15"/>
  <c r="H564" i="15"/>
  <c r="H622" i="15"/>
  <c r="H530" i="15"/>
  <c r="H382" i="15"/>
  <c r="H158" i="15"/>
  <c r="H620" i="15"/>
  <c r="H203" i="15"/>
  <c r="H613" i="15"/>
  <c r="H693" i="15"/>
  <c r="H169" i="15"/>
  <c r="H585" i="15"/>
  <c r="H385" i="15"/>
  <c r="H397" i="15"/>
  <c r="H544" i="15"/>
  <c r="H259" i="15"/>
  <c r="H684" i="15"/>
  <c r="H605" i="15"/>
  <c r="H467" i="15"/>
  <c r="H223" i="15"/>
  <c r="H700" i="15"/>
  <c r="H395" i="15"/>
  <c r="H378" i="15"/>
  <c r="H657" i="15"/>
  <c r="H176" i="15"/>
  <c r="H496" i="15"/>
  <c r="H523" i="15"/>
  <c r="H594" i="15"/>
  <c r="H349" i="15"/>
  <c r="H497" i="15"/>
  <c r="H317" i="15"/>
  <c r="H507" i="15"/>
  <c r="H800" i="15"/>
  <c r="H436" i="15"/>
  <c r="H804" i="15"/>
  <c r="H343" i="15"/>
  <c r="H493" i="15"/>
  <c r="H792" i="15"/>
  <c r="H588" i="15"/>
  <c r="H480" i="15"/>
  <c r="H889" i="15"/>
  <c r="H150" i="15"/>
  <c r="H545" i="15"/>
  <c r="H334" i="15"/>
  <c r="H295" i="15"/>
  <c r="H733" i="15"/>
  <c r="H655" i="15"/>
  <c r="H534" i="15"/>
  <c r="H456" i="15"/>
  <c r="H470" i="15"/>
  <c r="H457" i="15"/>
  <c r="H520" i="15"/>
  <c r="H321" i="15"/>
  <c r="H556" i="15"/>
  <c r="H213" i="15"/>
  <c r="H717" i="15"/>
  <c r="H640" i="15"/>
  <c r="H442" i="15"/>
  <c r="H738" i="15"/>
  <c r="H600" i="15"/>
  <c r="H483" i="15"/>
  <c r="H668" i="15"/>
  <c r="H341" i="15"/>
  <c r="H282" i="15"/>
  <c r="H780" i="15"/>
  <c r="H200" i="15"/>
  <c r="H477" i="15"/>
  <c r="H361" i="15"/>
  <c r="H331" i="15"/>
  <c r="H945" i="15"/>
  <c r="H604" i="15"/>
  <c r="H857" i="15"/>
  <c r="H725" i="15"/>
  <c r="H351" i="15"/>
  <c r="H698" i="15"/>
  <c r="H850" i="15"/>
  <c r="H98" i="15"/>
  <c r="H251" i="15"/>
  <c r="H278" i="15"/>
  <c r="H566" i="15"/>
  <c r="H514" i="15"/>
  <c r="H924" i="15"/>
  <c r="H660" i="15"/>
  <c r="H315" i="15"/>
  <c r="H490" i="15"/>
  <c r="H373" i="15"/>
  <c r="H859" i="15"/>
  <c r="H784" i="15"/>
  <c r="H563" i="15"/>
  <c r="H673" i="15"/>
  <c r="H527" i="15"/>
  <c r="H949" i="15"/>
  <c r="H340" i="15"/>
  <c r="H151" i="15"/>
  <c r="H692" i="15"/>
  <c r="H366" i="15"/>
  <c r="H539" i="15"/>
  <c r="H515" i="15"/>
  <c r="H612" i="15"/>
  <c r="H728" i="15"/>
  <c r="H160" i="15"/>
  <c r="H516" i="15"/>
  <c r="H486" i="15"/>
  <c r="H611" i="15"/>
  <c r="H670" i="15"/>
  <c r="H779" i="15"/>
  <c r="H713" i="15"/>
  <c r="H553" i="15"/>
  <c r="H730" i="15"/>
  <c r="H536" i="15"/>
  <c r="H635" i="15"/>
  <c r="H746" i="15"/>
  <c r="H726" i="15"/>
  <c r="H599" i="15"/>
  <c r="H542" i="15"/>
  <c r="H768" i="15"/>
  <c r="H529" i="15"/>
  <c r="H494" i="15"/>
  <c r="H727" i="15"/>
  <c r="H372" i="15"/>
  <c r="H509" i="15"/>
  <c r="H630" i="15"/>
  <c r="H743" i="15"/>
  <c r="H734" i="15"/>
  <c r="H241" i="15"/>
  <c r="H871" i="15"/>
  <c r="H425" i="15"/>
  <c r="H708" i="15"/>
  <c r="H863" i="15"/>
  <c r="H1017" i="15"/>
  <c r="H468" i="15"/>
  <c r="H449" i="15"/>
  <c r="H683" i="15"/>
  <c r="H627" i="15"/>
  <c r="H705" i="15"/>
  <c r="H482" i="15"/>
  <c r="H749" i="15"/>
  <c r="H571" i="15"/>
  <c r="H631" i="15"/>
  <c r="H948" i="15"/>
  <c r="H714" i="15"/>
  <c r="H624" i="15"/>
  <c r="H802" i="15"/>
  <c r="H754" i="15"/>
  <c r="H390" i="15"/>
  <c r="H829" i="15"/>
  <c r="H637" i="15"/>
  <c r="L407" i="20"/>
  <c r="C268" i="21" l="1"/>
  <c r="F265" i="21" l="1"/>
  <c r="F215" i="21"/>
  <c r="F176" i="21"/>
  <c r="F83" i="21"/>
  <c r="M229" i="21"/>
  <c r="L229" i="21"/>
  <c r="E229" i="21"/>
  <c r="E53" i="22" l="1"/>
  <c r="E42" i="22"/>
  <c r="E44" i="22"/>
  <c r="E45" i="22"/>
  <c r="E38" i="22"/>
  <c r="E16" i="22"/>
  <c r="E95" i="22"/>
  <c r="E81" i="22"/>
  <c r="E102" i="22"/>
  <c r="E25" i="22"/>
  <c r="E9" i="22"/>
  <c r="E103" i="22"/>
  <c r="E13" i="22"/>
  <c r="E104" i="22"/>
  <c r="E105" i="22"/>
  <c r="E106" i="22"/>
  <c r="E65" i="22"/>
  <c r="E107" i="22"/>
  <c r="E8" i="22"/>
  <c r="E27" i="22"/>
  <c r="E11" i="22"/>
  <c r="E108" i="22"/>
  <c r="E90" i="22"/>
  <c r="E19" i="22"/>
  <c r="E54" i="22"/>
  <c r="E33" i="22"/>
  <c r="E109" i="22"/>
  <c r="E100" i="22"/>
  <c r="E80" i="22"/>
  <c r="E12" i="22"/>
  <c r="E110" i="22"/>
  <c r="E111" i="22"/>
  <c r="E112" i="22"/>
  <c r="E28" i="22"/>
  <c r="E113" i="22"/>
  <c r="E63" i="22"/>
  <c r="E51" i="22"/>
  <c r="E14" i="22"/>
  <c r="E114" i="22"/>
  <c r="E46" i="22"/>
  <c r="E115" i="22"/>
  <c r="E83" i="22"/>
  <c r="E116" i="22"/>
  <c r="E117" i="22"/>
  <c r="E118" i="22"/>
  <c r="E119" i="22"/>
  <c r="E49" i="22"/>
  <c r="E120" i="22"/>
  <c r="E121" i="22"/>
  <c r="E55" i="22"/>
  <c r="E56" i="22"/>
  <c r="E88" i="22"/>
  <c r="E57" i="22"/>
  <c r="E94" i="22"/>
  <c r="E122" i="22"/>
  <c r="E37" i="22"/>
  <c r="E69" i="22"/>
  <c r="E93" i="22"/>
  <c r="E70" i="22"/>
  <c r="E123" i="22"/>
  <c r="E124" i="22"/>
  <c r="E125" i="22"/>
  <c r="E126" i="22"/>
  <c r="E127" i="22"/>
  <c r="E128" i="22"/>
  <c r="E71" i="22"/>
  <c r="E22" i="22"/>
  <c r="E98" i="22"/>
  <c r="E47" i="22"/>
  <c r="E15" i="22"/>
  <c r="E97" i="22"/>
  <c r="E72" i="22"/>
  <c r="E66" i="22"/>
  <c r="E18" i="22"/>
  <c r="E40" i="22"/>
  <c r="E129" i="22"/>
  <c r="E59" i="22"/>
  <c r="E52" i="22"/>
  <c r="E130" i="22"/>
  <c r="E23" i="22"/>
  <c r="E131" i="22"/>
  <c r="E29" i="22"/>
  <c r="E132" i="22"/>
  <c r="E67" i="22"/>
  <c r="E101" i="22"/>
  <c r="E84" i="22"/>
  <c r="E133" i="22"/>
  <c r="E134" i="22"/>
  <c r="E41" i="22"/>
  <c r="E10" i="22"/>
  <c r="E7" i="22"/>
  <c r="E99" i="22"/>
  <c r="E50" i="22"/>
  <c r="E58" i="22"/>
  <c r="E24" i="22"/>
  <c r="E26" i="22"/>
  <c r="E35" i="22"/>
  <c r="E86" i="22"/>
  <c r="E36" i="22"/>
  <c r="E64" i="22"/>
  <c r="E89" i="22"/>
  <c r="E73" i="22"/>
  <c r="E92" i="22"/>
  <c r="E96" i="22"/>
  <c r="E76" i="22"/>
  <c r="E61" i="22"/>
  <c r="E91" i="22"/>
  <c r="E74" i="22"/>
  <c r="E20" i="22"/>
  <c r="E30" i="22"/>
  <c r="E34" i="22"/>
  <c r="E31" i="22"/>
  <c r="E32" i="22"/>
  <c r="E78" i="22"/>
  <c r="E87" i="22"/>
  <c r="E43" i="22"/>
  <c r="E135" i="22"/>
  <c r="E68" i="22"/>
  <c r="E17" i="22"/>
  <c r="E77" i="22"/>
  <c r="E48" i="22"/>
  <c r="E75" i="22"/>
  <c r="E136" i="22"/>
  <c r="E21" i="22"/>
  <c r="E79" i="22"/>
  <c r="E62" i="22"/>
  <c r="E82" i="22"/>
  <c r="E137" i="22"/>
  <c r="E138" i="22"/>
  <c r="E85" i="22"/>
  <c r="E60" i="22"/>
  <c r="E139" i="22"/>
  <c r="E140" i="22"/>
  <c r="K7" i="20"/>
  <c r="I1025" i="20"/>
  <c r="H1023" i="15" l="1"/>
  <c r="H31" i="15"/>
  <c r="H15" i="15"/>
  <c r="H29" i="15"/>
  <c r="H14" i="15"/>
  <c r="H7" i="15"/>
  <c r="H9" i="15"/>
  <c r="H22" i="15"/>
  <c r="H12" i="15"/>
  <c r="H8" i="15"/>
  <c r="H16" i="15"/>
  <c r="H19" i="15"/>
  <c r="H20" i="15"/>
  <c r="H10" i="15"/>
  <c r="H21" i="15"/>
  <c r="H11" i="15"/>
  <c r="I1029" i="15"/>
  <c r="B1031" i="15"/>
  <c r="H1024" i="20" l="1"/>
  <c r="L1024" i="20"/>
  <c r="H1025" i="20"/>
  <c r="I1023" i="15"/>
  <c r="I1030" i="15"/>
  <c r="I1027" i="15"/>
  <c r="I1024" i="15"/>
  <c r="M198" i="21"/>
  <c r="M257" i="21"/>
  <c r="M244" i="21"/>
  <c r="M50" i="21"/>
  <c r="M178" i="21"/>
  <c r="M109" i="21"/>
  <c r="M87" i="21"/>
  <c r="M139" i="21"/>
  <c r="M131" i="21"/>
  <c r="M175" i="21"/>
  <c r="M241" i="21"/>
  <c r="M123" i="21"/>
  <c r="M218" i="21"/>
  <c r="I1031" i="15" l="1"/>
  <c r="I7" i="15"/>
  <c r="I1018" i="15" s="1"/>
  <c r="H1031" i="15"/>
  <c r="K1018" i="20"/>
  <c r="M163" i="21" l="1"/>
  <c r="M251" i="21"/>
  <c r="M25" i="21"/>
  <c r="M155" i="21"/>
  <c r="M82" i="21"/>
  <c r="M183" i="21"/>
  <c r="M124" i="21"/>
  <c r="M59" i="21"/>
  <c r="M47" i="21"/>
  <c r="M56" i="21"/>
  <c r="M84" i="21"/>
  <c r="M262" i="21"/>
  <c r="M239" i="21"/>
  <c r="M48" i="21"/>
  <c r="M23" i="21"/>
  <c r="M240" i="21"/>
  <c r="M146" i="21"/>
  <c r="M70" i="21"/>
  <c r="M78" i="21"/>
  <c r="M219" i="21"/>
  <c r="M96" i="21"/>
  <c r="M76" i="21"/>
  <c r="M253" i="21"/>
  <c r="M208" i="21"/>
  <c r="M132" i="21"/>
  <c r="M37" i="21"/>
  <c r="M34" i="21"/>
  <c r="M40" i="21"/>
  <c r="M27" i="21"/>
  <c r="M54" i="21"/>
  <c r="M144" i="21"/>
  <c r="M89" i="21"/>
  <c r="M101" i="21"/>
  <c r="M234" i="21"/>
  <c r="M243" i="21"/>
  <c r="M191" i="21"/>
  <c r="M104" i="21"/>
  <c r="M189" i="21"/>
  <c r="M254" i="21"/>
  <c r="M92" i="21"/>
  <c r="M222" i="21"/>
  <c r="M10" i="21"/>
  <c r="M168" i="21"/>
  <c r="M153" i="21"/>
  <c r="M12" i="21"/>
  <c r="M21" i="21"/>
  <c r="M30" i="21"/>
  <c r="M65" i="21"/>
  <c r="M24" i="21"/>
  <c r="M230" i="21"/>
  <c r="M97" i="21"/>
  <c r="M258" i="21"/>
  <c r="M142" i="21"/>
  <c r="M114" i="21"/>
  <c r="M171" i="21"/>
  <c r="M126" i="21"/>
  <c r="M216" i="21"/>
  <c r="M121" i="21"/>
  <c r="M106" i="21"/>
  <c r="M194" i="21"/>
  <c r="M177" i="21"/>
  <c r="M182" i="21"/>
  <c r="M263" i="21"/>
  <c r="M237" i="21"/>
  <c r="M113" i="21"/>
  <c r="M217" i="21"/>
  <c r="M13" i="21"/>
  <c r="M22" i="21"/>
  <c r="M58" i="21"/>
  <c r="M187" i="21"/>
  <c r="M206" i="21"/>
  <c r="M159" i="21"/>
  <c r="M66" i="21"/>
  <c r="M199" i="21"/>
  <c r="M80" i="21"/>
  <c r="M68" i="21"/>
  <c r="M107" i="21"/>
  <c r="M86" i="21"/>
  <c r="M252" i="21"/>
  <c r="M196" i="21"/>
  <c r="M72" i="21"/>
  <c r="M88" i="21"/>
  <c r="M200" i="21"/>
  <c r="M213" i="21"/>
  <c r="M248" i="21"/>
  <c r="M151" i="21"/>
  <c r="M110" i="21"/>
  <c r="M172" i="21"/>
  <c r="M147" i="21"/>
  <c r="M7" i="21"/>
  <c r="M161" i="21"/>
  <c r="M116" i="21"/>
  <c r="M173" i="21"/>
  <c r="M145" i="21"/>
  <c r="M51" i="21"/>
  <c r="M57" i="21"/>
  <c r="M264" i="21"/>
  <c r="M135" i="21"/>
  <c r="M74" i="21"/>
  <c r="M79" i="21"/>
  <c r="M235" i="21"/>
  <c r="M94" i="21"/>
  <c r="M16" i="21"/>
  <c r="M255" i="21"/>
  <c r="M190" i="21"/>
  <c r="M117" i="21"/>
  <c r="M93" i="21"/>
  <c r="M8" i="21"/>
  <c r="M212" i="21"/>
  <c r="M266" i="21"/>
  <c r="M197" i="21"/>
  <c r="M250" i="21"/>
  <c r="M247" i="21"/>
  <c r="M49" i="21"/>
  <c r="M53" i="21"/>
  <c r="M63" i="21"/>
  <c r="M157" i="21"/>
  <c r="M156" i="21"/>
  <c r="M102" i="21"/>
  <c r="M232" i="21"/>
  <c r="M98" i="21"/>
  <c r="M9" i="21"/>
  <c r="M169" i="21"/>
  <c r="M162" i="21"/>
  <c r="M167" i="21"/>
  <c r="M91" i="21"/>
  <c r="M158" i="21"/>
  <c r="M174" i="21"/>
  <c r="M136" i="21"/>
  <c r="M205" i="21"/>
  <c r="M108" i="21"/>
  <c r="M203" i="21"/>
  <c r="M35" i="21"/>
  <c r="M62" i="21"/>
  <c r="M236" i="21"/>
  <c r="M192" i="21"/>
  <c r="M261" i="21"/>
  <c r="M44" i="21"/>
  <c r="M64" i="21"/>
  <c r="M127" i="21"/>
  <c r="M154" i="21"/>
  <c r="M246" i="21"/>
  <c r="M29" i="21"/>
  <c r="M14" i="21"/>
  <c r="M211" i="21"/>
  <c r="M77" i="21"/>
  <c r="M233" i="21"/>
  <c r="M195" i="21"/>
  <c r="M221" i="21"/>
  <c r="M242" i="21"/>
  <c r="M71" i="21"/>
  <c r="M17" i="21"/>
  <c r="M209" i="21"/>
  <c r="M81" i="21"/>
  <c r="M260" i="21"/>
  <c r="M202" i="21"/>
  <c r="M36" i="21"/>
  <c r="M201" i="21"/>
  <c r="M119" i="21"/>
  <c r="M99" i="21"/>
  <c r="M61" i="21"/>
  <c r="M31" i="21"/>
  <c r="M204" i="21"/>
  <c r="M115" i="21"/>
  <c r="M105" i="21"/>
  <c r="M130" i="21"/>
  <c r="M103" i="21"/>
  <c r="M165" i="21"/>
  <c r="M75" i="21"/>
  <c r="M224" i="21"/>
  <c r="M164" i="21"/>
  <c r="M227" i="21"/>
  <c r="M122" i="21"/>
  <c r="M55" i="21"/>
  <c r="M170" i="21"/>
  <c r="M149" i="21"/>
  <c r="M33" i="21"/>
  <c r="M18" i="21"/>
  <c r="M128" i="21"/>
  <c r="M238" i="21"/>
  <c r="M186" i="21"/>
  <c r="M120" i="21"/>
  <c r="M228" i="21"/>
  <c r="M141" i="21"/>
  <c r="M28" i="21"/>
  <c r="M43" i="21"/>
  <c r="M45" i="21"/>
  <c r="M85" i="21"/>
  <c r="M100" i="21"/>
  <c r="M249" i="21"/>
  <c r="M42" i="21"/>
  <c r="M140" i="21"/>
  <c r="M32" i="21"/>
  <c r="M41" i="21"/>
  <c r="M112" i="21"/>
  <c r="M11" i="21"/>
  <c r="M152" i="21"/>
  <c r="M160" i="21"/>
  <c r="M193" i="21"/>
  <c r="M69" i="21"/>
  <c r="M220" i="21"/>
  <c r="M231" i="21"/>
  <c r="M38" i="21"/>
  <c r="M188" i="21"/>
  <c r="M111" i="21"/>
  <c r="M214" i="21"/>
  <c r="M137" i="21"/>
  <c r="M223" i="21"/>
  <c r="M26" i="21"/>
  <c r="M143" i="21"/>
  <c r="M245" i="21"/>
  <c r="M185" i="21"/>
  <c r="M15" i="21"/>
  <c r="M179" i="21"/>
  <c r="M133" i="21"/>
  <c r="M148" i="21"/>
  <c r="M256" i="21"/>
  <c r="M150" i="21"/>
  <c r="M67" i="21"/>
  <c r="M226" i="21"/>
  <c r="M118" i="21"/>
  <c r="M52" i="21"/>
  <c r="M129" i="21"/>
  <c r="M207" i="21"/>
  <c r="M125" i="21"/>
  <c r="M95" i="21"/>
  <c r="M184" i="21"/>
  <c r="M39" i="21"/>
  <c r="M46" i="21"/>
  <c r="M138" i="21"/>
  <c r="M60" i="21"/>
  <c r="M259" i="21"/>
  <c r="M73" i="21"/>
  <c r="M20" i="21"/>
  <c r="M90" i="21"/>
  <c r="M180" i="21"/>
  <c r="M19" i="21"/>
  <c r="M166" i="21"/>
  <c r="M181" i="21"/>
  <c r="I1013" i="20" l="1"/>
  <c r="K1025" i="20" l="1"/>
  <c r="L1025" i="20" l="1"/>
  <c r="E39" i="22"/>
  <c r="L155" i="21"/>
  <c r="L80" i="21"/>
  <c r="L216" i="21"/>
  <c r="L206" i="21"/>
  <c r="L254" i="21"/>
  <c r="L194" i="21"/>
  <c r="L146" i="21"/>
  <c r="L82" i="21"/>
  <c r="L208" i="21"/>
  <c r="L211" i="21"/>
  <c r="L163" i="21"/>
  <c r="L257" i="21"/>
  <c r="L153" i="21"/>
  <c r="L47" i="21"/>
  <c r="L76" i="21"/>
  <c r="L60" i="21"/>
  <c r="L144" i="21"/>
  <c r="L44" i="21"/>
  <c r="L96" i="21"/>
  <c r="L54" i="21"/>
  <c r="L246" i="21"/>
  <c r="L247" i="21"/>
  <c r="L253" i="21"/>
  <c r="L195" i="21"/>
  <c r="L145" i="21"/>
  <c r="L31" i="21"/>
  <c r="L63" i="21"/>
  <c r="L187" i="21"/>
  <c r="L166" i="21"/>
  <c r="L19" i="21"/>
  <c r="L239" i="21"/>
  <c r="L56" i="21"/>
  <c r="L180" i="21"/>
  <c r="L259" i="21"/>
  <c r="L53" i="21"/>
  <c r="L36" i="21"/>
  <c r="L13" i="21"/>
  <c r="L21" i="21"/>
  <c r="L244" i="21"/>
  <c r="L16" i="21"/>
  <c r="L212" i="21"/>
  <c r="L66" i="21"/>
  <c r="L50" i="21"/>
  <c r="L178" i="21"/>
  <c r="L20" i="21"/>
  <c r="L104" i="21"/>
  <c r="L177" i="21"/>
  <c r="L30" i="21"/>
  <c r="L10" i="21"/>
  <c r="L7" i="21"/>
  <c r="L65" i="21"/>
  <c r="L189" i="21"/>
  <c r="L84" i="21"/>
  <c r="L61" i="21"/>
  <c r="L113" i="21"/>
  <c r="L109" i="21"/>
  <c r="L205" i="21"/>
  <c r="L87" i="21"/>
  <c r="L183" i="21"/>
  <c r="L98" i="21"/>
  <c r="L37" i="21"/>
  <c r="L70" i="21"/>
  <c r="L35" i="21"/>
  <c r="L14" i="21"/>
  <c r="L258" i="21"/>
  <c r="L139" i="21"/>
  <c r="L131" i="21"/>
  <c r="L199" i="21"/>
  <c r="L23" i="21"/>
  <c r="L175" i="21"/>
  <c r="L158" i="21"/>
  <c r="L168" i="21"/>
  <c r="L260" i="21"/>
  <c r="L93" i="21"/>
  <c r="L241" i="21"/>
  <c r="L88" i="21"/>
  <c r="L123" i="21"/>
  <c r="L142" i="21"/>
  <c r="L106" i="21"/>
  <c r="L191" i="21"/>
  <c r="L116" i="21"/>
  <c r="L182" i="21"/>
  <c r="L240" i="21"/>
  <c r="L196" i="21"/>
  <c r="L192" i="21"/>
  <c r="L218" i="21"/>
  <c r="L46" i="21"/>
  <c r="L78" i="21"/>
  <c r="L25" i="21"/>
  <c r="L251" i="21"/>
  <c r="L174" i="21"/>
  <c r="L59" i="21"/>
  <c r="L161" i="21"/>
  <c r="L200" i="21"/>
  <c r="L94" i="21"/>
  <c r="L204" i="21"/>
  <c r="L58" i="21"/>
  <c r="L17" i="21"/>
  <c r="L122" i="21"/>
  <c r="L127" i="21"/>
  <c r="L202" i="21"/>
  <c r="L172" i="21"/>
  <c r="L237" i="21"/>
  <c r="L102" i="21"/>
  <c r="L89" i="21"/>
  <c r="L236" i="21"/>
  <c r="L34" i="21"/>
  <c r="L221" i="21"/>
  <c r="L62" i="21"/>
  <c r="L261" i="21"/>
  <c r="L198" i="21"/>
  <c r="L197" i="21"/>
  <c r="L124" i="21"/>
  <c r="L224" i="21"/>
  <c r="L167" i="21"/>
  <c r="L29" i="21"/>
  <c r="L151" i="21"/>
  <c r="L55" i="21"/>
  <c r="L40" i="21"/>
  <c r="L48" i="21"/>
  <c r="L170" i="21"/>
  <c r="L57" i="21"/>
  <c r="L149" i="21"/>
  <c r="L33" i="21"/>
  <c r="L18" i="21"/>
  <c r="L128" i="21"/>
  <c r="L107" i="21"/>
  <c r="L157" i="21"/>
  <c r="L238" i="21"/>
  <c r="L77" i="21"/>
  <c r="L186" i="21"/>
  <c r="L120" i="21"/>
  <c r="L228" i="21"/>
  <c r="L91" i="21"/>
  <c r="L210" i="21"/>
  <c r="L27" i="21"/>
  <c r="L169" i="21"/>
  <c r="L97" i="21"/>
  <c r="L71" i="21"/>
  <c r="L159" i="21"/>
  <c r="L136" i="21"/>
  <c r="L86" i="21"/>
  <c r="L132" i="21"/>
  <c r="L147" i="21"/>
  <c r="L141" i="21"/>
  <c r="L75" i="21"/>
  <c r="L119" i="21"/>
  <c r="L24" i="21"/>
  <c r="L49" i="21"/>
  <c r="L28" i="21"/>
  <c r="L154" i="21"/>
  <c r="L43" i="21"/>
  <c r="L45" i="21"/>
  <c r="L209" i="21"/>
  <c r="L181" i="21"/>
  <c r="L95" i="21"/>
  <c r="L219" i="21"/>
  <c r="L243" i="21"/>
  <c r="L90" i="21"/>
  <c r="L39" i="21"/>
  <c r="L190" i="21"/>
  <c r="L184" i="21"/>
  <c r="L255" i="21"/>
  <c r="L9" i="21"/>
  <c r="L85" i="21"/>
  <c r="L8" i="21"/>
  <c r="L135" i="21"/>
  <c r="L100" i="21"/>
  <c r="L201" i="21"/>
  <c r="L242" i="21"/>
  <c r="L171" i="21"/>
  <c r="L64" i="21"/>
  <c r="L248" i="21"/>
  <c r="L92" i="21"/>
  <c r="L156" i="21"/>
  <c r="L51" i="21"/>
  <c r="L213" i="21"/>
  <c r="L68" i="21"/>
  <c r="L73" i="21"/>
  <c r="L101" i="21"/>
  <c r="L110" i="21"/>
  <c r="L249" i="21"/>
  <c r="L105" i="21"/>
  <c r="L235" i="21"/>
  <c r="L42" i="21"/>
  <c r="L140" i="21"/>
  <c r="L99" i="21"/>
  <c r="L72" i="21"/>
  <c r="L32" i="21"/>
  <c r="L41" i="21"/>
  <c r="L74" i="21"/>
  <c r="L165" i="21"/>
  <c r="L103" i="21"/>
  <c r="L112" i="21"/>
  <c r="L117" i="21"/>
  <c r="L230" i="21"/>
  <c r="L217" i="21"/>
  <c r="L11" i="21"/>
  <c r="L162" i="21"/>
  <c r="L126" i="21"/>
  <c r="L152" i="21"/>
  <c r="L22" i="21"/>
  <c r="L227" i="21"/>
  <c r="L160" i="21"/>
  <c r="L193" i="21"/>
  <c r="L233" i="21"/>
  <c r="L69" i="21"/>
  <c r="L220" i="21"/>
  <c r="L231" i="21"/>
  <c r="L252" i="21"/>
  <c r="L79" i="21"/>
  <c r="L115" i="21"/>
  <c r="L108" i="21"/>
  <c r="L38" i="21"/>
  <c r="L188" i="21"/>
  <c r="L111" i="21"/>
  <c r="L214" i="21"/>
  <c r="L203" i="21"/>
  <c r="L137" i="21"/>
  <c r="L223" i="21"/>
  <c r="L26" i="21"/>
  <c r="L130" i="21"/>
  <c r="L143" i="21"/>
  <c r="L121" i="21"/>
  <c r="L222" i="21"/>
  <c r="L245" i="21"/>
  <c r="L185" i="21"/>
  <c r="L15" i="21"/>
  <c r="L81" i="21"/>
  <c r="L173" i="21"/>
  <c r="L179" i="21"/>
  <c r="L164" i="21"/>
  <c r="L133" i="21"/>
  <c r="L148" i="21"/>
  <c r="L256" i="21"/>
  <c r="L250" i="21"/>
  <c r="L150" i="21"/>
  <c r="L262" i="21"/>
  <c r="L67" i="21"/>
  <c r="L226" i="21"/>
  <c r="L118" i="21"/>
  <c r="L52" i="21"/>
  <c r="L129" i="21"/>
  <c r="L207" i="21"/>
  <c r="L125" i="21"/>
  <c r="L12" i="21"/>
  <c r="L114" i="21"/>
  <c r="L234" i="21"/>
  <c r="L138" i="21"/>
  <c r="E223" i="21"/>
  <c r="E76" i="21"/>
  <c r="E33" i="21"/>
  <c r="E137" i="21"/>
  <c r="E26" i="21"/>
  <c r="E251" i="21"/>
  <c r="E136" i="21"/>
  <c r="E114" i="21"/>
  <c r="E213" i="21"/>
  <c r="E131" i="21"/>
  <c r="E153" i="21"/>
  <c r="E189" i="21"/>
  <c r="E61" i="21"/>
  <c r="E38" i="21"/>
  <c r="E102" i="21"/>
  <c r="E67" i="21"/>
  <c r="E103" i="21"/>
  <c r="E124" i="21"/>
  <c r="E119" i="21"/>
  <c r="E18" i="21"/>
  <c r="E255" i="21"/>
  <c r="E101" i="21"/>
  <c r="E86" i="21"/>
  <c r="E238" i="21"/>
  <c r="E63" i="21"/>
  <c r="E198" i="21"/>
  <c r="E62" i="21"/>
  <c r="E166" i="21"/>
  <c r="E117" i="21"/>
  <c r="E159" i="21"/>
  <c r="E110" i="21"/>
  <c r="E171" i="21"/>
  <c r="E220" i="21"/>
  <c r="E157" i="21"/>
  <c r="E149" i="21"/>
  <c r="E49" i="21"/>
  <c r="E256" i="21"/>
  <c r="E47" i="21"/>
  <c r="E71" i="21"/>
  <c r="E202" i="21"/>
  <c r="E32" i="21"/>
  <c r="E210" i="21"/>
  <c r="E151" i="21"/>
  <c r="E108" i="21"/>
  <c r="E164" i="21"/>
  <c r="E216" i="21"/>
  <c r="E53" i="21"/>
  <c r="E158" i="21"/>
  <c r="E73" i="21"/>
  <c r="E59" i="21"/>
  <c r="E96" i="21"/>
  <c r="E250" i="21"/>
  <c r="E237" i="21"/>
  <c r="E39" i="21"/>
  <c r="E109" i="21"/>
  <c r="E219" i="21"/>
  <c r="E187" i="21"/>
  <c r="E11" i="21"/>
  <c r="E79" i="21"/>
  <c r="E179" i="21"/>
  <c r="E201" i="21"/>
  <c r="E227" i="21"/>
  <c r="E92" i="21"/>
  <c r="E182" i="21"/>
  <c r="E17" i="21"/>
  <c r="E230" i="21"/>
  <c r="E50" i="21"/>
  <c r="E87" i="21"/>
  <c r="E122" i="21"/>
  <c r="E8" i="21"/>
  <c r="E27" i="21"/>
  <c r="E72" i="21"/>
  <c r="E126" i="21"/>
  <c r="E78" i="21"/>
  <c r="E135" i="21"/>
  <c r="E23" i="21"/>
  <c r="E16" i="21"/>
  <c r="E22" i="21"/>
  <c r="E138" i="21"/>
  <c r="E191" i="21"/>
  <c r="E106" i="21"/>
  <c r="E207" i="21"/>
  <c r="E156" i="21"/>
  <c r="E107" i="21"/>
  <c r="E194" i="21"/>
  <c r="E75" i="21"/>
  <c r="E260" i="21"/>
  <c r="E143" i="21"/>
  <c r="E111" i="21"/>
  <c r="E262" i="21"/>
  <c r="E245" i="21"/>
  <c r="E35" i="21"/>
  <c r="E168" i="21"/>
  <c r="E81" i="21"/>
  <c r="E169" i="21"/>
  <c r="E224" i="21"/>
  <c r="E85" i="21"/>
  <c r="E160" i="21"/>
  <c r="E48" i="21"/>
  <c r="E259" i="21"/>
  <c r="E127" i="21"/>
  <c r="E139" i="21"/>
  <c r="E37" i="21"/>
  <c r="E125" i="21"/>
  <c r="E254" i="21"/>
  <c r="E190" i="21"/>
  <c r="E100" i="21"/>
  <c r="E232" i="21"/>
  <c r="E88" i="21"/>
  <c r="E211" i="21"/>
  <c r="E104" i="21"/>
  <c r="E221" i="21"/>
  <c r="E257" i="21"/>
  <c r="E54" i="21"/>
  <c r="E43" i="21"/>
  <c r="E196" i="21"/>
  <c r="E40" i="21"/>
  <c r="E154" i="21"/>
  <c r="E24" i="21"/>
  <c r="E195" i="21"/>
  <c r="E31" i="21"/>
  <c r="E240" i="21"/>
  <c r="E64" i="21"/>
  <c r="E239" i="21"/>
  <c r="E58" i="21"/>
  <c r="E123" i="21"/>
  <c r="E258" i="21"/>
  <c r="E29" i="21"/>
  <c r="E80" i="21"/>
  <c r="E177" i="21"/>
  <c r="E68" i="21"/>
  <c r="E146" i="21"/>
  <c r="E170" i="21"/>
  <c r="E212" i="21"/>
  <c r="E13" i="21"/>
  <c r="E226" i="21"/>
  <c r="E10" i="21"/>
  <c r="E105" i="21"/>
  <c r="E130" i="21"/>
  <c r="E208" i="21"/>
  <c r="E150" i="21"/>
  <c r="E21" i="21"/>
  <c r="E206" i="21"/>
  <c r="E142" i="21"/>
  <c r="E9" i="21"/>
  <c r="E84" i="21"/>
  <c r="E188" i="21"/>
  <c r="E165" i="21"/>
  <c r="E120" i="21"/>
  <c r="E192" i="21"/>
  <c r="E77" i="21"/>
  <c r="E199" i="21"/>
  <c r="E113" i="21"/>
  <c r="E98" i="21"/>
  <c r="E197" i="21"/>
  <c r="E30" i="21"/>
  <c r="E222" i="21"/>
  <c r="E244" i="21"/>
  <c r="E167" i="21"/>
  <c r="E205" i="21"/>
  <c r="E233" i="21"/>
  <c r="E141" i="21"/>
  <c r="E115" i="21"/>
  <c r="E20" i="21"/>
  <c r="E242" i="21"/>
  <c r="E140" i="21"/>
  <c r="E145" i="21"/>
  <c r="E90" i="21"/>
  <c r="E74" i="21"/>
  <c r="E60" i="21"/>
  <c r="E180" i="21"/>
  <c r="E15" i="21"/>
  <c r="E231" i="21"/>
  <c r="E249" i="21"/>
  <c r="E148" i="21"/>
  <c r="E133" i="21"/>
  <c r="E118" i="21"/>
  <c r="E129" i="21"/>
  <c r="E236" i="21"/>
  <c r="E41" i="21"/>
  <c r="E144" i="21"/>
  <c r="E14" i="21"/>
  <c r="E128" i="21"/>
  <c r="E172" i="21"/>
  <c r="E173" i="21"/>
  <c r="E261" i="21"/>
  <c r="E36" i="21"/>
  <c r="E99" i="21"/>
  <c r="E155" i="21"/>
  <c r="E209" i="21"/>
  <c r="E7" i="21"/>
  <c r="E252" i="21"/>
  <c r="E116" i="21"/>
  <c r="E203" i="21"/>
  <c r="E247" i="21"/>
  <c r="E97" i="21"/>
  <c r="E91" i="21"/>
  <c r="E132" i="21"/>
  <c r="E70" i="21"/>
  <c r="E45" i="21"/>
  <c r="E69" i="21"/>
  <c r="E228" i="21"/>
  <c r="E246" i="21"/>
  <c r="E152" i="21"/>
  <c r="E235" i="21"/>
  <c r="E186" i="21"/>
  <c r="E193" i="21"/>
  <c r="E28" i="21"/>
  <c r="E82" i="21"/>
  <c r="E217" i="21"/>
  <c r="E183" i="21"/>
  <c r="E263" i="21"/>
  <c r="E243" i="21"/>
  <c r="E147" i="21"/>
  <c r="E55" i="21"/>
  <c r="E34" i="21"/>
  <c r="E163" i="21"/>
  <c r="E200" i="21"/>
  <c r="E264" i="21"/>
  <c r="E204" i="21"/>
  <c r="E185" i="21"/>
  <c r="E175" i="21"/>
  <c r="E112" i="21"/>
  <c r="E174" i="21"/>
  <c r="E95" i="21"/>
  <c r="E12" i="21"/>
  <c r="E214" i="21"/>
  <c r="E46" i="21"/>
  <c r="E94" i="21"/>
  <c r="E42" i="21"/>
  <c r="E234" i="21"/>
  <c r="E218" i="21"/>
  <c r="E121" i="21"/>
  <c r="E57" i="21"/>
  <c r="E19" i="21"/>
  <c r="E181" i="21"/>
  <c r="E241" i="21"/>
  <c r="E248" i="21"/>
  <c r="E184" i="21"/>
  <c r="E44" i="21"/>
  <c r="E162" i="21"/>
  <c r="E52" i="21"/>
  <c r="E25" i="21"/>
  <c r="E253" i="21"/>
  <c r="E178" i="21"/>
  <c r="E66" i="21"/>
  <c r="E93" i="21"/>
  <c r="E89" i="21"/>
  <c r="E51" i="21"/>
  <c r="E161" i="21"/>
  <c r="E65" i="21"/>
  <c r="E56" i="21"/>
  <c r="G141" i="22" l="1"/>
  <c r="D141" i="22"/>
  <c r="B141" i="22"/>
  <c r="K268" i="21"/>
  <c r="J268" i="21"/>
  <c r="G268" i="21"/>
  <c r="D268" i="21"/>
  <c r="F229" i="21"/>
  <c r="F82" i="22" l="1"/>
  <c r="E141" i="22"/>
  <c r="F16" i="22"/>
  <c r="F105" i="22"/>
  <c r="F57" i="22"/>
  <c r="F94" i="22"/>
  <c r="F66" i="22"/>
  <c r="F129" i="22"/>
  <c r="F134" i="22"/>
  <c r="F33" i="22"/>
  <c r="F9" i="22"/>
  <c r="F58" i="22"/>
  <c r="F41" i="22"/>
  <c r="F65" i="22"/>
  <c r="F80" i="22"/>
  <c r="F24" i="22"/>
  <c r="F118" i="22"/>
  <c r="F36" i="22"/>
  <c r="F49" i="22"/>
  <c r="F19" i="22"/>
  <c r="F25" i="22"/>
  <c r="F116" i="22"/>
  <c r="F71" i="22"/>
  <c r="F11" i="22"/>
  <c r="F109" i="22"/>
  <c r="F102" i="22"/>
  <c r="F46" i="22"/>
  <c r="F28" i="22"/>
  <c r="F81" i="22"/>
  <c r="F22" i="22"/>
  <c r="F39" i="22"/>
  <c r="F98" i="22"/>
  <c r="F44" i="22"/>
  <c r="F15" i="22"/>
  <c r="F69" i="22"/>
  <c r="F130" i="22"/>
  <c r="F20" i="22"/>
  <c r="F14" i="22"/>
  <c r="F73" i="22"/>
  <c r="F100" i="22"/>
  <c r="F51" i="22"/>
  <c r="F123" i="22"/>
  <c r="F53" i="22"/>
  <c r="F124" i="22"/>
  <c r="F107" i="22"/>
  <c r="F110" i="22"/>
  <c r="F23" i="22"/>
  <c r="F59" i="22"/>
  <c r="F63" i="22"/>
  <c r="F90" i="22"/>
  <c r="F119" i="22"/>
  <c r="F114" i="22"/>
  <c r="F131" i="22"/>
  <c r="F42" i="22"/>
  <c r="F29" i="22"/>
  <c r="F106" i="22"/>
  <c r="F88" i="22"/>
  <c r="F125" i="22"/>
  <c r="F67" i="22"/>
  <c r="F27" i="22"/>
  <c r="F108" i="22"/>
  <c r="F126" i="22"/>
  <c r="F133" i="22"/>
  <c r="F30" i="22"/>
  <c r="F135" i="22"/>
  <c r="F128" i="22"/>
  <c r="F84" i="22"/>
  <c r="F68" i="22"/>
  <c r="F122" i="22"/>
  <c r="F97" i="22"/>
  <c r="F99" i="22"/>
  <c r="F115" i="22"/>
  <c r="F18" i="22"/>
  <c r="F38" i="22"/>
  <c r="F75" i="22"/>
  <c r="F93" i="22"/>
  <c r="F40" i="22"/>
  <c r="F10" i="22"/>
  <c r="F138" i="22"/>
  <c r="F45" i="22"/>
  <c r="F120" i="22"/>
  <c r="F13" i="22"/>
  <c r="F26" i="22"/>
  <c r="F174" i="21"/>
  <c r="F44" i="21"/>
  <c r="F76" i="21"/>
  <c r="F102" i="21"/>
  <c r="F117" i="21"/>
  <c r="F108" i="21"/>
  <c r="F79" i="21"/>
  <c r="F78" i="21"/>
  <c r="F262" i="21"/>
  <c r="F154" i="21"/>
  <c r="F212" i="21"/>
  <c r="F120" i="21"/>
  <c r="F242" i="21"/>
  <c r="F144" i="21"/>
  <c r="F97" i="21"/>
  <c r="F217" i="21"/>
  <c r="F95" i="21"/>
  <c r="F162" i="21"/>
  <c r="F67" i="21"/>
  <c r="F159" i="21"/>
  <c r="F164" i="21"/>
  <c r="F179" i="21"/>
  <c r="F135" i="21"/>
  <c r="F254" i="21"/>
  <c r="F24" i="21"/>
  <c r="F13" i="21"/>
  <c r="F192" i="21"/>
  <c r="F140" i="21"/>
  <c r="F14" i="21"/>
  <c r="F183" i="21"/>
  <c r="F12" i="21"/>
  <c r="F52" i="21"/>
  <c r="F33" i="21"/>
  <c r="F103" i="21"/>
  <c r="F110" i="21"/>
  <c r="F216" i="21"/>
  <c r="F201" i="21"/>
  <c r="F23" i="21"/>
  <c r="F245" i="21"/>
  <c r="F190" i="21"/>
  <c r="F195" i="21"/>
  <c r="F226" i="21"/>
  <c r="F77" i="21"/>
  <c r="F145" i="21"/>
  <c r="F128" i="21"/>
  <c r="F91" i="21"/>
  <c r="F263" i="21"/>
  <c r="F214" i="21"/>
  <c r="F25" i="21"/>
  <c r="F137" i="21"/>
  <c r="F124" i="21"/>
  <c r="F171" i="21"/>
  <c r="F53" i="21"/>
  <c r="F227" i="21"/>
  <c r="F16" i="21"/>
  <c r="F35" i="21"/>
  <c r="F266" i="21"/>
  <c r="F31" i="21"/>
  <c r="F10" i="21"/>
  <c r="F199" i="21"/>
  <c r="F90" i="21"/>
  <c r="F172" i="21"/>
  <c r="F132" i="21"/>
  <c r="F243" i="21"/>
  <c r="F46" i="21"/>
  <c r="F134" i="21"/>
  <c r="F26" i="21"/>
  <c r="F119" i="21"/>
  <c r="F158" i="21"/>
  <c r="F92" i="21"/>
  <c r="F22" i="21"/>
  <c r="F168" i="21"/>
  <c r="F100" i="21"/>
  <c r="F240" i="21"/>
  <c r="F105" i="21"/>
  <c r="F113" i="21"/>
  <c r="F74" i="21"/>
  <c r="F173" i="21"/>
  <c r="F70" i="21"/>
  <c r="F147" i="21"/>
  <c r="F94" i="21"/>
  <c r="F253" i="21"/>
  <c r="F251" i="21"/>
  <c r="F18" i="21"/>
  <c r="F220" i="21"/>
  <c r="F73" i="21"/>
  <c r="F182" i="21"/>
  <c r="F138" i="21"/>
  <c r="F81" i="21"/>
  <c r="F232" i="21"/>
  <c r="F64" i="21"/>
  <c r="F130" i="21"/>
  <c r="F98" i="21"/>
  <c r="F60" i="21"/>
  <c r="F261" i="21"/>
  <c r="F45" i="21"/>
  <c r="F55" i="21"/>
  <c r="F42" i="21"/>
  <c r="F178" i="21"/>
  <c r="F255" i="21"/>
  <c r="F157" i="21"/>
  <c r="F17" i="21"/>
  <c r="F191" i="21"/>
  <c r="F169" i="21"/>
  <c r="F88" i="21"/>
  <c r="F239" i="21"/>
  <c r="F208" i="21"/>
  <c r="F197" i="21"/>
  <c r="F180" i="21"/>
  <c r="F36" i="21"/>
  <c r="F69" i="21"/>
  <c r="F34" i="21"/>
  <c r="F234" i="21"/>
  <c r="F66" i="21"/>
  <c r="F136" i="21"/>
  <c r="F101" i="21"/>
  <c r="F149" i="21"/>
  <c r="F59" i="21"/>
  <c r="F230" i="21"/>
  <c r="F106" i="21"/>
  <c r="F224" i="21"/>
  <c r="F211" i="21"/>
  <c r="F58" i="21"/>
  <c r="F150" i="21"/>
  <c r="F30" i="21"/>
  <c r="F15" i="21"/>
  <c r="F228" i="21"/>
  <c r="F163" i="21"/>
  <c r="F218" i="21"/>
  <c r="F93" i="21"/>
  <c r="F114" i="21"/>
  <c r="F86" i="21"/>
  <c r="F49" i="21"/>
  <c r="F96" i="21"/>
  <c r="F50" i="21"/>
  <c r="F207" i="21"/>
  <c r="F85" i="21"/>
  <c r="F104" i="21"/>
  <c r="F123" i="21"/>
  <c r="F21" i="21"/>
  <c r="F222" i="21"/>
  <c r="F231" i="21"/>
  <c r="F99" i="21"/>
  <c r="F246" i="21"/>
  <c r="F200" i="21"/>
  <c r="F121" i="21"/>
  <c r="F213" i="21"/>
  <c r="F256" i="21"/>
  <c r="F250" i="21"/>
  <c r="F87" i="21"/>
  <c r="F156" i="21"/>
  <c r="F160" i="21"/>
  <c r="F221" i="21"/>
  <c r="F258" i="21"/>
  <c r="F206" i="21"/>
  <c r="F244" i="21"/>
  <c r="F249" i="21"/>
  <c r="F155" i="21"/>
  <c r="F152" i="21"/>
  <c r="F264" i="21"/>
  <c r="F57" i="21"/>
  <c r="F89" i="21"/>
  <c r="F131" i="21"/>
  <c r="F238" i="21"/>
  <c r="F47" i="21"/>
  <c r="F237" i="21"/>
  <c r="F122" i="21"/>
  <c r="F107" i="21"/>
  <c r="F48" i="21"/>
  <c r="F257" i="21"/>
  <c r="F29" i="21"/>
  <c r="F142" i="21"/>
  <c r="F167" i="21"/>
  <c r="F148" i="21"/>
  <c r="F209" i="21"/>
  <c r="F235" i="21"/>
  <c r="F56" i="21"/>
  <c r="F204" i="21"/>
  <c r="F19" i="21"/>
  <c r="F267" i="21"/>
  <c r="F63" i="21"/>
  <c r="F71" i="21"/>
  <c r="F39" i="21"/>
  <c r="F194" i="21"/>
  <c r="F259" i="21"/>
  <c r="F54" i="21"/>
  <c r="F80" i="21"/>
  <c r="F205" i="21"/>
  <c r="F133" i="21"/>
  <c r="F7" i="21"/>
  <c r="F186" i="21"/>
  <c r="F185" i="21"/>
  <c r="F181" i="21"/>
  <c r="F51" i="21"/>
  <c r="F153" i="21"/>
  <c r="F198" i="21"/>
  <c r="F202" i="21"/>
  <c r="F109" i="21"/>
  <c r="F8" i="21"/>
  <c r="F75" i="21"/>
  <c r="F127" i="21"/>
  <c r="F43" i="21"/>
  <c r="F177" i="21"/>
  <c r="F9" i="21"/>
  <c r="F233" i="21"/>
  <c r="F118" i="21"/>
  <c r="F252" i="21"/>
  <c r="F193" i="21"/>
  <c r="F175" i="21"/>
  <c r="F241" i="21"/>
  <c r="F161" i="21"/>
  <c r="F189" i="21"/>
  <c r="F62" i="21"/>
  <c r="F32" i="21"/>
  <c r="F219" i="21"/>
  <c r="F27" i="21"/>
  <c r="F260" i="21"/>
  <c r="F139" i="21"/>
  <c r="F225" i="21"/>
  <c r="F68" i="21"/>
  <c r="F84" i="21"/>
  <c r="F141" i="21"/>
  <c r="F129" i="21"/>
  <c r="F116" i="21"/>
  <c r="F28" i="21"/>
  <c r="F248" i="21"/>
  <c r="F65" i="21"/>
  <c r="F61" i="21"/>
  <c r="F166" i="21"/>
  <c r="F210" i="21"/>
  <c r="F187" i="21"/>
  <c r="F72" i="21"/>
  <c r="F143" i="21"/>
  <c r="F37" i="21"/>
  <c r="F196" i="21"/>
  <c r="F146" i="21"/>
  <c r="F188" i="21"/>
  <c r="F115" i="21"/>
  <c r="F236" i="21"/>
  <c r="F203" i="21"/>
  <c r="F112" i="21"/>
  <c r="F184" i="21"/>
  <c r="F223" i="21"/>
  <c r="F38" i="21"/>
  <c r="F151" i="21"/>
  <c r="F11" i="21"/>
  <c r="F126" i="21"/>
  <c r="F111" i="21"/>
  <c r="F125" i="21"/>
  <c r="F40" i="21"/>
  <c r="F170" i="21"/>
  <c r="F165" i="21"/>
  <c r="F20" i="21"/>
  <c r="F41" i="21"/>
  <c r="F247" i="21"/>
  <c r="F82" i="21"/>
  <c r="F92" i="22"/>
  <c r="F113" i="22"/>
  <c r="F56" i="22"/>
  <c r="F37" i="22"/>
  <c r="F47" i="22"/>
  <c r="F132" i="22"/>
  <c r="F117" i="22"/>
  <c r="F136" i="22"/>
  <c r="F87" i="22"/>
  <c r="F62" i="22"/>
  <c r="F60" i="22"/>
  <c r="F139" i="22"/>
  <c r="F91" i="22"/>
  <c r="F121" i="22"/>
  <c r="F21" i="22"/>
  <c r="F140" i="22"/>
  <c r="F8" i="22"/>
  <c r="F74" i="22"/>
  <c r="F43" i="22"/>
  <c r="F79" i="22"/>
  <c r="F50" i="22"/>
  <c r="F35" i="22"/>
  <c r="F96" i="22"/>
  <c r="F34" i="22"/>
  <c r="F17" i="22"/>
  <c r="F111" i="22"/>
  <c r="F86" i="22"/>
  <c r="F112" i="22"/>
  <c r="F31" i="22"/>
  <c r="F85" i="22"/>
  <c r="M268" i="21"/>
  <c r="L1013" i="20"/>
  <c r="E268" i="21"/>
  <c r="K1013" i="20"/>
  <c r="L268" i="21"/>
  <c r="F83" i="22"/>
  <c r="F64" i="22"/>
  <c r="F76" i="22"/>
  <c r="F32" i="22"/>
  <c r="F77" i="22"/>
  <c r="F137" i="22"/>
  <c r="F95" i="22"/>
  <c r="F104" i="22"/>
  <c r="F55" i="22"/>
  <c r="F103" i="22"/>
  <c r="F12" i="22"/>
  <c r="F70" i="22"/>
  <c r="F127" i="22"/>
  <c r="F72" i="22"/>
  <c r="F52" i="22"/>
  <c r="F101" i="22"/>
  <c r="F7" i="22"/>
  <c r="F54" i="22"/>
  <c r="F89" i="22"/>
  <c r="F61" i="22"/>
  <c r="F78" i="22"/>
  <c r="F48" i="22"/>
  <c r="F141" i="22" l="1"/>
  <c r="F268" i="21"/>
  <c r="H1018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1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<sst xmlns="http://schemas.openxmlformats.org/spreadsheetml/2006/main" count="17736" uniqueCount="2949">
  <si>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</si>
  <si>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</si>
  <si>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</si>
  <si>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</si>
  <si>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</si>
  <si>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</si>
  <si>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</si>
  <si>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</si>
  <si>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</si>
  <si>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</si>
  <si>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</si>
  <si>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</si>
  <si>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</si>
  <si>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</si>
  <si>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</si>
  <si>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</si>
  <si>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</si>
  <si>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</si>
  <si>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</si>
  <si>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</si>
  <si>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</si>
  <si>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</si>
  <si>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</si>
  <si>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</si>
  <si>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</si>
  <si>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</si>
  <si>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</si>
  <si>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</si>
  <si>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</si>
  <si>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</si>
  <si>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</si>
  <si>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</si>
  <si>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</si>
  <si>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</si>
  <si>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</si>
  <si>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</si>
  <si>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</si>
  <si>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</si>
  <si>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</si>
  <si>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</si>
  <si>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</si>
  <si>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</si>
  <si>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</si>
  <si>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</si>
  <si>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</si>
  <si>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</si>
  <si>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</si>
  <si>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</si>
  <si>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</si>
  <si>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</si>
  <si>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</si>
  <si>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</si>
  <si>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</si>
  <si>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</si>
  <si>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</si>
  <si>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</si>
  <si>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</si>
  <si>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</si>
  <si>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</si>
  <si>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</si>
  <si>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</si>
  <si>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</si>
  <si>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</si>
  <si>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</si>
  <si>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</si>
  <si>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</si>
  <si>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</si>
  <si>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</si>
  <si>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</si>
  <si>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</si>
  <si>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</si>
  <si>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</si>
  <si>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</si>
  <si>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</si>
  <si>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</si>
  <si>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</si>
  <si>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</si>
  <si>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</si>
  <si>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</si>
  <si>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</si>
  <si>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</si>
  <si>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</si>
  <si>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</si>
  <si>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</si>
  <si>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</si>
  <si>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</si>
  <si>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</si>
  <si>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</si>
  <si>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</si>
  <si>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</si>
  <si>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</si>
  <si>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</si>
  <si>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</si>
  <si>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</si>
  <si>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</si>
  <si>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</si>
  <si>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</si>
  <si>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</si>
  <si>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</si>
  <si>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</si>
  <si>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</si>
  <si>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</si>
  <si>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</si>
  <si>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</si>
  <si>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</si>
  <si>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</si>
  <si>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</si>
  <si>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</si>
  <si>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</si>
  <si>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</si>
  <si>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</si>
  <si>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</si>
  <si>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</si>
  <si>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</si>
  <si>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</si>
  <si>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</si>
  <si>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</si>
  <si>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</si>
  <si>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</si>
  <si>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</si>
  <si>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</si>
  <si>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</si>
  <si>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</si>
  <si>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</si>
  <si>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</si>
  <si>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</si>
  <si>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</si>
  <si>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</si>
  <si>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</si>
  <si>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</si>
  <si>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</si>
  <si>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</si>
  <si>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</si>
  <si>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</si>
  <si>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</si>
  <si>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</si>
  <si>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</si>
  <si>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</si>
  <si>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</si>
  <si>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</si>
  <si>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</si>
  <si>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</si>
  <si>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</si>
  <si>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</si>
  <si>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</si>
  <si>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</si>
  <si>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</si>
  <si>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</si>
  <si>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</si>
  <si>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</si>
  <si>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</si>
  <si>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</si>
  <si>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</si>
  <si>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</si>
  <si>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</si>
  <si>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</si>
  <si>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</si>
  <si>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</si>
  <si>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</si>
  <si>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</si>
  <si>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</si>
  <si>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</si>
  <si>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</si>
  <si>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</si>
  <si>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</si>
  <si>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</si>
  <si>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</si>
  <si>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</si>
  <si>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</si>
  <si>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</si>
  <si>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</si>
  <si>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</si>
  <si>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</si>
  <si>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</si>
  <si>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</si>
  <si>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</si>
  <si>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</si>
  <si>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</si>
  <si>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</si>
  <si>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</si>
  <si>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</si>
  <si>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</si>
  <si>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</si>
  <si>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</si>
  <si>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</si>
  <si>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</si>
  <si>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</si>
  <si>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</si>
  <si>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</si>
  <si>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</si>
  <si>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</si>
  <si>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</si>
  <si>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</si>
  <si>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</si>
  <si>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</si>
  <si>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</si>
  <si>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</si>
  <si>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</si>
  <si>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</si>
  <si>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</si>
  <si>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</si>
  <si>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</si>
  <si>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</si>
  <si>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</si>
  <si>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</si>
  <si>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</si>
  <si>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</si>
  <si>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</si>
  <si>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</si>
  <si>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</si>
  <si>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</si>
  <si>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</si>
  <si>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</si>
  <si>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</si>
  <si>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</si>
  <si>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</si>
  <si>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</si>
  <si>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</si>
  <si>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</si>
  <si>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</si>
  <si>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</si>
  <si>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</si>
  <si>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</si>
  <si>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</si>
  <si>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</si>
  <si>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</si>
  <si>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</si>
  <si>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</si>
  <si>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</si>
  <si>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</si>
  <si>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</si>
  <si>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</si>
  <si>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</si>
  <si>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</si>
  <si>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</si>
  <si>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</si>
  <si>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</si>
  <si>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</si>
  <si>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</si>
  <si>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</si>
  <si>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</si>
  <si>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</si>
  <si>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</si>
  <si>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</si>
  <si>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</si>
  <si>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</si>
  <si>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</si>
  <si>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</si>
  <si>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</si>
  <si>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</si>
  <si>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</si>
  <si>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</si>
  <si>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</si>
  <si>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</si>
  <si>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</si>
  <si>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</si>
  <si>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</si>
  <si>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</si>
  <si>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</si>
  <si>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</si>
  <si>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</si>
  <si>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</si>
  <si>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</si>
  <si>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</si>
  <si>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</si>
  <si>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</si>
  <si>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</si>
  <si>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</si>
  <si>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</si>
  <si>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</si>
  <si>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</si>
  <si>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</si>
  <si>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</si>
  <si>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</si>
  <si>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</si>
  <si>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</si>
  <si>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</si>
  <si>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</si>
  <si>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</si>
  <si>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</si>
  <si>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</si>
  <si>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</si>
  <si>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</si>
  <si>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</si>
  <si>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</si>
  <si>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</si>
  <si>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</si>
  <si>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</si>
  <si>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</si>
  <si>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</si>
  <si>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</si>
  <si>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</si>
  <si>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</si>
  <si>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</si>
  <si>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</si>
  <si>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</si>
  <si>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</si>
  <si>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</si>
  <si>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</si>
  <si>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</si>
  <si>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</si>
  <si>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</si>
  <si>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</si>
  <si>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</si>
  <si>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</si>
  <si>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</si>
  <si>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</si>
  <si>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</si>
  <si>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</si>
  <si>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</si>
  <si>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</si>
  <si>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</si>
  <si>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</si>
  <si>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</si>
  <si>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</si>
  <si>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</si>
  <si>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</si>
  <si>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</si>
  <si>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</si>
  <si>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</si>
  <si>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</si>
  <si>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</si>
  <si>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</si>
  <si>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</si>
  <si>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</si>
  <si>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</si>
  <si>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</si>
  <si>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</si>
  <si>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</si>
  <si>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</si>
  <si>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</si>
  <si>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</si>
  <si>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</si>
  <si>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</si>
  <si>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</si>
  <si>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</si>
  <si>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</si>
  <si>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</si>
  <si>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</si>
  <si>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</si>
  <si>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</si>
  <si>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</si>
  <si>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</si>
  <si>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</si>
  <si>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</si>
  <si>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</si>
  <si>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</si>
  <si>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</si>
  <si>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</si>
  <si>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</si>
  <si>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</si>
  <si>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</si>
  <si>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</si>
  <si>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</si>
  <si>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</si>
  <si>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</si>
  <si>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</si>
  <si>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</si>
  <si>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</si>
  <si>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</si>
  <si>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</si>
  <si>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</si>
  <si>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</si>
  <si>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</si>
  <si>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</si>
  <si>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</si>
  <si>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</si>
  <si>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</si>
  <si>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</si>
  <si>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</si>
  <si>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</si>
  <si>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</si>
  <si>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</si>
  <si>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</si>
  <si>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</si>
  <si>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</si>
  <si>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</si>
  <si>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</si>
  <si>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</si>
  <si>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</si>
  <si>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</si>
  <si>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</si>
  <si>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</si>
  <si>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</si>
  <si>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</si>
  <si>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</si>
  <si>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</si>
  <si>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</si>
  <si>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</si>
  <si>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</si>
  <si>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</si>
  <si>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</si>
  <si>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</si>
  <si>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</si>
  <si>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</si>
  <si>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</si>
  <si>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</si>
  <si>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</si>
  <si>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</si>
  <si>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</si>
  <si>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</si>
  <si>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</si>
  <si>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</si>
  <si>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</si>
  <si>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</si>
  <si>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</si>
  <si>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</si>
  <si>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</si>
  <si>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</si>
  <si>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</si>
  <si>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</si>
  <si>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</si>
  <si>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</si>
  <si>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</si>
  <si>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</si>
  <si>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</si>
  <si>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</si>
  <si>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</si>
  <si>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</si>
  <si>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</si>
  <si>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</si>
  <si>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</si>
  <si>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</si>
  <si>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</si>
  <si>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</si>
  <si>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</si>
  <si>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</si>
  <si>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</si>
  <si>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</si>
  <si>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</si>
  <si>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</si>
  <si>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</si>
  <si>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</si>
  <si>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</si>
  <si>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</si>
  <si>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</si>
  <si>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</si>
  <si>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</si>
  <si>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</si>
  <si>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</si>
  <si>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</si>
  <si>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</si>
  <si>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</si>
  <si>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</si>
  <si>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</si>
  <si>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</si>
  <si>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</si>
  <si>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</si>
  <si>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</si>
  <si>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</si>
  <si>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</si>
  <si>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</si>
  <si>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</si>
  <si>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</si>
  <si>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</si>
  <si>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</si>
  <si>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</si>
  <si>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</si>
  <si>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</si>
  <si>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</si>
  <si>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</si>
  <si>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</si>
  <si>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</si>
  <si>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</si>
  <si>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</si>
  <si>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</si>
  <si>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</si>
  <si>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</si>
  <si>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</si>
  <si>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</si>
  <si>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</si>
  <si>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</si>
  <si>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</si>
  <si>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</si>
  <si>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</si>
  <si>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</si>
  <si>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</si>
  <si>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</si>
  <si>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</si>
  <si>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</si>
  <si>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</si>
  <si>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</si>
  <si>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</si>
  <si>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</si>
  <si>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</si>
  <si>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IE00B5VG7J94</t>
  </si>
  <si>
    <t>IE00B5NLL897</t>
  </si>
  <si>
    <t>IE00B5V70487</t>
  </si>
  <si>
    <t>IE00B564MX78</t>
  </si>
  <si>
    <t>IE00B5KMFT47</t>
  </si>
  <si>
    <t>IE00B59L7C92</t>
  </si>
  <si>
    <t>FR0010900076</t>
  </si>
  <si>
    <t>IE00B5V87390</t>
  </si>
  <si>
    <t>DE000A1C2Y78</t>
  </si>
  <si>
    <t>IE00B5VL1928</t>
  </si>
  <si>
    <t>IE00B5L8K969</t>
  </si>
  <si>
    <t>FR0010892190</t>
  </si>
  <si>
    <t>IE00B5W0VQ55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</si>
  <si>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</si>
  <si>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</si>
  <si>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</si>
  <si>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</si>
  <si>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</si>
  <si>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</si>
  <si>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</si>
  <si>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</si>
  <si>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</si>
  <si>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</si>
  <si>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</si>
  <si>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</si>
  <si>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</si>
  <si>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</si>
  <si>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</si>
  <si>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</si>
  <si>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</si>
  <si>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</si>
  <si>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</si>
  <si>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</si>
  <si>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</si>
  <si>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</si>
  <si>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</si>
  <si>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</si>
  <si>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</si>
  <si>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</si>
  <si>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</si>
  <si>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</si>
  <si>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</si>
  <si>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</si>
  <si>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</si>
  <si>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</si>
  <si>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</si>
  <si>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</si>
  <si>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</si>
  <si>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</si>
  <si>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</si>
  <si>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</si>
  <si>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</si>
  <si>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</si>
  <si>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</si>
  <si>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</si>
  <si>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</si>
  <si>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</si>
  <si>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</si>
  <si>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</si>
  <si>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</si>
  <si>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</si>
  <si>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</si>
  <si>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</si>
  <si>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</si>
  <si>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</si>
  <si>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</si>
  <si>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</si>
  <si>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</si>
  <si>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</si>
  <si>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</si>
  <si>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</si>
  <si>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</si>
  <si>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</si>
  <si>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</si>
  <si>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</si>
  <si>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</si>
  <si>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</si>
  <si>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</si>
  <si>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</si>
  <si>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</si>
  <si>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</si>
  <si>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</si>
  <si>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</si>
  <si>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</si>
  <si>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</si>
  <si>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</si>
  <si>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</si>
  <si>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</si>
  <si>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</si>
  <si>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</si>
  <si>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</si>
  <si>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</si>
  <si>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</si>
  <si>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</si>
  <si>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</si>
  <si>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</si>
  <si>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</si>
  <si>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</si>
  <si>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</si>
  <si>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</si>
  <si>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</si>
  <si>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</si>
  <si>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</si>
  <si>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</si>
  <si>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</si>
  <si>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</si>
  <si>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</si>
  <si>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</si>
  <si>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</si>
  <si>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</si>
  <si>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</si>
  <si>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</si>
  <si>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</si>
  <si>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</si>
  <si>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</si>
  <si>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</si>
  <si>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</si>
  <si>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</si>
  <si>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</si>
  <si>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</si>
  <si>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</si>
  <si>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</si>
  <si>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</si>
  <si>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</si>
  <si>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</si>
  <si>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</si>
  <si>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</si>
  <si>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</si>
  <si>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</si>
  <si>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</si>
  <si>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</si>
  <si>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</si>
  <si>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</si>
  <si>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</si>
  <si>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</si>
  <si>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</si>
  <si>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</si>
  <si>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</si>
  <si>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</si>
  <si>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</si>
  <si>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</si>
  <si>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</si>
  <si>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</si>
  <si>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</si>
  <si>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</si>
  <si>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</si>
  <si>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</si>
  <si>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</si>
  <si>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</si>
  <si>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</si>
  <si>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</si>
  <si>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</si>
  <si>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</si>
  <si>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</si>
  <si>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</si>
  <si>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</si>
  <si>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</si>
  <si>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</si>
  <si>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</si>
  <si>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</si>
  <si>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</si>
  <si>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</si>
  <si>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</si>
  <si>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</si>
  <si>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</si>
  <si>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</si>
  <si>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</si>
  <si>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</si>
  <si>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</si>
  <si>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</si>
  <si>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</si>
  <si>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</si>
  <si>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</si>
  <si>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</si>
  <si>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</si>
  <si>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</si>
  <si>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</si>
  <si>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</si>
  <si>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</si>
  <si>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</si>
  <si>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</si>
  <si>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</si>
  <si>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</si>
  <si>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</si>
  <si>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</si>
  <si>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</si>
  <si>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</si>
  <si>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</si>
  <si>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</si>
  <si>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</si>
  <si>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</si>
  <si>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</si>
  <si>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</si>
  <si>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</si>
  <si>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</si>
  <si>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</si>
  <si>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</si>
  <si>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</si>
  <si>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</si>
  <si>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</si>
  <si>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</si>
  <si>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</si>
  <si>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</si>
  <si>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</si>
  <si>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</si>
  <si>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</si>
  <si>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</si>
  <si>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</si>
  <si>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</si>
  <si>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</si>
  <si>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</si>
  <si>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</si>
  <si>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</si>
  <si>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</si>
  <si>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</si>
  <si>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</si>
  <si>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</si>
  <si>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</si>
  <si>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</si>
  <si>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</si>
  <si>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</si>
  <si>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</si>
  <si>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</si>
  <si>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</si>
  <si>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</si>
  <si>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</si>
  <si>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</si>
  <si>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</si>
  <si>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</si>
  <si>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</si>
  <si>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</si>
  <si>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</si>
  <si>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</si>
  <si>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</si>
  <si>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</si>
  <si>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</si>
  <si>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</si>
  <si>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</si>
  <si>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</si>
  <si>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South-East Europe Traded Index ETF</t>
  </si>
  <si>
    <t>RBS Market Access</t>
  </si>
  <si>
    <t>EasyETF S&amp;P 500 (EUR)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</si>
  <si>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</si>
  <si>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</si>
  <si>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</si>
  <si>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</si>
  <si>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</si>
  <si>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</si>
  <si>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</si>
  <si>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</si>
  <si>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</si>
  <si>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</si>
  <si>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</si>
  <si>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</si>
  <si>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</si>
  <si>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</si>
  <si>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</si>
  <si>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</si>
  <si>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</si>
  <si>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</si>
  <si>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</si>
  <si>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</si>
  <si>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</si>
  <si>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</si>
  <si>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</si>
  <si>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</si>
  <si>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</si>
  <si>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</si>
  <si>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</si>
  <si>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</si>
  <si>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</si>
  <si>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</si>
  <si>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</si>
  <si>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</si>
  <si>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</si>
  <si>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</si>
  <si>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</si>
  <si>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</si>
  <si>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</si>
  <si>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</si>
  <si>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</si>
  <si>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</si>
  <si>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</si>
  <si>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</si>
  <si>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</si>
  <si>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</si>
  <si>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</si>
  <si>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</si>
  <si>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</si>
  <si>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</si>
  <si>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</si>
  <si>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</si>
  <si>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</si>
  <si>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</si>
  <si>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</si>
  <si>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</si>
  <si>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</si>
  <si>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</si>
  <si>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</si>
  <si>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</si>
  <si>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</si>
  <si>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</si>
  <si>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</si>
  <si>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</si>
  <si>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</si>
  <si>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</si>
  <si>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</si>
  <si>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</si>
  <si>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</si>
  <si>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</si>
  <si>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</si>
  <si>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</si>
  <si>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</si>
  <si>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</si>
  <si>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</si>
  <si>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</si>
  <si>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</si>
  <si>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</si>
  <si>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</si>
  <si>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</si>
  <si>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</si>
  <si>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</si>
  <si>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</si>
  <si>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</si>
  <si>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</si>
  <si>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</si>
  <si>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</si>
  <si>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</si>
  <si>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</si>
  <si>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</si>
  <si>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</si>
  <si>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</si>
  <si>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</si>
  <si>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</si>
  <si>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</si>
  <si>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</si>
  <si>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</si>
  <si>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</si>
  <si>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</si>
  <si>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</si>
  <si>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</si>
  <si>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</si>
  <si>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</si>
  <si>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</si>
  <si>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</si>
  <si>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</si>
  <si>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</si>
  <si>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</si>
  <si>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</si>
  <si>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</si>
  <si>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</si>
  <si>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</si>
  <si>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</si>
  <si>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</si>
  <si>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</si>
  <si>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</si>
  <si>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</si>
  <si>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</si>
  <si>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</si>
  <si>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</si>
  <si>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</si>
  <si>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</si>
  <si>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</si>
  <si>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</si>
  <si>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</si>
  <si>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</si>
  <si>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</si>
  <si>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</si>
  <si>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</si>
  <si>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</si>
  <si>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</si>
  <si>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</si>
  <si>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</si>
  <si>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</si>
  <si>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</si>
  <si>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</si>
  <si>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</si>
  <si>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</si>
  <si>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</si>
  <si>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</si>
  <si>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</si>
  <si>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</si>
  <si>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</si>
  <si>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</si>
  <si>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</si>
  <si>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</si>
  <si>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</si>
  <si>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</si>
  <si>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</si>
  <si>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</si>
  <si>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</si>
  <si>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</si>
  <si>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</si>
  <si>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</si>
  <si>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</si>
  <si>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</si>
  <si>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</si>
  <si>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</si>
  <si>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</si>
  <si>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</si>
  <si>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</si>
  <si>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</si>
  <si>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</si>
  <si>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</si>
  <si>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</si>
  <si>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</si>
  <si>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</si>
  <si>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</si>
  <si>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</si>
  <si>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</si>
  <si>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</si>
  <si>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</si>
  <si>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</si>
  <si>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</si>
  <si>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</si>
  <si>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</si>
  <si>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</si>
  <si>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</si>
  <si>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</si>
  <si>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</si>
  <si>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</si>
  <si>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</si>
  <si>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</si>
  <si>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</si>
  <si>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</si>
  <si>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</si>
  <si>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</si>
  <si>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</si>
  <si>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</si>
  <si>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</si>
  <si>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</si>
  <si>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</si>
  <si>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</si>
  <si>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</si>
  <si>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</si>
  <si>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</si>
  <si>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</si>
  <si>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</si>
  <si>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</si>
  <si>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</si>
  <si>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</si>
  <si>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</si>
  <si>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</si>
  <si>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</si>
  <si>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</si>
  <si>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</si>
  <si>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</si>
  <si>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</si>
  <si>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</si>
  <si>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</si>
  <si>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</si>
  <si>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</si>
  <si>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</si>
  <si>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</si>
  <si>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</si>
  <si>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</si>
  <si>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</si>
  <si>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</si>
  <si>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</si>
  <si>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</si>
  <si>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</si>
  <si>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</si>
  <si>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</si>
  <si>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</si>
  <si>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</si>
  <si>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</si>
  <si>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</si>
  <si>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</si>
  <si>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</si>
  <si>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</si>
  <si>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</si>
  <si>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</si>
  <si>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</si>
  <si>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</si>
  <si>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</si>
  <si>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</si>
  <si>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</si>
  <si>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</si>
  <si>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</si>
  <si>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</si>
  <si>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</si>
  <si>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</si>
  <si>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</si>
  <si>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</si>
  <si>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</si>
  <si>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</si>
  <si>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</si>
  <si>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</si>
  <si>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</si>
  <si>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</si>
  <si>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</si>
  <si>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</si>
  <si>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</si>
  <si>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</si>
  <si>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</si>
  <si>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</si>
  <si>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</si>
  <si>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</si>
  <si>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</si>
  <si>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</si>
  <si>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</si>
  <si>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</si>
  <si>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</si>
  <si>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</si>
  <si>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</si>
  <si>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</si>
  <si>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</si>
  <si>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</si>
  <si>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</si>
  <si>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</si>
  <si>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</si>
  <si>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</si>
  <si>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</si>
  <si>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</si>
  <si>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</si>
  <si>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</si>
  <si>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</si>
  <si>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</si>
  <si>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</si>
  <si>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</si>
  <si>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</si>
  <si>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</si>
  <si>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</si>
  <si>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</si>
  <si>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</si>
  <si>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</si>
  <si>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</si>
  <si>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</si>
  <si>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</si>
  <si>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</si>
  <si>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</si>
  <si>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</si>
  <si>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</si>
  <si>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</si>
  <si>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</si>
  <si>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</si>
  <si>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</si>
  <si>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</si>
  <si>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</si>
  <si>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</si>
  <si>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</si>
  <si>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</si>
  <si>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</si>
  <si>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</si>
  <si>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</si>
  <si>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</si>
  <si>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</si>
  <si>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</si>
  <si>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</si>
  <si>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</si>
  <si>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</si>
  <si>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</si>
  <si>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</si>
  <si>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</si>
  <si>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</si>
  <si>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</si>
  <si>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</si>
  <si>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</si>
  <si>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</si>
  <si>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</si>
  <si>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</si>
  <si>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</si>
  <si>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</si>
  <si>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</si>
  <si>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</si>
  <si>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</si>
  <si>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</si>
  <si>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</si>
  <si>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</si>
  <si>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</si>
  <si>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</si>
  <si>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</si>
  <si>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</si>
  <si>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</si>
  <si>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</si>
  <si>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</si>
  <si>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</si>
  <si>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</si>
  <si>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</si>
  <si>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</si>
  <si>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</si>
  <si>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</si>
  <si>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</si>
  <si>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</si>
  <si>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</si>
  <si>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</si>
  <si>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</si>
  <si>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</si>
  <si>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</si>
  <si>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</si>
  <si>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</si>
  <si>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</si>
  <si>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</si>
  <si>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</si>
  <si>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</si>
  <si>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</si>
  <si>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</si>
  <si>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</si>
  <si>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</si>
  <si>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</si>
  <si>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</si>
  <si>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</si>
  <si>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</si>
  <si>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</si>
  <si>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</si>
  <si>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</si>
  <si>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</si>
  <si>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</si>
  <si>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</si>
  <si>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</si>
  <si>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</si>
  <si>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</si>
  <si>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</si>
  <si>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</si>
  <si>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</si>
  <si>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</si>
  <si>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</si>
  <si>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</si>
  <si>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</si>
  <si>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</si>
  <si>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</si>
  <si>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</si>
  <si>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</si>
  <si>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</si>
  <si>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</si>
  <si>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</si>
  <si>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</si>
  <si>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</si>
  <si>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</si>
  <si>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</si>
  <si>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</si>
  <si>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</si>
  <si>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</si>
  <si>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</si>
  <si>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</si>
  <si>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</si>
  <si>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</si>
  <si>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</si>
  <si>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</si>
  <si>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</si>
  <si>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</si>
  <si>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</si>
  <si>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</si>
  <si>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</si>
  <si>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</si>
  <si>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</si>
  <si>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</si>
  <si>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</si>
  <si>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</si>
  <si>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</si>
  <si>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</si>
  <si>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</si>
  <si>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</si>
  <si>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</si>
  <si>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</si>
  <si>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</si>
  <si>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</si>
  <si>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</si>
  <si>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</si>
  <si>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</si>
  <si>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</si>
  <si>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</si>
  <si>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</si>
  <si>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</si>
  <si>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</si>
  <si>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</si>
  <si>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</si>
  <si>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</si>
  <si>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</si>
  <si>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</si>
  <si>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</si>
  <si>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</si>
  <si>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</si>
  <si>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</si>
  <si>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</si>
  <si>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</si>
  <si>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</si>
  <si>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</si>
  <si>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</si>
  <si>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</si>
  <si>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</si>
  <si>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</si>
  <si>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</si>
  <si>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</si>
  <si>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</si>
  <si>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</si>
  <si>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</si>
  <si>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</si>
  <si>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IE00B42SXC22</t>
  </si>
  <si>
    <t>DE000A1H53N5</t>
  </si>
  <si>
    <t>DE000A1H53P0</t>
  </si>
  <si>
    <t>IE00B4JY5R22</t>
  </si>
  <si>
    <t>IE00B3VSBW23</t>
  </si>
  <si>
    <t>IE00B3XDJG53</t>
  </si>
  <si>
    <t>IE00B3RJTD64</t>
  </si>
  <si>
    <t>IE00B3SC9K16</t>
  </si>
  <si>
    <t>IE00B3YKW880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</si>
  <si>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</si>
  <si>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</si>
  <si>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</si>
  <si>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</si>
  <si>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</si>
  <si>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</si>
  <si>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iShares S&amp;P CNX Nifty India Swap</t>
  </si>
  <si>
    <t>DE000A1H53K1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</si>
  <si>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</si>
  <si>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</si>
  <si>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</si>
  <si>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</si>
  <si>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</si>
  <si>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</si>
  <si>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</si>
  <si>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</si>
  <si>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</si>
  <si>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</si>
  <si>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</si>
  <si>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</si>
  <si>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</si>
  <si>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</si>
  <si>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</si>
  <si>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</si>
  <si>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</si>
  <si>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</si>
  <si>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</si>
  <si>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</si>
  <si>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</si>
  <si>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</si>
  <si>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</si>
  <si>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</si>
  <si>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</si>
  <si>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</si>
  <si>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</si>
  <si>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</si>
  <si>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</si>
  <si>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</si>
  <si>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</si>
  <si>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</si>
  <si>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</si>
  <si>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</si>
  <si>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</si>
  <si>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</si>
  <si>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</si>
  <si>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</si>
  <si>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</si>
  <si>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</si>
  <si>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</si>
  <si>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</si>
  <si>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</si>
  <si>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</si>
  <si>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</si>
  <si>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</si>
  <si>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</si>
  <si>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</si>
  <si>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</si>
  <si>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</si>
  <si>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</si>
  <si>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</si>
  <si>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</si>
  <si>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</si>
  <si>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</si>
  <si>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</si>
  <si>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</si>
  <si>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</si>
  <si>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</si>
  <si>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</si>
  <si>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</si>
  <si>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</si>
  <si>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</si>
  <si>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</si>
  <si>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</si>
  <si>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</si>
  <si>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</si>
  <si>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</si>
  <si>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</si>
  <si>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</si>
  <si>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</si>
  <si>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</si>
  <si>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</si>
  <si>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</si>
  <si>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</si>
  <si>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</si>
  <si>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</si>
  <si>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</si>
  <si>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</si>
  <si>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</si>
  <si>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</si>
  <si>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</si>
  <si>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</si>
  <si>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</si>
  <si>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</si>
  <si>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</si>
  <si>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</si>
  <si>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</si>
  <si>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</si>
  <si>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</si>
  <si>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</si>
  <si>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</si>
  <si>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</si>
  <si>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</si>
  <si>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</si>
  <si>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</si>
  <si>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</si>
  <si>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</si>
  <si>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</si>
  <si>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</si>
  <si>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</si>
  <si>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</si>
  <si>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</si>
  <si>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</si>
  <si>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</si>
  <si>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</si>
  <si>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LU0489336965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</si>
  <si>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</si>
  <si>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</si>
  <si>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</si>
  <si>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</si>
  <si>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</si>
  <si>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</si>
  <si>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</si>
  <si>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</si>
  <si>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</si>
  <si>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</si>
  <si>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</si>
  <si>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</si>
  <si>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</si>
  <si>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</si>
  <si>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</si>
  <si>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</si>
  <si>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</si>
  <si>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</si>
  <si>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</si>
  <si>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</si>
  <si>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</si>
  <si>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</si>
  <si>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</si>
  <si>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</si>
  <si>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</si>
  <si>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</si>
  <si>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</si>
  <si>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</si>
  <si>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</si>
  <si>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</si>
  <si>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</si>
  <si>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</si>
  <si>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</si>
  <si>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</si>
  <si>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</si>
  <si>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</si>
  <si>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</si>
  <si>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</si>
  <si>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</si>
  <si>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</si>
  <si>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</si>
  <si>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</si>
  <si>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</si>
  <si>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</si>
  <si>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</si>
  <si>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</si>
  <si>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</si>
  <si>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</si>
  <si>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</si>
  <si>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</si>
  <si>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</si>
  <si>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</si>
  <si>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</si>
  <si>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</si>
  <si>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</si>
  <si>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</si>
  <si>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</si>
  <si>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</si>
  <si>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</si>
  <si>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</si>
  <si>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</si>
  <si>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</si>
  <si>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</si>
  <si>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</si>
  <si>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</si>
  <si>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</si>
  <si>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</si>
  <si>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</si>
  <si>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</si>
  <si>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</si>
  <si>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</si>
  <si>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</si>
  <si>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</si>
  <si>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</si>
  <si>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</si>
  <si>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</si>
  <si>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</si>
  <si>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</si>
  <si>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</si>
  <si>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</si>
  <si>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</si>
  <si>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EasyETF STOXX Europe 600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</si>
  <si>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</si>
  <si>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</si>
  <si>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</si>
  <si>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</si>
  <si>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</si>
  <si>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</si>
  <si>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</si>
  <si>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</si>
  <si>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</si>
  <si>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</si>
  <si>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</si>
  <si>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</si>
  <si>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</si>
  <si>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</si>
  <si>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</si>
  <si>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</si>
  <si>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</si>
  <si>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</si>
  <si>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</si>
  <si>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</si>
  <si>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</si>
  <si>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</si>
  <si>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</si>
  <si>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</si>
  <si>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</si>
  <si>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</si>
  <si>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</si>
  <si>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</si>
  <si>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</si>
  <si>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</si>
  <si>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</si>
  <si>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</si>
  <si>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</si>
  <si>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</si>
  <si>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</si>
  <si>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</si>
  <si>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</si>
  <si>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</si>
  <si>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</si>
  <si>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</si>
  <si>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</si>
  <si>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</si>
  <si>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</si>
  <si>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</si>
  <si>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</si>
  <si>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</si>
  <si>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</si>
  <si>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</si>
  <si>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</si>
  <si>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</si>
  <si>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</si>
  <si>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</si>
  <si>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</si>
  <si>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</si>
  <si>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</si>
  <si>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</si>
  <si>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</si>
  <si>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</si>
  <si>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</si>
  <si>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</si>
  <si>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</si>
  <si>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</si>
  <si>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</si>
  <si>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</si>
  <si>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</si>
  <si>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</si>
  <si>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</si>
  <si>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</si>
  <si>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</si>
  <si>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</si>
  <si>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</si>
  <si>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</si>
  <si>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</si>
  <si>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</si>
  <si>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</si>
  <si>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</si>
  <si>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</si>
  <si>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</si>
  <si>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</si>
  <si>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</si>
  <si>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</si>
  <si>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</si>
  <si>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</si>
  <si>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</si>
  <si>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</si>
  <si>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</si>
  <si>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</si>
  <si>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</si>
  <si>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</si>
  <si>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</si>
  <si>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</si>
  <si>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</si>
  <si>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</si>
  <si>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</si>
  <si>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</si>
  <si>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</si>
  <si>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</si>
  <si>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</si>
  <si>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</si>
  <si>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</si>
  <si>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</si>
  <si>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</si>
  <si>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</si>
  <si>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</si>
  <si>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</si>
  <si>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</si>
  <si>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</si>
  <si>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</si>
  <si>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</si>
  <si>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</si>
  <si>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</si>
  <si>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</si>
  <si>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</si>
  <si>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</si>
  <si>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</si>
  <si>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</si>
  <si>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</si>
  <si>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</si>
  <si>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</si>
  <si>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</si>
  <si>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</si>
  <si>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</si>
  <si>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</si>
  <si>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</si>
  <si>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</si>
  <si>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</si>
  <si>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</si>
  <si>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</si>
  <si>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</si>
  <si>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</si>
  <si>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</si>
  <si>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</si>
  <si>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</si>
  <si>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</si>
  <si>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</si>
  <si>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</si>
  <si>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</si>
  <si>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</si>
  <si>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</si>
  <si>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</si>
  <si>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</si>
  <si>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</si>
  <si>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</si>
  <si>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</si>
  <si>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</si>
  <si>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</si>
  <si>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</si>
  <si>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</si>
  <si>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</si>
  <si>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</si>
  <si>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</si>
  <si>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</si>
  <si>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</si>
  <si>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</si>
  <si>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</si>
  <si>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</si>
  <si>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</si>
  <si>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</si>
  <si>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</si>
  <si>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</si>
  <si>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</si>
  <si>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</si>
  <si>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</si>
  <si>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</si>
  <si>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</si>
  <si>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</si>
  <si>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</si>
  <si>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</si>
  <si>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</si>
  <si>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</si>
  <si>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</si>
  <si>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</si>
  <si>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</si>
  <si>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</si>
  <si>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</si>
  <si>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</si>
  <si>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</si>
  <si>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</si>
  <si>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</si>
  <si>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</si>
  <si>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</si>
  <si>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</si>
  <si>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</si>
  <si>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</si>
  <si>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</si>
  <si>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</si>
  <si>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</si>
  <si>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</si>
  <si>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</si>
  <si>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</si>
  <si>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</si>
  <si>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</si>
  <si>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</si>
  <si>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</si>
  <si>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</si>
  <si>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</si>
  <si>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</si>
  <si>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</si>
  <si>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</si>
  <si>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</si>
  <si>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</si>
  <si>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</si>
  <si>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</si>
  <si>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</si>
  <si>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</si>
  <si>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</si>
  <si>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</si>
  <si>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</si>
  <si>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</si>
  <si>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</si>
  <si>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</si>
  <si>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</si>
  <si>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</si>
  <si>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</si>
  <si>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</si>
  <si>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</si>
  <si>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</si>
  <si>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</si>
  <si>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</si>
  <si>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</si>
  <si>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</si>
  <si>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</si>
  <si>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</si>
  <si>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</si>
  <si>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</si>
  <si>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</si>
  <si>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</si>
  <si>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</si>
  <si>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</si>
  <si>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</si>
  <si>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</si>
  <si>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</si>
  <si>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</si>
  <si>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</si>
  <si>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</si>
  <si>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</si>
  <si>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</si>
  <si>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</si>
  <si>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</si>
  <si>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</si>
  <si>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</si>
  <si>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</si>
  <si>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</si>
  <si>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</si>
  <si>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</si>
  <si>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</si>
  <si>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</si>
  <si>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</si>
  <si>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</si>
  <si>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</si>
  <si>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</si>
  <si>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</si>
  <si>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</si>
  <si>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</si>
  <si>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</si>
  <si>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</si>
  <si>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</si>
  <si>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</si>
  <si>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</si>
  <si>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</si>
  <si>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</si>
  <si>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</si>
  <si>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</si>
  <si>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</si>
  <si>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</si>
  <si>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</si>
  <si>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</si>
  <si>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</si>
  <si>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</si>
  <si>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</si>
  <si>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</si>
  <si>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</si>
  <si>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</si>
  <si>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</si>
  <si>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</si>
  <si>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</si>
  <si>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</si>
  <si>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</si>
  <si>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</si>
  <si>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</si>
  <si>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</si>
  <si>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</si>
  <si>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</si>
  <si>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</si>
  <si>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</si>
  <si>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</si>
  <si>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</si>
  <si>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</si>
  <si>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</si>
  <si>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</si>
  <si>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</si>
  <si>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</si>
  <si>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</si>
  <si>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</si>
  <si>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</si>
  <si>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</si>
  <si>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</si>
  <si>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</si>
  <si>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</si>
  <si>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</si>
  <si>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</si>
  <si>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</si>
  <si>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</si>
  <si>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</si>
  <si>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</si>
  <si>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</si>
  <si>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</si>
  <si>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</si>
  <si>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</si>
  <si>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</si>
  <si>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</si>
  <si>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</si>
  <si>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</si>
  <si>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</si>
  <si>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</si>
  <si>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</si>
  <si>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</si>
  <si>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</si>
  <si>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</si>
  <si>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</si>
  <si>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</si>
  <si>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</si>
  <si>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</si>
  <si>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</si>
  <si>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</si>
  <si>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</si>
  <si>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</si>
  <si>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</si>
  <si>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</si>
  <si>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</si>
  <si>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</si>
  <si>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</si>
  <si>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</si>
  <si>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</si>
  <si>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</si>
  <si>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</si>
  <si>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</si>
  <si>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</si>
  <si>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</si>
  <si>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</si>
  <si>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</si>
  <si>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</si>
  <si>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</si>
  <si>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</si>
  <si>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</si>
  <si>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</si>
  <si>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</si>
  <si>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</si>
  <si>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</si>
  <si>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</si>
  <si>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</si>
  <si>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</si>
  <si>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</si>
  <si>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</si>
  <si>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</si>
  <si>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</si>
  <si>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</si>
  <si>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</si>
  <si>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</si>
  <si>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</si>
  <si>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</si>
  <si>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</si>
  <si>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</si>
  <si>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</si>
  <si>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</si>
  <si>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</si>
  <si>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</si>
  <si>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</si>
  <si>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</si>
  <si>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</si>
  <si>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</si>
  <si>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</si>
  <si>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</si>
  <si>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</si>
  <si>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</si>
  <si>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</si>
  <si>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</si>
  <si>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</si>
  <si>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</si>
  <si>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</si>
  <si>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</si>
  <si>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</si>
  <si>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</si>
  <si>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</si>
  <si>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</si>
  <si>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</si>
  <si>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</si>
  <si>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</si>
  <si>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</si>
  <si>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</si>
  <si>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</si>
  <si>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</si>
  <si>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</si>
  <si>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</si>
  <si>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</si>
  <si>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</si>
  <si>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</si>
  <si>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</si>
  <si>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</si>
  <si>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</si>
  <si>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</si>
  <si>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</si>
  <si>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</si>
  <si>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</si>
  <si>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</si>
  <si>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</si>
  <si>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</si>
  <si>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</si>
  <si>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</si>
  <si>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</si>
  <si>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</si>
  <si>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</si>
  <si>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</si>
  <si>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</si>
  <si>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</si>
  <si>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</si>
  <si>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</si>
  <si>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</si>
  <si>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</si>
  <si>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</si>
  <si>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</si>
  <si>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</si>
  <si>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</si>
  <si>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</si>
  <si>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</si>
  <si>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</si>
  <si>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</si>
  <si>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</si>
  <si>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</si>
  <si>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</si>
  <si>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</si>
  <si>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</si>
  <si>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</si>
  <si>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</si>
  <si>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</si>
  <si>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</si>
  <si>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</si>
  <si>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</si>
  <si>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</si>
  <si>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</si>
  <si>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</si>
  <si>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</si>
  <si>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</si>
  <si>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</si>
  <si>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</si>
  <si>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</si>
  <si>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</si>
  <si>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</si>
  <si>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</si>
  <si>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</si>
  <si>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</si>
  <si>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</si>
  <si>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</si>
  <si>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</si>
  <si>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</si>
  <si>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</si>
  <si>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</si>
  <si>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</si>
  <si>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</si>
  <si>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</si>
  <si>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</si>
  <si>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</si>
  <si>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</si>
  <si>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</si>
  <si>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</si>
  <si>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</si>
  <si>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</si>
  <si>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</si>
  <si>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</si>
  <si>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</si>
  <si>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</si>
  <si>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</si>
  <si>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</si>
  <si>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</si>
  <si>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</si>
  <si>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</si>
  <si>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</si>
  <si>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</si>
  <si>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</si>
  <si>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</si>
  <si>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</si>
  <si>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</si>
  <si>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</si>
  <si>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</si>
  <si>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</si>
  <si>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</si>
  <si>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</si>
  <si>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</si>
  <si>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</si>
  <si>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</si>
  <si>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</si>
  <si>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</si>
  <si>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</si>
  <si>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</si>
  <si>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</si>
  <si>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</si>
  <si>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</si>
  <si>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</si>
  <si>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</si>
  <si>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</si>
  <si>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</si>
  <si>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</si>
  <si>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</si>
  <si>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</si>
  <si>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</si>
  <si>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</si>
  <si>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</si>
  <si>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</si>
  <si>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</si>
  <si>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</si>
  <si>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</si>
  <si>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</si>
  <si>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</si>
  <si>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</si>
  <si>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</si>
  <si>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</si>
  <si>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</si>
  <si>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</si>
  <si>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</si>
  <si>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</si>
  <si>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</si>
  <si>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</si>
  <si>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</si>
  <si>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</si>
  <si>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</si>
  <si>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</si>
  <si>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</si>
  <si>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</si>
  <si>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</si>
  <si>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</si>
  <si>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</si>
  <si>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</si>
  <si>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</si>
  <si>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</si>
  <si>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</si>
  <si>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</si>
  <si>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</si>
  <si>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</si>
  <si>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</si>
  <si>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</si>
  <si>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</si>
  <si>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</si>
  <si>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</si>
  <si>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</si>
  <si>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</si>
  <si>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</si>
  <si>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</si>
  <si>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</si>
  <si>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</si>
  <si>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</si>
  <si>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</si>
  <si>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</si>
  <si>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</si>
  <si>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</si>
  <si>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</si>
  <si>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</si>
  <si>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</si>
  <si>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</si>
  <si>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</si>
  <si>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</si>
  <si>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</si>
  <si>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</si>
  <si>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</si>
  <si>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</si>
  <si>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</si>
  <si>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</si>
  <si>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</si>
  <si>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</si>
  <si>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</si>
  <si>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</si>
  <si>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</si>
  <si>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</si>
  <si>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</si>
  <si>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</si>
  <si>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</si>
  <si>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</si>
  <si>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</si>
  <si>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</si>
  <si>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</si>
  <si>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</si>
  <si>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</si>
  <si>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</si>
  <si>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</si>
  <si>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</si>
  <si>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</si>
  <si>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</si>
  <si>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</si>
  <si>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</si>
  <si>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</si>
  <si>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</si>
  <si>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</si>
  <si>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</si>
  <si>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</si>
  <si>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</si>
  <si>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</si>
  <si>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</si>
  <si>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</si>
  <si>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</si>
  <si>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</si>
  <si>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</si>
  <si>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</si>
  <si>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</si>
  <si>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</si>
  <si>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</si>
  <si>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</si>
  <si>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</si>
  <si>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</si>
  <si>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</si>
  <si>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</si>
  <si>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</si>
  <si>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</si>
  <si>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</si>
  <si>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</si>
  <si>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</si>
  <si>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</si>
  <si>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</si>
  <si>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</si>
  <si>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</si>
  <si>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</si>
  <si>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</si>
  <si>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</si>
  <si>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</si>
  <si>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</si>
  <si>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</si>
  <si>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</si>
  <si>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</si>
  <si>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</si>
  <si>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</si>
  <si>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</si>
  <si>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</si>
  <si>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</si>
  <si>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</si>
  <si>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</si>
  <si>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</si>
  <si>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</si>
  <si>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</si>
  <si>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</si>
  <si>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</si>
  <si>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</si>
  <si>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</si>
  <si>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</si>
  <si>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</si>
  <si>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</si>
  <si>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</si>
  <si>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</si>
  <si>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</si>
  <si>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</si>
  <si>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</si>
  <si>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</si>
  <si>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</si>
  <si>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</si>
  <si>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</si>
  <si>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</si>
  <si>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</si>
  <si>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</si>
  <si>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</si>
  <si>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</si>
  <si>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</si>
  <si>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</si>
  <si>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</si>
  <si>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</si>
  <si>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</si>
  <si>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</si>
  <si>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</si>
  <si>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</si>
  <si>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</si>
  <si>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</si>
  <si>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</si>
  <si>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</si>
  <si>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</si>
  <si>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</si>
  <si>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</si>
  <si>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</si>
  <si>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</si>
  <si>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</si>
  <si>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</si>
  <si>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</si>
  <si>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</si>
  <si>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</si>
  <si>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</si>
  <si>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</si>
  <si>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</si>
  <si>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</si>
  <si>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</si>
  <si>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</si>
  <si>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</si>
  <si>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</si>
  <si>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</si>
  <si>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</si>
  <si>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</si>
  <si>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</si>
  <si>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</si>
  <si>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</si>
  <si>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</si>
  <si>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</si>
  <si>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</si>
  <si>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</si>
  <si>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</si>
  <si>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</si>
  <si>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</si>
  <si>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</si>
  <si>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</si>
  <si>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</si>
  <si>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</si>
  <si>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</si>
  <si>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</si>
  <si>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</si>
  <si>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</si>
  <si>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</si>
  <si>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</si>
  <si>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</si>
  <si>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</si>
  <si>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</si>
  <si>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</si>
  <si>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</si>
  <si>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</si>
  <si>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</si>
  <si>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</si>
  <si>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</si>
  <si>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</si>
  <si>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</si>
  <si>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</si>
  <si>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</si>
  <si>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</si>
  <si>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</si>
  <si>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</si>
  <si>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</si>
  <si>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</si>
  <si>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</si>
  <si>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</si>
  <si>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</si>
  <si>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</si>
  <si>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</si>
  <si>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</si>
  <si>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</si>
  <si>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</si>
  <si>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</si>
  <si>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</si>
  <si>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</si>
  <si>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</si>
  <si>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</si>
  <si>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</si>
  <si>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</si>
  <si>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</si>
  <si>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</si>
  <si>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</si>
  <si>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</si>
  <si>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</si>
  <si>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</si>
  <si>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</si>
  <si>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</si>
  <si>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</si>
  <si>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</si>
  <si>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</si>
  <si>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</si>
  <si>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</si>
  <si>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</si>
  <si>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</si>
  <si>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</si>
  <si>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</si>
  <si>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</si>
  <si>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</si>
  <si>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</si>
  <si>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</si>
  <si>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</si>
  <si>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</si>
  <si>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</si>
  <si>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</si>
  <si>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</si>
  <si>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</si>
  <si>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</si>
  <si>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</si>
  <si>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</si>
  <si>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</si>
  <si>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</si>
  <si>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</si>
  <si>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</si>
  <si>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</si>
  <si>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</si>
  <si>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</si>
  <si>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</si>
  <si>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</si>
  <si>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</si>
  <si>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</si>
  <si>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</si>
  <si>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</si>
  <si>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</si>
  <si>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</si>
  <si>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</si>
  <si>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</si>
  <si>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</si>
  <si>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</si>
  <si>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</si>
  <si>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</si>
  <si>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</si>
  <si>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</si>
  <si>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</si>
  <si>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</si>
  <si>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</si>
  <si>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</si>
  <si>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</si>
  <si>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</si>
  <si>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</si>
  <si>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</si>
  <si>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</si>
  <si>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</si>
  <si>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</si>
  <si>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</si>
  <si>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</si>
  <si>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</si>
  <si>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</si>
  <si>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</si>
  <si>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</si>
  <si>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</si>
  <si>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</si>
  <si>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</si>
  <si>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</si>
  <si>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</si>
  <si>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</si>
  <si>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</si>
  <si>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</si>
  <si>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</si>
  <si>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</si>
  <si>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</si>
  <si>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</si>
  <si>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</si>
  <si>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</si>
  <si>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</si>
  <si>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</si>
  <si>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</si>
  <si>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</si>
  <si>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</si>
  <si>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</si>
  <si>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</si>
  <si>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</si>
  <si>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</si>
  <si>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</si>
  <si>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</si>
  <si>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</si>
  <si>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</si>
  <si>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</si>
  <si>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</si>
  <si>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</si>
  <si>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</si>
  <si>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</si>
  <si>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</si>
  <si>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</si>
  <si>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</si>
  <si>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</si>
  <si>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</si>
  <si>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</si>
  <si>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</si>
  <si>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</si>
  <si>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</si>
  <si>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</si>
  <si>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</si>
  <si>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</si>
  <si>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</si>
  <si>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</si>
  <si>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</si>
  <si>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</si>
  <si>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</si>
  <si>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</si>
  <si>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</si>
  <si>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</si>
  <si>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</si>
  <si>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</si>
  <si>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</si>
  <si>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</si>
  <si>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</si>
  <si>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</si>
  <si>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</si>
  <si>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</si>
  <si>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</si>
  <si>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</si>
  <si>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</si>
  <si>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</si>
  <si>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</si>
  <si>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</si>
  <si>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</si>
  <si>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</si>
  <si>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</si>
  <si>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</si>
  <si>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</si>
  <si>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</si>
  <si>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</si>
  <si>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</si>
  <si>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</si>
  <si>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</si>
  <si>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</si>
  <si>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</si>
  <si>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</si>
  <si>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</si>
  <si>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</si>
  <si>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</si>
  <si>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</si>
  <si>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</si>
  <si>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</si>
  <si>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</si>
  <si>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</si>
  <si>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</si>
  <si>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</si>
  <si>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</si>
  <si>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</si>
  <si>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</si>
  <si>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</si>
  <si>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</si>
  <si>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</si>
  <si>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</si>
  <si>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</si>
  <si>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</si>
  <si>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</si>
  <si>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</si>
  <si>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</si>
  <si>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</si>
  <si>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</si>
  <si>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</si>
  <si>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</si>
  <si>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</si>
  <si>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</si>
  <si>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</si>
  <si>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</si>
  <si>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</si>
  <si>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</si>
  <si>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</si>
  <si>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</si>
  <si>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</si>
  <si>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</si>
  <si>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</si>
  <si>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</si>
  <si>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</si>
  <si>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</si>
  <si>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</si>
  <si>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</si>
  <si>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</si>
  <si>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</si>
  <si>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</si>
  <si>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</si>
  <si>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</si>
  <si>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</si>
  <si>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</si>
  <si>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</si>
  <si>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</si>
  <si>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</si>
  <si>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</si>
  <si>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</si>
  <si>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</si>
  <si>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</si>
  <si>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</si>
  <si>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</si>
  <si>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</si>
  <si>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</si>
  <si>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</si>
  <si>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</si>
  <si>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</si>
  <si>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</si>
  <si>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</si>
  <si>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</si>
  <si>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</si>
  <si>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</si>
  <si>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</si>
  <si>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</si>
  <si>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</si>
  <si>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</si>
  <si>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</si>
  <si>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</si>
  <si>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</si>
  <si>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</si>
  <si>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</si>
  <si>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</si>
  <si>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</si>
  <si>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</si>
  <si>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</si>
  <si>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</si>
  <si>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</si>
  <si>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</si>
  <si>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</si>
  <si>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</si>
  <si>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</si>
  <si>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</si>
  <si>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</si>
  <si>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</si>
  <si>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</si>
  <si>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</si>
  <si>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</si>
  <si>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</si>
  <si>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</si>
  <si>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</si>
  <si>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</si>
  <si>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</si>
  <si>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</si>
  <si>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</si>
  <si>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</si>
  <si>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</si>
  <si>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</si>
  <si>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</si>
  <si>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</si>
  <si>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</si>
  <si>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</si>
  <si>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</si>
  <si>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</si>
  <si>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</si>
  <si>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</si>
  <si>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</si>
  <si>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</si>
  <si>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</si>
  <si>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</si>
  <si>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</si>
  <si>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</si>
  <si>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</si>
  <si>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</si>
  <si>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</si>
  <si>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</si>
  <si>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</si>
  <si>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</si>
  <si>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</si>
  <si>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</si>
  <si>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</si>
  <si>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</si>
  <si>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</si>
  <si>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</si>
  <si>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</si>
  <si>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</si>
  <si>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</si>
  <si>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</si>
  <si>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</si>
  <si>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</si>
  <si>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</si>
  <si>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</si>
  <si>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</si>
  <si>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</si>
  <si>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</si>
  <si>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</si>
  <si>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</si>
  <si>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</si>
  <si>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</si>
  <si>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</si>
  <si>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</si>
  <si>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</si>
  <si>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</si>
  <si>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</si>
  <si>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</si>
  <si>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</si>
  <si>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</si>
  <si>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</si>
  <si>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</si>
  <si>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</si>
  <si>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</si>
  <si>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</si>
  <si>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</si>
  <si>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</si>
  <si>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</si>
  <si>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</si>
  <si>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</si>
  <si>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</si>
  <si>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</si>
  <si>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</si>
  <si>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</si>
  <si>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</si>
  <si>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</si>
  <si>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</si>
  <si>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</si>
  <si>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</si>
  <si>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</si>
  <si>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</si>
  <si>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</si>
  <si>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</si>
  <si>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</si>
  <si>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</si>
  <si>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</si>
  <si>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</si>
  <si>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</si>
  <si>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</si>
  <si>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</si>
  <si>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</si>
  <si>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</si>
  <si>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</si>
  <si>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</si>
  <si>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</si>
  <si>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</si>
  <si>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</si>
  <si>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</si>
  <si>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</si>
  <si>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</si>
  <si>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</si>
  <si>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</si>
  <si>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</si>
  <si>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</si>
  <si>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</si>
  <si>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</si>
  <si>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</si>
  <si>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</si>
  <si>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</si>
  <si>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</si>
  <si>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</si>
  <si>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</si>
  <si>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</si>
  <si>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</si>
  <si>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</si>
  <si>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</si>
  <si>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</si>
  <si>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</si>
  <si>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</si>
  <si>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</si>
  <si>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</si>
  <si>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</si>
  <si>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</si>
  <si>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</si>
  <si>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</si>
  <si>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</si>
  <si>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</si>
  <si>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</si>
  <si>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</si>
  <si>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</si>
  <si>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</si>
  <si>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</si>
  <si>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</si>
  <si>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</si>
  <si>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</si>
  <si>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</si>
  <si>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</si>
  <si>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</si>
  <si>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</si>
  <si>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</si>
  <si>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</si>
  <si>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</si>
  <si>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</si>
  <si>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</si>
  <si>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</si>
  <si>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</si>
  <si>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</si>
  <si>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</si>
  <si>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</si>
  <si>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</si>
  <si>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</si>
  <si>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</si>
  <si>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</si>
  <si>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</si>
  <si>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</si>
  <si>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</si>
  <si>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</si>
  <si>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</si>
  <si>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</si>
  <si>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</si>
  <si>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</si>
  <si>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</si>
  <si>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</si>
  <si>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</si>
  <si>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</si>
  <si>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</si>
  <si>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</si>
  <si>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</si>
  <si>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</si>
  <si>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</si>
  <si>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</si>
  <si>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</si>
  <si>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</si>
  <si>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</si>
  <si>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</si>
  <si>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</si>
  <si>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</si>
  <si>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</si>
  <si>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</si>
  <si>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</si>
  <si>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</si>
  <si>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</si>
  <si>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</si>
  <si>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</si>
  <si>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</si>
  <si>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</si>
  <si>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</si>
  <si>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</si>
  <si>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</si>
  <si>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</si>
  <si>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</si>
  <si>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</si>
  <si>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</si>
  <si>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</si>
  <si>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</si>
  <si>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</si>
  <si>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</si>
  <si>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</si>
  <si>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</si>
  <si>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</si>
  <si>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</si>
  <si>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</si>
  <si>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</si>
  <si>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</si>
  <si>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</si>
  <si>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</si>
  <si>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</si>
  <si>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</si>
  <si>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</si>
  <si>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</si>
  <si>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</si>
  <si>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</si>
  <si>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</si>
  <si>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</si>
  <si>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</si>
  <si>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</si>
  <si>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</si>
  <si>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</si>
  <si>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</si>
  <si>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</si>
  <si>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</si>
  <si>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</si>
  <si>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</si>
  <si>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</si>
  <si>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</si>
  <si>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</si>
  <si>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</si>
  <si>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</si>
  <si>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</si>
  <si>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</si>
  <si>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</si>
  <si>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</si>
  <si>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</si>
  <si>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</si>
  <si>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</si>
  <si>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</si>
  <si>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</si>
  <si>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</si>
  <si>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</si>
  <si>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</si>
  <si>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</si>
  <si>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</si>
  <si>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</si>
  <si>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</si>
  <si>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</si>
  <si>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</si>
  <si>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</si>
  <si>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</si>
  <si>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</si>
  <si>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</si>
  <si>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</si>
  <si>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</si>
  <si>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</si>
  <si>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</si>
  <si>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</si>
  <si>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</si>
  <si>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</si>
  <si>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</si>
  <si>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</si>
  <si>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</si>
  <si>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</si>
  <si>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</si>
  <si>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</si>
  <si>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</si>
  <si>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</si>
  <si>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</si>
  <si>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</si>
  <si>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</si>
  <si>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</si>
  <si>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</si>
  <si>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</si>
  <si>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</si>
  <si>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</si>
  <si>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</si>
  <si>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</si>
  <si>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</si>
  <si>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</si>
  <si>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</si>
  <si>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</si>
  <si>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</si>
  <si>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</si>
  <si>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</si>
  <si>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</si>
  <si>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</si>
  <si>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</si>
  <si>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</si>
  <si>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</si>
  <si>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</si>
  <si>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</si>
  <si>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</si>
  <si>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</si>
  <si>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</si>
  <si>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</si>
  <si>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</si>
  <si>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</si>
  <si>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</si>
  <si>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</si>
  <si>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</si>
  <si>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</si>
  <si>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</si>
  <si>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</si>
  <si>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</si>
  <si>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</si>
  <si>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</si>
  <si>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</si>
  <si>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</si>
  <si>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</si>
  <si>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</si>
  <si>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</si>
  <si>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</si>
  <si>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</si>
  <si>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</si>
  <si>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</si>
  <si>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</si>
  <si>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</si>
  <si>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</si>
  <si>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</si>
  <si>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</si>
  <si>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</si>
  <si>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</si>
  <si>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CSI 300 UCITS ETF (Swap)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</si>
  <si>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</si>
  <si>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</si>
  <si>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</si>
  <si>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</si>
  <si>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</si>
  <si>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</si>
  <si>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</si>
  <si>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</si>
  <si>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</si>
  <si>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</si>
  <si>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</si>
  <si>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</si>
  <si>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</si>
  <si>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</si>
  <si>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</si>
  <si>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</si>
  <si>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</si>
  <si>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</si>
  <si>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</si>
  <si>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</si>
  <si>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</si>
  <si>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</si>
  <si>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</si>
  <si>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</si>
  <si>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</si>
  <si>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</si>
  <si>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</si>
  <si>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</si>
  <si>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</si>
  <si>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</si>
  <si>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</si>
  <si>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</si>
  <si>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</si>
  <si>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</si>
  <si>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</si>
  <si>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</si>
  <si>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</si>
  <si>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</si>
  <si>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</si>
  <si>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</si>
  <si>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</si>
  <si>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</si>
  <si>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</si>
  <si>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</si>
  <si>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</si>
  <si>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</si>
  <si>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</si>
  <si>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</si>
  <si>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</si>
  <si>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</si>
  <si>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</si>
  <si>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</si>
  <si>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</si>
  <si>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MSCI India UCITS ETF (Swap)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</si>
  <si>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</si>
  <si>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</si>
  <si>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</si>
  <si>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</si>
  <si>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</si>
  <si>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</si>
  <si>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</si>
  <si>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</si>
  <si>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</si>
  <si>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</si>
  <si>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</si>
  <si>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</si>
  <si>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</si>
  <si>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</si>
  <si>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</si>
  <si>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</si>
  <si>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</si>
  <si>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</si>
  <si>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</si>
  <si>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</si>
  <si>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</si>
  <si>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</si>
  <si>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</si>
  <si>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</si>
  <si>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</si>
  <si>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</si>
  <si>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</si>
  <si>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</si>
  <si>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</si>
  <si>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</si>
  <si>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</si>
  <si>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</si>
  <si>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</si>
  <si>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</si>
  <si>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</si>
  <si>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</si>
  <si>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</si>
  <si>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</si>
  <si>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</si>
  <si>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</si>
  <si>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</si>
  <si>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</si>
  <si>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</si>
  <si>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</si>
  <si>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</si>
  <si>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</si>
  <si>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</si>
  <si>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</si>
  <si>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MSCI EM EMEA UCITS ETF (Swap)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</si>
  <si>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</si>
  <si>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</si>
  <si>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</si>
  <si>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</si>
  <si>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</si>
  <si>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</si>
  <si>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</si>
  <si>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Taiwan UCITS ETF (Swap)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</si>
  <si>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</si>
  <si>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</si>
  <si>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</si>
  <si>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</si>
  <si>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</si>
  <si>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</si>
  <si>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</si>
  <si>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 xml:space="preserve">iShares Global Alternative Energy UCITS ETF 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</si>
  <si>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</si>
  <si>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</si>
  <si>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</si>
  <si>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</si>
  <si>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</si>
  <si>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</si>
  <si>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</si>
  <si>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</si>
  <si>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</si>
  <si>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</si>
  <si>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</si>
  <si>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</si>
  <si>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</si>
  <si>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</si>
  <si>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iShares FED Funds Effective Rate UCITS ETF (Swap)</t>
  </si>
  <si>
    <t>AMUNDI ETF MSCI WORLD EX EMU UCITS ETF</t>
  </si>
  <si>
    <t>iShares MSCI World Islamic UCITS ETF</t>
  </si>
  <si>
    <t>AMUNDI ETF SHORT GOVT BOND EUROMTS BROAD INVESTMENT GRADE 10-15 DAILY UCITS ETF</t>
  </si>
  <si>
    <t>iShares EONIA UCITS ETF (Swap)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</si>
  <si>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</si>
  <si>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</si>
  <si>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</si>
  <si>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</si>
  <si>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</si>
  <si>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</si>
  <si>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</si>
  <si>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</si>
  <si>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</si>
  <si>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</si>
  <si>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</si>
  <si>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</si>
  <si>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</si>
  <si>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</si>
  <si>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</si>
  <si>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</si>
  <si>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</si>
  <si>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</si>
  <si>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</si>
  <si>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</si>
  <si>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</si>
  <si>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</si>
  <si>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</si>
  <si>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</si>
  <si>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</si>
  <si>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</si>
  <si>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</si>
  <si>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</si>
  <si>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</si>
  <si>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</si>
  <si>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</si>
  <si>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</si>
  <si>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</si>
  <si>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07/2013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</si>
  <si>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</si>
  <si>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</si>
  <si>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</si>
  <si>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</si>
  <si>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</si>
  <si>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</si>
  <si>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</si>
  <si>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</si>
  <si>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</si>
  <si>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</si>
  <si>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</si>
  <si>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</si>
  <si>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</si>
  <si>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</si>
  <si>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</si>
  <si>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</si>
  <si>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</si>
  <si>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</si>
  <si>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</si>
  <si>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</si>
  <si>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</si>
  <si>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</si>
  <si>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</si>
  <si>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</si>
  <si>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</si>
  <si>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</si>
  <si>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</si>
  <si>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</si>
  <si>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</si>
  <si>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</si>
  <si>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</si>
  <si>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</si>
  <si>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</si>
  <si>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</si>
  <si>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</si>
  <si>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</si>
  <si>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</si>
  <si>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</si>
  <si>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</si>
  <si>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</si>
  <si>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</si>
  <si>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</si>
  <si>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</si>
  <si>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</si>
  <si>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</si>
  <si>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</si>
  <si>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</si>
  <si>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</si>
  <si>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</si>
  <si>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Turnover Report: August 2013</t>
  </si>
  <si>
    <t>072013</t>
  </si>
  <si>
    <t>08/2013</t>
  </si>
  <si>
    <t>UBS ETF SICAV</t>
  </si>
  <si>
    <t>SPDR Barclays 0-3 Year Euro Corporate Bond UCITS ETF</t>
  </si>
  <si>
    <t>SSgA SPDR ETFs Europe I plc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</si>
  <si>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</si>
  <si>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</si>
  <si>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</si>
  <si>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</si>
  <si>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</si>
  <si>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</si>
  <si>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Designated Sponsor Report: August 2013</t>
  </si>
  <si>
    <t>n.a.</t>
  </si>
  <si>
    <t>db x-trackers II Canadian Dollar Cash UCITS ETF</t>
  </si>
  <si>
    <t>LU0892103994</t>
  </si>
  <si>
    <t>db x-trackers</t>
  </si>
  <si>
    <t>db x-trackers II GLOBAL SOVEREIGN UCITS ETF</t>
  </si>
  <si>
    <t>LU0908508731</t>
  </si>
  <si>
    <t>db x-trackers II IBOXX GLOBAL INFLATION-LINKED UCITS ETF</t>
  </si>
  <si>
    <t>LU0908508814</t>
  </si>
  <si>
    <t>db x-trackers II iBoxx Sovereigns Eurozone Yield Plus 1-3 UCITS ETF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</si>
  <si>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</si>
  <si>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</si>
  <si>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</si>
  <si>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</si>
  <si>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</si>
  <si>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</si>
  <si>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</si>
  <si>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</si>
  <si>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</si>
  <si>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db x-trackers MSCI WORLD INDEX UCITS ETF</t>
  </si>
  <si>
    <t>LU0659579733</t>
  </si>
  <si>
    <t xml:space="preserve">HSBC EURO STOXX 50 UCITS ETF </t>
  </si>
  <si>
    <t xml:space="preserve">HSBC FTSE 100 UCITS ETF </t>
  </si>
  <si>
    <t xml:space="preserve">HSBC MSCI BRAZIL UCITS ETF </t>
  </si>
  <si>
    <t xml:space="preserve">HSBC MSCI EM FAR EAST UCITS ETF </t>
  </si>
  <si>
    <t xml:space="preserve">HSBC MSCI EUROPE UCITS ETF </t>
  </si>
  <si>
    <t xml:space="preserve">HSBC MSCI JAPAN UCITS ETF </t>
  </si>
  <si>
    <t xml:space="preserve">HSBC MSCI PACIFIC ex JAPAN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</si>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</sst>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mm/d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2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29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9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0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0" xfId="9" applyNumberFormat="1" applyFont="1" applyFill="1" applyBorder="1" applyAlignment="1">
      <alignment vertical="top" wrapText="1"/>
    </xf>
    <xf numFmtId="0" fontId="2" fillId="0" borderId="30" xfId="9" applyNumberFormat="1" applyFont="1" applyBorder="1" applyAlignment="1">
      <alignment horizontal="left" vertical="top"/>
    </xf>
    <xf numFmtId="49" fontId="3" fillId="2" borderId="32" xfId="9" applyNumberFormat="1" applyFont="1" applyFill="1" applyBorder="1" applyAlignment="1">
      <alignment vertical="top" wrapText="1"/>
    </xf>
    <xf numFmtId="49" fontId="3" fillId="2" borderId="2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7" xfId="1" applyFont="1" applyFill="1" applyBorder="1" applyAlignment="1"/>
    <xf numFmtId="0" fontId="2" fillId="0" borderId="30" xfId="1" applyNumberFormat="1" applyFont="1" applyBorder="1" applyAlignment="1">
      <alignment horizontal="left" vertical="top" wrapText="1"/>
    </xf>
    <xf numFmtId="0" fontId="9" fillId="4" borderId="3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4" xfId="1" applyFont="1" applyFill="1" applyBorder="1" applyAlignment="1"/>
    <xf numFmtId="0" fontId="9" fillId="4" borderId="29" xfId="1" applyFont="1" applyFill="1" applyBorder="1" applyAlignment="1">
      <alignment horizontal="left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9" quotePrefix="1" applyNumberFormat="1" applyFont="1" applyFill="1" applyBorder="1" applyAlignment="1">
      <alignment horizontal="right" vertical="top" wrapText="1"/>
    </xf>
    <xf numFmtId="49" fontId="3" fillId="2" borderId="27" xfId="9" applyNumberFormat="1" applyFont="1" applyFill="1" applyBorder="1" applyAlignment="1">
      <alignment horizontal="right" vertical="top" wrapText="1"/>
    </xf>
    <xf numFmtId="49" fontId="3" fillId="2" borderId="27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7" xfId="9" applyNumberFormat="1" applyFont="1" applyFill="1" applyBorder="1" applyAlignment="1">
      <alignment vertical="center"/>
    </xf>
    <xf numFmtId="164" fontId="2" fillId="6" borderId="31" xfId="11" applyNumberFormat="1" applyFont="1" applyFill="1" applyBorder="1"/>
    <xf numFmtId="164" fontId="2" fillId="6" borderId="12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2" fillId="6" borderId="6" xfId="1" applyNumberFormat="1" applyFont="1" applyFill="1" applyBorder="1" applyAlignment="1">
      <alignment horizontal="left" vertical="top" wrapText="1"/>
    </xf>
    <xf numFmtId="4" fontId="2" fillId="6" borderId="6" xfId="1" applyNumberFormat="1" applyFont="1" applyFill="1" applyBorder="1" applyAlignment="1">
      <alignment vertical="center"/>
    </xf>
    <xf numFmtId="0" fontId="1" fillId="6" borderId="0" xfId="13" applyFill="1" applyAlignment="1"/>
    <xf numFmtId="4" fontId="2" fillId="6" borderId="30" xfId="12" applyNumberFormat="1" applyFont="1" applyFill="1" applyBorder="1" applyAlignment="1">
      <alignment vertical="center"/>
    </xf>
    <xf numFmtId="0" fontId="7" fillId="6" borderId="0" xfId="9" applyFont="1" applyFill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0" fontId="7" fillId="6" borderId="0" xfId="1" applyFont="1" applyFill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4" xfId="9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4" xfId="9" applyFont="1" applyFill="1" applyBorder="1" applyAlignment="1">
      <alignment horizont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4" xfId="1" applyFont="1" applyFill="1" applyBorder="1" applyAlignment="1">
      <alignment horizontal="left"/>
    </xf>
    <xf numFmtId="49" fontId="3" fillId="0" borderId="29" xfId="1" applyNumberFormat="1" applyFont="1" applyFill="1" applyBorder="1" applyAlignment="1">
      <alignment horizontal="right" vertical="top" wrapText="1"/>
    </xf>
    <xf numFmtId="4" fontId="2" fillId="0" borderId="15" xfId="1" applyNumberFormat="1" applyFont="1" applyFill="1" applyBorder="1" applyAlignment="1"/>
    <xf numFmtId="0" fontId="6" fillId="3" borderId="29" xfId="1" applyFont="1" applyFill="1" applyBorder="1" applyAlignment="1">
      <alignment vertical="center"/>
    </xf>
    <xf numFmtId="166" fontId="6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top" wrapText="1"/>
    </xf>
    <xf numFmtId="166" fontId="1" fillId="0" borderId="0" xfId="13" applyNumberFormat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Jun 12 Jul 12 Aug 12 Sep 12 Okt 12 Nov 12 Dez 12 Jan 13 Feb 13 Mrz 13 Apr 13 Mai 13 Jun 13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41122</c:v>
              </c:pt>
              <c:pt idx="1">
                <c:v>41153</c:v>
              </c:pt>
              <c:pt idx="2">
                <c:v>41183</c:v>
              </c:pt>
              <c:pt idx="3">
                <c:v>41214</c:v>
              </c:pt>
              <c:pt idx="4">
                <c:v>41244</c:v>
              </c:pt>
              <c:pt idx="5">
                <c:v>41275</c:v>
              </c:pt>
              <c:pt idx="6">
                <c:v>41306</c:v>
              </c:pt>
              <c:pt idx="7">
                <c:v>41334</c:v>
              </c:pt>
              <c:pt idx="8">
                <c:v>41365</c:v>
              </c:pt>
              <c:pt idx="9">
                <c:v>41395</c:v>
              </c:pt>
              <c:pt idx="10">
                <c:v>41426</c:v>
              </c:pt>
              <c:pt idx="11">
                <c:v>41456</c:v>
              </c:pt>
              <c:pt idx="12">
                <c:v>41487</c:v>
              </c:pt>
            </c:numLit>
          </c:cat>
          <c:val>
            <c:numLit>
              <c:formatCode>#,##0.00</c:formatCode>
              <c:ptCount val="13"/>
              <c:pt idx="0">
                <c:v>10752.720200877469</c:v>
              </c:pt>
              <c:pt idx="1">
                <c:v>10275.695368016195</c:v>
              </c:pt>
              <c:pt idx="2">
                <c:v>8500.6408017487593</c:v>
              </c:pt>
              <c:pt idx="3">
                <c:v>8613.710469276326</c:v>
              </c:pt>
              <c:pt idx="4">
                <c:v>7809.9904761377447</c:v>
              </c:pt>
              <c:pt idx="5">
                <c:v>11892.065394636566</c:v>
              </c:pt>
              <c:pt idx="6">
                <c:v>10051.628796890764</c:v>
              </c:pt>
              <c:pt idx="7">
                <c:v>9220.2478966553208</c:v>
              </c:pt>
              <c:pt idx="8">
                <c:v>10080.510010422046</c:v>
              </c:pt>
              <c:pt idx="9">
                <c:v>10634.600127176938</c:v>
              </c:pt>
              <c:pt idx="10">
                <c:v>11650.550368702185</c:v>
              </c:pt>
              <c:pt idx="11">
                <c:v>9221.2152272568801</c:v>
              </c:pt>
              <c:pt idx="12">
                <c:v>7717.1219949302458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20992"/>
        <c:axId val="91158784"/>
      </c:barChart>
      <c:dateAx>
        <c:axId val="90820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58784"/>
        <c:crosses val="autoZero"/>
        <c:auto val="1"/>
        <c:lblOffset val="100"/>
        <c:baseTimeUnit val="months"/>
        <c:majorUnit val="1"/>
        <c:minorUnit val="1"/>
      </c:dateAx>
      <c:valAx>
        <c:axId val="9115878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2099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53632"/>
        <c:axId val="106055552"/>
        <c:axId val="0"/>
      </c:bar3DChart>
      <c:catAx>
        <c:axId val="1060536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650240"/>
        <c:axId val="117795456"/>
        <c:axId val="0"/>
      </c:bar3DChart>
      <c:catAx>
        <c:axId val="1066502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9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5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105216"/>
        <c:axId val="123044992"/>
        <c:axId val="0"/>
      </c:bar3DChart>
      <c:catAx>
        <c:axId val="120105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4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04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0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69248"/>
        <c:axId val="208322560"/>
        <c:axId val="0"/>
      </c:bar3DChart>
      <c:catAx>
        <c:axId val="205269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2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6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75584"/>
        <c:axId val="212277120"/>
        <c:axId val="0"/>
      </c:bar3DChart>
      <c:catAx>
        <c:axId val="212275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7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7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7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219840"/>
        <c:axId val="90439680"/>
        <c:axId val="0"/>
      </c:bar3DChart>
      <c:catAx>
        <c:axId val="1772198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3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820160"/>
        <c:axId val="105821696"/>
        <c:axId val="0"/>
      </c:bar3DChart>
      <c:catAx>
        <c:axId val="105820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2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2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2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E4" sqref="E4"/>
    </sheetView>
  </sheetViews>
  <sheetFormatPr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55" t="s">
        <v>455</v>
      </c>
      <c r="B1" s="2"/>
      <c r="C1" s="2"/>
      <c r="D1" s="2"/>
      <c r="E1" s="3"/>
      <c r="F1" s="4"/>
      <c r="G1" s="4"/>
    </row>
    <row r="2" spans="1:7" ht="24.75" customHeight="1" x14ac:dyDescent="0.2">
      <c r="A2" s="6" t="s">
        <v>2905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F26" s="5" t="e">
        <v>#N/A</v>
      </c>
    </row>
    <row r="27" spans="1:7" ht="12.75" thickBot="1" x14ac:dyDescent="0.25"/>
    <row r="28" spans="1:7" ht="12.75" customHeight="1" x14ac:dyDescent="0.2">
      <c r="A28" s="157" t="s">
        <v>990</v>
      </c>
      <c r="B28" s="35"/>
      <c r="C28" s="38" t="s">
        <v>987</v>
      </c>
      <c r="D28" s="1"/>
      <c r="E28" s="157" t="s">
        <v>993</v>
      </c>
      <c r="F28" s="43"/>
      <c r="G28" s="44" t="s">
        <v>1555</v>
      </c>
    </row>
    <row r="29" spans="1:7" ht="12.75" customHeight="1" thickBot="1" x14ac:dyDescent="0.25">
      <c r="A29" s="158"/>
      <c r="B29" s="36"/>
      <c r="C29" s="37" t="s">
        <v>986</v>
      </c>
      <c r="D29" s="1"/>
      <c r="E29" s="158"/>
      <c r="F29" s="45"/>
      <c r="G29" s="46" t="s">
        <v>1556</v>
      </c>
    </row>
    <row r="30" spans="1:7" ht="17.25" customHeight="1" x14ac:dyDescent="0.2">
      <c r="A30" s="39" t="s">
        <v>2418</v>
      </c>
      <c r="B30" s="13" t="s">
        <v>143</v>
      </c>
      <c r="C30" s="47">
        <v>3.73872727272727</v>
      </c>
      <c r="D30"/>
      <c r="E30" s="39" t="s">
        <v>898</v>
      </c>
      <c r="F30" s="13" t="s">
        <v>899</v>
      </c>
      <c r="G30" s="47">
        <v>596.85833799199997</v>
      </c>
    </row>
    <row r="31" spans="1:7" ht="17.25" customHeight="1" x14ac:dyDescent="0.2">
      <c r="A31" s="40" t="s">
        <v>2601</v>
      </c>
      <c r="B31" s="14" t="s">
        <v>776</v>
      </c>
      <c r="C31" s="47">
        <v>4.1926818181818204</v>
      </c>
      <c r="D31"/>
      <c r="E31" s="40" t="s">
        <v>1338</v>
      </c>
      <c r="F31" s="14" t="s">
        <v>908</v>
      </c>
      <c r="G31" s="47">
        <v>425.45714082200004</v>
      </c>
    </row>
    <row r="32" spans="1:7" ht="17.25" customHeight="1" x14ac:dyDescent="0.2">
      <c r="A32" s="40" t="s">
        <v>2618</v>
      </c>
      <c r="B32" s="15" t="s">
        <v>89</v>
      </c>
      <c r="C32" s="47">
        <v>5.9440909090909102</v>
      </c>
      <c r="D32"/>
      <c r="E32" s="40" t="s">
        <v>1362</v>
      </c>
      <c r="F32" s="15" t="s">
        <v>925</v>
      </c>
      <c r="G32" s="47">
        <v>180.45691059500001</v>
      </c>
    </row>
    <row r="33" spans="1:8" ht="17.25" customHeight="1" x14ac:dyDescent="0.2">
      <c r="A33" s="40" t="s">
        <v>575</v>
      </c>
      <c r="B33" s="14" t="s">
        <v>366</v>
      </c>
      <c r="C33" s="47">
        <v>6.7658181818181804</v>
      </c>
      <c r="D33"/>
      <c r="E33" s="40" t="s">
        <v>2601</v>
      </c>
      <c r="F33" s="14" t="s">
        <v>776</v>
      </c>
      <c r="G33" s="47">
        <v>162.402502852</v>
      </c>
    </row>
    <row r="34" spans="1:8" ht="17.25" customHeight="1" x14ac:dyDescent="0.2">
      <c r="A34" s="40" t="s">
        <v>367</v>
      </c>
      <c r="B34" s="14" t="s">
        <v>368</v>
      </c>
      <c r="C34" s="47">
        <v>7.4724545454545499</v>
      </c>
      <c r="D34"/>
      <c r="E34" s="40" t="s">
        <v>1397</v>
      </c>
      <c r="F34" s="14" t="s">
        <v>1398</v>
      </c>
      <c r="G34" s="47">
        <v>160.91997666699999</v>
      </c>
    </row>
    <row r="35" spans="1:8" ht="17.25" customHeight="1" x14ac:dyDescent="0.2">
      <c r="A35" s="40" t="s">
        <v>921</v>
      </c>
      <c r="B35" s="14" t="s">
        <v>922</v>
      </c>
      <c r="C35" s="47">
        <v>7.9169999999999998</v>
      </c>
      <c r="D35"/>
      <c r="E35" s="40" t="s">
        <v>2501</v>
      </c>
      <c r="F35" s="14" t="s">
        <v>535</v>
      </c>
      <c r="G35" s="47">
        <v>125.932441009</v>
      </c>
    </row>
    <row r="36" spans="1:8" ht="17.25" customHeight="1" x14ac:dyDescent="0.2">
      <c r="A36" s="40" t="s">
        <v>2501</v>
      </c>
      <c r="B36" s="14" t="s">
        <v>535</v>
      </c>
      <c r="C36" s="47">
        <v>8.9640909090909098</v>
      </c>
      <c r="D36"/>
      <c r="E36" s="40" t="s">
        <v>2599</v>
      </c>
      <c r="F36" s="14" t="s">
        <v>1175</v>
      </c>
      <c r="G36" s="47">
        <v>124.179111926</v>
      </c>
    </row>
    <row r="37" spans="1:8" ht="17.25" customHeight="1" x14ac:dyDescent="0.2">
      <c r="A37" s="40" t="s">
        <v>2436</v>
      </c>
      <c r="B37" s="14" t="s">
        <v>528</v>
      </c>
      <c r="C37" s="47">
        <v>9.0864545454545507</v>
      </c>
      <c r="D37"/>
      <c r="E37" s="40" t="s">
        <v>246</v>
      </c>
      <c r="F37" s="14" t="s">
        <v>247</v>
      </c>
      <c r="G37" s="47">
        <v>101.026911759</v>
      </c>
    </row>
    <row r="38" spans="1:8" ht="17.25" customHeight="1" x14ac:dyDescent="0.2">
      <c r="A38" s="40" t="s">
        <v>1397</v>
      </c>
      <c r="B38" s="11" t="s">
        <v>1398</v>
      </c>
      <c r="C38" s="47">
        <v>9.1262272727272702</v>
      </c>
      <c r="D38"/>
      <c r="E38" s="40" t="s">
        <v>2407</v>
      </c>
      <c r="F38" s="11" t="s">
        <v>239</v>
      </c>
      <c r="G38" s="47">
        <v>94.164254459999995</v>
      </c>
    </row>
    <row r="39" spans="1:8" ht="17.25" customHeight="1" thickBot="1" x14ac:dyDescent="0.25">
      <c r="A39" s="17" t="s">
        <v>1362</v>
      </c>
      <c r="B39" s="16" t="s">
        <v>925</v>
      </c>
      <c r="C39" s="48">
        <v>10.1075454545455</v>
      </c>
      <c r="D39"/>
      <c r="E39" s="17" t="s">
        <v>2436</v>
      </c>
      <c r="F39" s="16" t="s">
        <v>528</v>
      </c>
      <c r="G39" s="48">
        <v>94.048214069999986</v>
      </c>
    </row>
    <row r="40" spans="1:8" x14ac:dyDescent="0.2">
      <c r="A40" s="5"/>
      <c r="B40" s="5"/>
      <c r="C40" s="5"/>
    </row>
    <row r="41" spans="1:8" ht="12.75" thickBot="1" x14ac:dyDescent="0.25"/>
    <row r="42" spans="1:8" ht="12.75" customHeight="1" x14ac:dyDescent="0.2">
      <c r="A42" s="159" t="s">
        <v>991</v>
      </c>
      <c r="B42" s="35"/>
      <c r="C42" s="38" t="s">
        <v>987</v>
      </c>
      <c r="D42" s="153"/>
      <c r="E42" s="159" t="s">
        <v>992</v>
      </c>
      <c r="F42" s="43"/>
      <c r="G42" s="44" t="s">
        <v>1555</v>
      </c>
      <c r="H42" s="154"/>
    </row>
    <row r="43" spans="1:8" ht="12.75" customHeight="1" thickBot="1" x14ac:dyDescent="0.25">
      <c r="A43" s="160"/>
      <c r="B43" s="36"/>
      <c r="C43" s="37" t="s">
        <v>986</v>
      </c>
      <c r="D43" s="1"/>
      <c r="E43" s="160"/>
      <c r="F43" s="45"/>
      <c r="G43" s="46" t="s">
        <v>1556</v>
      </c>
    </row>
    <row r="44" spans="1:8" ht="17.25" customHeight="1" x14ac:dyDescent="0.2">
      <c r="A44" s="39" t="s">
        <v>2433</v>
      </c>
      <c r="B44" s="13" t="s">
        <v>170</v>
      </c>
      <c r="C44" s="47">
        <v>0.54159090909090901</v>
      </c>
      <c r="E44" s="39" t="s">
        <v>1334</v>
      </c>
      <c r="F44" s="13" t="s">
        <v>1335</v>
      </c>
      <c r="G44" s="47">
        <v>76.545188709000001</v>
      </c>
    </row>
    <row r="45" spans="1:8" ht="17.25" customHeight="1" x14ac:dyDescent="0.2">
      <c r="A45" s="40" t="s">
        <v>2515</v>
      </c>
      <c r="B45" s="14" t="s">
        <v>2078</v>
      </c>
      <c r="C45" s="47">
        <v>2.4875909090909101</v>
      </c>
      <c r="E45" s="40" t="s">
        <v>2433</v>
      </c>
      <c r="F45" s="14" t="s">
        <v>170</v>
      </c>
      <c r="G45" s="47">
        <v>49.746544803000006</v>
      </c>
    </row>
    <row r="46" spans="1:8" ht="17.25" customHeight="1" x14ac:dyDescent="0.2">
      <c r="A46" s="40" t="s">
        <v>2380</v>
      </c>
      <c r="B46" s="15" t="s">
        <v>269</v>
      </c>
      <c r="C46" s="47">
        <v>2.6598181818181801</v>
      </c>
      <c r="E46" s="40" t="s">
        <v>2567</v>
      </c>
      <c r="F46" s="15" t="s">
        <v>381</v>
      </c>
      <c r="G46" s="47">
        <v>43.539841682999999</v>
      </c>
    </row>
    <row r="47" spans="1:8" ht="17.25" customHeight="1" x14ac:dyDescent="0.2">
      <c r="A47" s="40" t="s">
        <v>1654</v>
      </c>
      <c r="B47" s="14" t="s">
        <v>373</v>
      </c>
      <c r="C47" s="47">
        <v>2.8502272727272699</v>
      </c>
      <c r="E47" s="40" t="s">
        <v>2859</v>
      </c>
      <c r="F47" s="14" t="s">
        <v>71</v>
      </c>
      <c r="G47" s="47">
        <v>42.997457619999999</v>
      </c>
    </row>
    <row r="48" spans="1:8" ht="17.25" customHeight="1" x14ac:dyDescent="0.2">
      <c r="A48" s="40" t="s">
        <v>2864</v>
      </c>
      <c r="B48" s="14" t="s">
        <v>69</v>
      </c>
      <c r="C48" s="47">
        <v>2.851</v>
      </c>
      <c r="E48" s="40" t="s">
        <v>1326</v>
      </c>
      <c r="F48" s="14" t="s">
        <v>1327</v>
      </c>
      <c r="G48" s="47">
        <v>37.243143288999995</v>
      </c>
    </row>
    <row r="49" spans="1:7" ht="17.25" customHeight="1" x14ac:dyDescent="0.2">
      <c r="A49" s="40" t="s">
        <v>1328</v>
      </c>
      <c r="B49" s="14" t="s">
        <v>1329</v>
      </c>
      <c r="C49" s="47">
        <v>2.9085909090909099</v>
      </c>
      <c r="E49" s="40" t="s">
        <v>2604</v>
      </c>
      <c r="F49" s="14" t="s">
        <v>552</v>
      </c>
      <c r="G49" s="47">
        <v>35.029467343999997</v>
      </c>
    </row>
    <row r="50" spans="1:7" ht="17.25" customHeight="1" x14ac:dyDescent="0.2">
      <c r="A50" s="40" t="s">
        <v>2543</v>
      </c>
      <c r="B50" s="14" t="s">
        <v>2077</v>
      </c>
      <c r="C50" s="47">
        <v>3.3546818181818199</v>
      </c>
      <c r="E50" s="40" t="s">
        <v>2612</v>
      </c>
      <c r="F50" s="14" t="s">
        <v>55</v>
      </c>
      <c r="G50" s="47">
        <v>33.539489711999998</v>
      </c>
    </row>
    <row r="51" spans="1:7" ht="17.25" customHeight="1" x14ac:dyDescent="0.2">
      <c r="A51" s="40" t="s">
        <v>608</v>
      </c>
      <c r="B51" s="14" t="s">
        <v>609</v>
      </c>
      <c r="C51" s="47">
        <v>3.7050000000000001</v>
      </c>
      <c r="D51" s="5"/>
      <c r="E51" s="40" t="s">
        <v>2431</v>
      </c>
      <c r="F51" s="14" t="s">
        <v>186</v>
      </c>
      <c r="G51" s="47">
        <v>32.004716258999999</v>
      </c>
    </row>
    <row r="52" spans="1:7" ht="17.25" customHeight="1" x14ac:dyDescent="0.2">
      <c r="A52" s="40" t="s">
        <v>2866</v>
      </c>
      <c r="B52" s="11" t="s">
        <v>73</v>
      </c>
      <c r="C52" s="47">
        <v>3.8608181818181802</v>
      </c>
      <c r="D52" s="5"/>
      <c r="E52" s="40" t="s">
        <v>2615</v>
      </c>
      <c r="F52" s="11" t="s">
        <v>54</v>
      </c>
      <c r="G52" s="47">
        <v>31.792757653999999</v>
      </c>
    </row>
    <row r="53" spans="1:7" ht="17.25" customHeight="1" thickBot="1" x14ac:dyDescent="0.25">
      <c r="A53" s="17" t="s">
        <v>1326</v>
      </c>
      <c r="B53" s="16" t="s">
        <v>1327</v>
      </c>
      <c r="C53" s="48">
        <v>3.9479545454545399</v>
      </c>
      <c r="D53" s="5"/>
      <c r="E53" s="17" t="s">
        <v>1330</v>
      </c>
      <c r="F53" s="16" t="s">
        <v>1331</v>
      </c>
      <c r="G53" s="48">
        <v>29.544113295000002</v>
      </c>
    </row>
    <row r="54" spans="1:7" ht="17.25" customHeight="1" thickBot="1" x14ac:dyDescent="0.25">
      <c r="A54" s="18"/>
      <c r="B54" s="19"/>
      <c r="C54" s="20"/>
      <c r="D54" s="5"/>
      <c r="E54" s="18"/>
      <c r="G54" s="21"/>
    </row>
    <row r="55" spans="1:7" ht="12.75" customHeight="1" x14ac:dyDescent="0.2">
      <c r="A55" s="157" t="s">
        <v>988</v>
      </c>
      <c r="B55" s="35"/>
      <c r="C55" s="38" t="s">
        <v>987</v>
      </c>
      <c r="D55" s="34"/>
      <c r="E55" s="157" t="s">
        <v>989</v>
      </c>
      <c r="F55" s="43"/>
      <c r="G55" s="44" t="s">
        <v>1555</v>
      </c>
    </row>
    <row r="56" spans="1:7" ht="12.75" customHeight="1" thickBot="1" x14ac:dyDescent="0.25">
      <c r="A56" s="158"/>
      <c r="B56" s="36"/>
      <c r="C56" s="37" t="s">
        <v>986</v>
      </c>
      <c r="D56" s="34"/>
      <c r="E56" s="158"/>
      <c r="F56" s="45"/>
      <c r="G56" s="46" t="s">
        <v>1556</v>
      </c>
    </row>
    <row r="57" spans="1:7" ht="17.25" customHeight="1" x14ac:dyDescent="0.2">
      <c r="A57" s="40" t="s">
        <v>2500</v>
      </c>
      <c r="B57" s="14" t="s">
        <v>144</v>
      </c>
      <c r="C57" s="47">
        <v>14.143136363636399</v>
      </c>
      <c r="E57" s="40" t="s">
        <v>2500</v>
      </c>
      <c r="F57" s="14" t="s">
        <v>144</v>
      </c>
      <c r="G57" s="47">
        <v>17.464461660999998</v>
      </c>
    </row>
    <row r="58" spans="1:7" ht="17.25" customHeight="1" x14ac:dyDescent="0.2">
      <c r="A58" s="40" t="s">
        <v>1502</v>
      </c>
      <c r="B58" s="14" t="s">
        <v>792</v>
      </c>
      <c r="C58" s="47">
        <v>17.2776363636364</v>
      </c>
      <c r="E58" s="40" t="s">
        <v>1502</v>
      </c>
      <c r="F58" s="14" t="s">
        <v>792</v>
      </c>
      <c r="G58" s="47">
        <v>13.386027199999999</v>
      </c>
    </row>
    <row r="59" spans="1:7" ht="17.25" customHeight="1" x14ac:dyDescent="0.2">
      <c r="A59" s="40" t="s">
        <v>728</v>
      </c>
      <c r="B59" s="14" t="s">
        <v>1325</v>
      </c>
      <c r="C59" s="47">
        <v>19.440863636363598</v>
      </c>
      <c r="E59" s="40" t="s">
        <v>728</v>
      </c>
      <c r="F59" s="14" t="s">
        <v>1325</v>
      </c>
      <c r="G59" s="47">
        <v>12.034914613</v>
      </c>
    </row>
    <row r="60" spans="1:7" ht="17.25" customHeight="1" x14ac:dyDescent="0.2">
      <c r="A60" s="40" t="s">
        <v>1434</v>
      </c>
      <c r="B60" s="14" t="s">
        <v>793</v>
      </c>
      <c r="C60" s="47">
        <v>22.2952727272727</v>
      </c>
      <c r="E60" s="40" t="s">
        <v>720</v>
      </c>
      <c r="F60" s="14" t="s">
        <v>85</v>
      </c>
      <c r="G60" s="47">
        <v>6.5342799450000006</v>
      </c>
    </row>
    <row r="61" spans="1:7" ht="17.25" customHeight="1" x14ac:dyDescent="0.2">
      <c r="A61" s="40" t="s">
        <v>2252</v>
      </c>
      <c r="B61" s="14" t="s">
        <v>45</v>
      </c>
      <c r="C61" s="47">
        <v>30.7700454545455</v>
      </c>
      <c r="E61" s="40" t="s">
        <v>267</v>
      </c>
      <c r="F61" s="14" t="s">
        <v>541</v>
      </c>
      <c r="G61" s="47">
        <v>4.6887632520000002</v>
      </c>
    </row>
    <row r="63" spans="1:7" x14ac:dyDescent="0.2">
      <c r="A63" s="7" t="s">
        <v>1874</v>
      </c>
    </row>
    <row r="65" spans="1:1" x14ac:dyDescent="0.2">
      <c r="A65" s="12" t="s">
        <v>88</v>
      </c>
    </row>
    <row r="628" spans="1:1" x14ac:dyDescent="0.2">
      <c r="A628" s="7" t="s">
        <v>2584</v>
      </c>
    </row>
    <row r="861" spans="1:5" x14ac:dyDescent="0.2">
      <c r="A861" s="7" t="s">
        <v>1506</v>
      </c>
      <c r="B861" s="7" t="s">
        <v>1507</v>
      </c>
      <c r="C861" s="7" t="s">
        <v>1284</v>
      </c>
      <c r="D861" s="7" t="s">
        <v>320</v>
      </c>
      <c r="E861" s="5" t="s">
        <v>1493</v>
      </c>
    </row>
    <row r="862" spans="1:5" x14ac:dyDescent="0.2">
      <c r="A862" s="7" t="s">
        <v>1495</v>
      </c>
      <c r="B862" s="7" t="s">
        <v>1496</v>
      </c>
      <c r="C862" s="7" t="s">
        <v>980</v>
      </c>
      <c r="D862" s="7" t="s">
        <v>320</v>
      </c>
      <c r="E862" s="5" t="s">
        <v>1493</v>
      </c>
    </row>
    <row r="863" spans="1:5" x14ac:dyDescent="0.2">
      <c r="A863" s="7" t="s">
        <v>1545</v>
      </c>
      <c r="B863" s="7" t="s">
        <v>1535</v>
      </c>
      <c r="C863" s="7" t="s">
        <v>1433</v>
      </c>
      <c r="D863" s="7" t="s">
        <v>321</v>
      </c>
      <c r="E863" s="5" t="s">
        <v>322</v>
      </c>
    </row>
    <row r="864" spans="1:5" x14ac:dyDescent="0.2">
      <c r="A864" s="7" t="s">
        <v>1546</v>
      </c>
      <c r="B864" s="7" t="s">
        <v>1536</v>
      </c>
      <c r="C864" s="7" t="s">
        <v>1433</v>
      </c>
      <c r="D864" s="7" t="s">
        <v>321</v>
      </c>
      <c r="E864" s="5" t="s">
        <v>322</v>
      </c>
    </row>
    <row r="865" spans="1:5" x14ac:dyDescent="0.2">
      <c r="A865" s="7" t="s">
        <v>1547</v>
      </c>
      <c r="B865" s="7" t="s">
        <v>1537</v>
      </c>
      <c r="C865" s="7" t="s">
        <v>1433</v>
      </c>
      <c r="D865" s="7" t="s">
        <v>321</v>
      </c>
      <c r="E865" s="5" t="s">
        <v>322</v>
      </c>
    </row>
    <row r="866" spans="1:5" x14ac:dyDescent="0.2">
      <c r="A866" s="7" t="s">
        <v>1548</v>
      </c>
      <c r="B866" s="7" t="s">
        <v>1538</v>
      </c>
      <c r="C866" s="7" t="s">
        <v>1433</v>
      </c>
      <c r="D866" s="7" t="s">
        <v>321</v>
      </c>
      <c r="E866" s="5" t="s">
        <v>322</v>
      </c>
    </row>
    <row r="867" spans="1:5" x14ac:dyDescent="0.2">
      <c r="A867" s="7" t="s">
        <v>1549</v>
      </c>
      <c r="B867" s="7" t="s">
        <v>1539</v>
      </c>
      <c r="C867" s="7" t="s">
        <v>1433</v>
      </c>
      <c r="D867" s="7" t="s">
        <v>321</v>
      </c>
      <c r="E867" s="5" t="s">
        <v>322</v>
      </c>
    </row>
    <row r="868" spans="1:5" x14ac:dyDescent="0.2">
      <c r="A868" s="7" t="s">
        <v>1550</v>
      </c>
      <c r="B868" s="7" t="s">
        <v>1540</v>
      </c>
      <c r="C868" s="7" t="s">
        <v>1433</v>
      </c>
      <c r="D868" s="7" t="s">
        <v>321</v>
      </c>
      <c r="E868" s="5" t="s">
        <v>322</v>
      </c>
    </row>
    <row r="869" spans="1:5" x14ac:dyDescent="0.2">
      <c r="A869" s="7" t="s">
        <v>1551</v>
      </c>
      <c r="B869" s="7" t="s">
        <v>1541</v>
      </c>
      <c r="C869" s="7" t="s">
        <v>1433</v>
      </c>
      <c r="D869" s="7" t="s">
        <v>321</v>
      </c>
      <c r="E869" s="5" t="s">
        <v>322</v>
      </c>
    </row>
    <row r="870" spans="1:5" x14ac:dyDescent="0.2">
      <c r="A870" s="7" t="s">
        <v>1552</v>
      </c>
      <c r="B870" s="7" t="s">
        <v>1542</v>
      </c>
      <c r="C870" s="7" t="s">
        <v>1433</v>
      </c>
      <c r="D870" s="7" t="s">
        <v>321</v>
      </c>
      <c r="E870" s="5" t="s">
        <v>322</v>
      </c>
    </row>
    <row r="871" spans="1:5" x14ac:dyDescent="0.2">
      <c r="A871" s="7" t="s">
        <v>1553</v>
      </c>
      <c r="B871" s="7" t="s">
        <v>1543</v>
      </c>
      <c r="C871" s="7" t="s">
        <v>1433</v>
      </c>
      <c r="D871" s="7" t="s">
        <v>321</v>
      </c>
      <c r="E871" s="5" t="s">
        <v>322</v>
      </c>
    </row>
    <row r="872" spans="1:5" x14ac:dyDescent="0.2">
      <c r="A872" s="7" t="s">
        <v>1554</v>
      </c>
      <c r="B872" s="7" t="s">
        <v>1544</v>
      </c>
      <c r="C872" s="7" t="s">
        <v>1433</v>
      </c>
      <c r="D872" s="7" t="s">
        <v>321</v>
      </c>
      <c r="E872" s="5" t="s">
        <v>322</v>
      </c>
    </row>
    <row r="914" spans="4:4" x14ac:dyDescent="0.2">
      <c r="D914" s="7" t="s">
        <v>416</v>
      </c>
    </row>
    <row r="992" spans="4:4" x14ac:dyDescent="0.2">
      <c r="D992" s="7" t="s">
        <v>416</v>
      </c>
    </row>
    <row r="1128" spans="4:4" x14ac:dyDescent="0.2">
      <c r="D1128" s="7" t="s">
        <v>416</v>
      </c>
    </row>
    <row r="1180" spans="4:4" x14ac:dyDescent="0.2">
      <c r="D1180" s="7" t="s">
        <v>416</v>
      </c>
    </row>
    <row r="1791" spans="4:4" x14ac:dyDescent="0.2">
      <c r="D1791" s="7" t="s">
        <v>416</v>
      </c>
    </row>
    <row r="1802" spans="4:4" x14ac:dyDescent="0.2">
      <c r="D1802" s="7" t="s">
        <v>416</v>
      </c>
    </row>
    <row r="1805" spans="4:4" x14ac:dyDescent="0.2">
      <c r="D1805" s="7" t="s">
        <v>416</v>
      </c>
    </row>
    <row r="1816" spans="4:4" x14ac:dyDescent="0.2">
      <c r="D1816" s="7" t="s">
        <v>416</v>
      </c>
    </row>
    <row r="1828" spans="4:4" x14ac:dyDescent="0.2">
      <c r="D1828" s="7" t="s">
        <v>416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44"/>
  <sheetViews>
    <sheetView showGridLines="0" zoomScaleNormal="100" workbookViewId="0">
      <pane ySplit="6" topLeftCell="A1001" activePane="bottomLeft" state="frozen"/>
      <selection activeCell="D1909" activeCellId="1" sqref="A1769:B1909 D1769:D1909"/>
      <selection pane="bottomLeft" activeCell="C1025" sqref="C1025"/>
    </sheetView>
  </sheetViews>
  <sheetFormatPr defaultRowHeight="12" x14ac:dyDescent="0.2"/>
  <cols>
    <col min="1" max="1" width="56.42578125" style="58" customWidth="1"/>
    <col min="2" max="2" width="13.5703125" style="58" customWidth="1"/>
    <col min="3" max="3" width="19" style="58" customWidth="1"/>
    <col min="4" max="4" width="20" style="58" customWidth="1"/>
    <col min="5" max="5" width="13.85546875" style="58" customWidth="1"/>
    <col min="6" max="9" width="11.42578125" style="58" customWidth="1"/>
    <col min="10" max="10" width="12.42578125" style="59" bestFit="1" customWidth="1"/>
    <col min="11" max="11" width="11.42578125" style="59" customWidth="1"/>
    <col min="12" max="16384" width="9.140625" style="59"/>
  </cols>
  <sheetData>
    <row r="1" spans="1:11" ht="20.25" x14ac:dyDescent="0.2">
      <c r="A1" s="57" t="s">
        <v>455</v>
      </c>
    </row>
    <row r="2" spans="1:11" ht="15.75" customHeight="1" x14ac:dyDescent="0.2">
      <c r="A2" s="60" t="s">
        <v>2905</v>
      </c>
      <c r="F2" s="42"/>
      <c r="G2" s="42"/>
      <c r="H2" s="42"/>
    </row>
    <row r="4" spans="1:11" x14ac:dyDescent="0.2">
      <c r="A4" s="59"/>
      <c r="B4" s="59"/>
      <c r="C4" s="59"/>
      <c r="D4" s="59"/>
      <c r="E4" s="59"/>
      <c r="F4" s="59"/>
      <c r="G4" s="59"/>
      <c r="H4" s="59"/>
      <c r="I4" s="59"/>
    </row>
    <row r="5" spans="1:11" s="58" customFormat="1" ht="30.75" customHeight="1" x14ac:dyDescent="0.2">
      <c r="A5" s="61" t="s">
        <v>580</v>
      </c>
      <c r="B5" s="61" t="s">
        <v>138</v>
      </c>
      <c r="C5" s="61" t="s">
        <v>1299</v>
      </c>
      <c r="D5" s="61" t="s">
        <v>319</v>
      </c>
      <c r="E5" s="116" t="s">
        <v>2291</v>
      </c>
      <c r="F5" s="61" t="s">
        <v>970</v>
      </c>
      <c r="G5" s="61"/>
      <c r="H5" s="61"/>
      <c r="I5" s="61"/>
      <c r="J5" s="61" t="s">
        <v>452</v>
      </c>
      <c r="K5" s="61" t="s">
        <v>270</v>
      </c>
    </row>
    <row r="6" spans="1:11" ht="22.5" x14ac:dyDescent="0.2">
      <c r="A6" s="86"/>
      <c r="B6" s="86"/>
      <c r="C6" s="86"/>
      <c r="D6" s="86"/>
      <c r="E6" s="117"/>
      <c r="F6" s="87" t="s">
        <v>2907</v>
      </c>
      <c r="G6" s="87" t="s">
        <v>2906</v>
      </c>
      <c r="H6" s="88" t="s">
        <v>134</v>
      </c>
      <c r="I6" s="89" t="s">
        <v>135</v>
      </c>
      <c r="J6" s="90" t="s">
        <v>453</v>
      </c>
      <c r="K6" s="90" t="s">
        <v>1308</v>
      </c>
    </row>
    <row r="7" spans="1:11" x14ac:dyDescent="0.2">
      <c r="A7" s="142" t="s">
        <v>898</v>
      </c>
      <c r="B7" s="142" t="s">
        <v>899</v>
      </c>
      <c r="C7" s="142" t="s">
        <v>1283</v>
      </c>
      <c r="D7" s="142" t="s">
        <v>321</v>
      </c>
      <c r="E7" s="142" t="s">
        <v>1493</v>
      </c>
      <c r="F7" s="143">
        <v>596.85833799199997</v>
      </c>
      <c r="G7" s="143">
        <v>973.7005659859999</v>
      </c>
      <c r="H7" s="144">
        <f>IF(ISERROR(F7/G7-1),"",IF((F7/G7-1)&gt;10000%,"",F7/G7-1))</f>
        <v>-0.38702065209585002</v>
      </c>
      <c r="I7" s="145">
        <f>F7/$F$1018</f>
        <v>7.7340594122675785E-2</v>
      </c>
      <c r="J7" s="67">
        <v>13999.233</v>
      </c>
      <c r="K7" s="146">
        <v>3.8320454545454501</v>
      </c>
    </row>
    <row r="8" spans="1:11" x14ac:dyDescent="0.2">
      <c r="A8" s="142" t="s">
        <v>2856</v>
      </c>
      <c r="B8" s="142" t="s">
        <v>542</v>
      </c>
      <c r="C8" s="142" t="s">
        <v>2897</v>
      </c>
      <c r="D8" s="142" t="s">
        <v>321</v>
      </c>
      <c r="E8" s="142" t="s">
        <v>1493</v>
      </c>
      <c r="F8" s="143">
        <v>524.18984463800007</v>
      </c>
      <c r="G8" s="143">
        <v>712.91640417099995</v>
      </c>
      <c r="H8" s="144">
        <f>IF(ISERROR(F8/G8-1),"",IF((F8/G8-1)&gt;10000%,"",F8/G8-1))</f>
        <v>-0.2647246695809401</v>
      </c>
      <c r="I8" s="145">
        <f>F8/$F$1018</f>
        <v>6.7924248413397281E-2</v>
      </c>
      <c r="J8" s="67">
        <v>637.77967444000001</v>
      </c>
      <c r="K8" s="146">
        <v>4.0492272727272702</v>
      </c>
    </row>
    <row r="9" spans="1:11" x14ac:dyDescent="0.2">
      <c r="A9" s="65" t="s">
        <v>1338</v>
      </c>
      <c r="B9" s="65" t="s">
        <v>908</v>
      </c>
      <c r="C9" s="65" t="s">
        <v>1283</v>
      </c>
      <c r="D9" s="65" t="s">
        <v>321</v>
      </c>
      <c r="E9" s="65" t="s">
        <v>322</v>
      </c>
      <c r="F9" s="82">
        <v>425.45714082200004</v>
      </c>
      <c r="G9" s="82">
        <v>352.00257880000004</v>
      </c>
      <c r="H9" s="83">
        <f>IF(ISERROR(F9/G9-1),"",IF((F9/G9-1)&gt;10000%,"",F9/G9-1))</f>
        <v>0.2086762042267174</v>
      </c>
      <c r="I9" s="66">
        <f>F9/$F$1018</f>
        <v>5.5130515819902082E-2</v>
      </c>
      <c r="J9" s="67">
        <v>3890.634</v>
      </c>
      <c r="K9" s="67">
        <v>6.6586363636363597</v>
      </c>
    </row>
    <row r="10" spans="1:11" x14ac:dyDescent="0.2">
      <c r="A10" s="142" t="s">
        <v>2418</v>
      </c>
      <c r="B10" s="142" t="s">
        <v>143</v>
      </c>
      <c r="C10" s="142" t="s">
        <v>980</v>
      </c>
      <c r="D10" s="142" t="s">
        <v>320</v>
      </c>
      <c r="E10" s="142" t="s">
        <v>1493</v>
      </c>
      <c r="F10" s="143">
        <v>298.14941363299999</v>
      </c>
      <c r="G10" s="143">
        <v>320.77598221799997</v>
      </c>
      <c r="H10" s="144">
        <f>IF(ISERROR(F10/G10-1),"",IF((F10/G10-1)&gt;10000%,"",F10/G10-1))</f>
        <v>-7.0536978574732956E-2</v>
      </c>
      <c r="I10" s="145">
        <f>F10/$F$1018</f>
        <v>3.8634046506380047E-2</v>
      </c>
      <c r="J10" s="67">
        <v>6974.4824741965194</v>
      </c>
      <c r="K10" s="146">
        <v>3.73872727272727</v>
      </c>
    </row>
    <row r="11" spans="1:11" x14ac:dyDescent="0.2">
      <c r="A11" s="65" t="s">
        <v>2600</v>
      </c>
      <c r="B11" s="65" t="s">
        <v>907</v>
      </c>
      <c r="C11" s="65" t="s">
        <v>1283</v>
      </c>
      <c r="D11" s="65" t="s">
        <v>321</v>
      </c>
      <c r="E11" s="65" t="s">
        <v>322</v>
      </c>
      <c r="F11" s="82">
        <v>250.094369718</v>
      </c>
      <c r="G11" s="82">
        <v>216.77402365400002</v>
      </c>
      <c r="H11" s="83">
        <f>IF(ISERROR(F11/G11-1),"",IF((F11/G11-1)&gt;10000%,"",F11/G11-1))</f>
        <v>0.15371005022808282</v>
      </c>
      <c r="I11" s="66">
        <f>F11/$F$1018</f>
        <v>3.2407098819796518E-2</v>
      </c>
      <c r="J11" s="67">
        <v>4762.2515000000003</v>
      </c>
      <c r="K11" s="67">
        <v>6.2523636363636399</v>
      </c>
    </row>
    <row r="12" spans="1:11" x14ac:dyDescent="0.2">
      <c r="A12" s="65" t="s">
        <v>644</v>
      </c>
      <c r="B12" s="65" t="s">
        <v>645</v>
      </c>
      <c r="C12" s="65" t="s">
        <v>1279</v>
      </c>
      <c r="D12" s="65" t="s">
        <v>320</v>
      </c>
      <c r="E12" s="65" t="s">
        <v>1493</v>
      </c>
      <c r="F12" s="82">
        <v>193.236930753</v>
      </c>
      <c r="G12" s="82">
        <v>111.484079666</v>
      </c>
      <c r="H12" s="83">
        <f>IF(ISERROR(F12/G12-1),"",IF((F12/G12-1)&gt;10000%,"",F12/G12-1))</f>
        <v>0.73331413177493077</v>
      </c>
      <c r="I12" s="66">
        <f>F12/$F$1018</f>
        <v>2.5039541344364525E-2</v>
      </c>
      <c r="J12" s="67">
        <v>644.72266679999996</v>
      </c>
      <c r="K12" s="67">
        <v>6.1045454545454598</v>
      </c>
    </row>
    <row r="13" spans="1:11" x14ac:dyDescent="0.2">
      <c r="A13" s="65" t="s">
        <v>1362</v>
      </c>
      <c r="B13" s="65" t="s">
        <v>925</v>
      </c>
      <c r="C13" s="65" t="s">
        <v>1283</v>
      </c>
      <c r="D13" s="65" t="s">
        <v>321</v>
      </c>
      <c r="E13" s="65" t="s">
        <v>322</v>
      </c>
      <c r="F13" s="82">
        <v>180.45691059500001</v>
      </c>
      <c r="G13" s="82">
        <v>112.08684243099999</v>
      </c>
      <c r="H13" s="83">
        <f>IF(ISERROR(F13/G13-1),"",IF((F13/G13-1)&gt;10000%,"",F13/G13-1))</f>
        <v>0.60997407618194099</v>
      </c>
      <c r="I13" s="66">
        <f>F13/$F$1018</f>
        <v>2.3383512955375611E-2</v>
      </c>
      <c r="J13" s="67">
        <v>2364.7150000000001</v>
      </c>
      <c r="K13" s="67">
        <v>10.1075454545455</v>
      </c>
    </row>
    <row r="14" spans="1:11" x14ac:dyDescent="0.2">
      <c r="A14" s="142" t="s">
        <v>2601</v>
      </c>
      <c r="B14" s="142" t="s">
        <v>776</v>
      </c>
      <c r="C14" s="142" t="s">
        <v>1283</v>
      </c>
      <c r="D14" s="142" t="s">
        <v>321</v>
      </c>
      <c r="E14" s="142" t="s">
        <v>322</v>
      </c>
      <c r="F14" s="143">
        <v>162.402502852</v>
      </c>
      <c r="G14" s="143">
        <v>223.127053359</v>
      </c>
      <c r="H14" s="144">
        <f>IF(ISERROR(F14/G14-1),"",IF((F14/G14-1)&gt;10000%,"",F14/G14-1))</f>
        <v>-0.27215234366626673</v>
      </c>
      <c r="I14" s="145">
        <f>F14/$F$1018</f>
        <v>2.1044032156507429E-2</v>
      </c>
      <c r="J14" s="67">
        <v>10875.456799860001</v>
      </c>
      <c r="K14" s="146">
        <v>4.1926818181818204</v>
      </c>
    </row>
    <row r="15" spans="1:11" x14ac:dyDescent="0.2">
      <c r="A15" s="65" t="s">
        <v>1397</v>
      </c>
      <c r="B15" s="65" t="s">
        <v>1398</v>
      </c>
      <c r="C15" s="65" t="s">
        <v>1283</v>
      </c>
      <c r="D15" s="65" t="s">
        <v>321</v>
      </c>
      <c r="E15" s="65" t="s">
        <v>1493</v>
      </c>
      <c r="F15" s="82">
        <v>160.91997666699999</v>
      </c>
      <c r="G15" s="82">
        <v>116.783710884</v>
      </c>
      <c r="H15" s="83">
        <f>IF(ISERROR(F15/G15-1),"",IF((F15/G15-1)&gt;10000%,"",F15/G15-1))</f>
        <v>0.37793169483062639</v>
      </c>
      <c r="I15" s="66">
        <f>F15/$F$1018</f>
        <v>2.0851927181755679E-2</v>
      </c>
      <c r="J15" s="67">
        <v>1191.5129999999999</v>
      </c>
      <c r="K15" s="67">
        <v>9.1262272727272702</v>
      </c>
    </row>
    <row r="16" spans="1:11" x14ac:dyDescent="0.2">
      <c r="A16" s="65" t="s">
        <v>2501</v>
      </c>
      <c r="B16" s="65" t="s">
        <v>535</v>
      </c>
      <c r="C16" s="65" t="s">
        <v>980</v>
      </c>
      <c r="D16" s="65" t="s">
        <v>320</v>
      </c>
      <c r="E16" s="65" t="s">
        <v>1493</v>
      </c>
      <c r="F16" s="82">
        <v>125.932441009</v>
      </c>
      <c r="G16" s="82">
        <v>117.372066467</v>
      </c>
      <c r="H16" s="83">
        <f>IF(ISERROR(F16/G16-1),"",IF((F16/G16-1)&gt;10000%,"",F16/G16-1))</f>
        <v>7.2933661301829655E-2</v>
      </c>
      <c r="I16" s="66">
        <f>F16/$F$1018</f>
        <v>1.6318260443042392E-2</v>
      </c>
      <c r="J16" s="67">
        <v>415.71150058240005</v>
      </c>
      <c r="K16" s="67">
        <v>8.9640909090909098</v>
      </c>
    </row>
    <row r="17" spans="1:18" x14ac:dyDescent="0.2">
      <c r="A17" s="65" t="s">
        <v>2599</v>
      </c>
      <c r="B17" s="65" t="s">
        <v>1175</v>
      </c>
      <c r="C17" s="65" t="s">
        <v>1283</v>
      </c>
      <c r="D17" s="65" t="s">
        <v>1199</v>
      </c>
      <c r="E17" s="65" t="s">
        <v>1493</v>
      </c>
      <c r="F17" s="82">
        <v>124.179111926</v>
      </c>
      <c r="G17" s="82">
        <v>212.48637037700001</v>
      </c>
      <c r="H17" s="83">
        <f>IF(ISERROR(F17/G17-1),"",IF((F17/G17-1)&gt;10000%,"",F17/G17-1))</f>
        <v>-0.41559022488982467</v>
      </c>
      <c r="I17" s="66">
        <f>F17/$F$1018</f>
        <v>1.6091064969108001E-2</v>
      </c>
      <c r="J17" s="67">
        <v>2123.4051080099998</v>
      </c>
      <c r="K17" s="67">
        <v>14.6979545454545</v>
      </c>
    </row>
    <row r="18" spans="1:18" x14ac:dyDescent="0.2">
      <c r="A18" s="65" t="s">
        <v>2858</v>
      </c>
      <c r="B18" s="65" t="s">
        <v>543</v>
      </c>
      <c r="C18" s="65" t="s">
        <v>2897</v>
      </c>
      <c r="D18" s="65" t="s">
        <v>321</v>
      </c>
      <c r="E18" s="65" t="s">
        <v>322</v>
      </c>
      <c r="F18" s="82">
        <v>106.05995384800001</v>
      </c>
      <c r="G18" s="82">
        <v>104.423794945</v>
      </c>
      <c r="H18" s="83">
        <f>IF(ISERROR(F18/G18-1),"",IF((F18/G18-1)&gt;10000%,"",F18/G18-1))</f>
        <v>1.5668448976229765E-2</v>
      </c>
      <c r="I18" s="66">
        <f>F18/$F$1018</f>
        <v>1.3743193855386568E-2</v>
      </c>
      <c r="J18" s="67">
        <v>751.36799649</v>
      </c>
      <c r="K18" s="67">
        <v>7.7893636363636398</v>
      </c>
    </row>
    <row r="19" spans="1:18" x14ac:dyDescent="0.2">
      <c r="A19" s="65" t="s">
        <v>246</v>
      </c>
      <c r="B19" s="65" t="s">
        <v>247</v>
      </c>
      <c r="C19" s="65" t="s">
        <v>1284</v>
      </c>
      <c r="D19" s="65" t="s">
        <v>320</v>
      </c>
      <c r="E19" s="65" t="s">
        <v>1493</v>
      </c>
      <c r="F19" s="82">
        <v>101.026911759</v>
      </c>
      <c r="G19" s="82">
        <v>165.39003857</v>
      </c>
      <c r="H19" s="83">
        <f>IF(ISERROR(F19/G19-1),"",IF((F19/G19-1)&gt;10000%,"",F19/G19-1))</f>
        <v>-0.38915963360005401</v>
      </c>
      <c r="I19" s="66">
        <f>F19/$F$1018</f>
        <v>1.3091014869804716E-2</v>
      </c>
      <c r="J19" s="67">
        <v>184.07094380000001</v>
      </c>
      <c r="K19" s="67">
        <v>11.120272727272701</v>
      </c>
    </row>
    <row r="20" spans="1:18" x14ac:dyDescent="0.2">
      <c r="A20" s="65" t="s">
        <v>2407</v>
      </c>
      <c r="B20" s="65" t="s">
        <v>239</v>
      </c>
      <c r="C20" s="65" t="s">
        <v>980</v>
      </c>
      <c r="D20" s="65" t="s">
        <v>320</v>
      </c>
      <c r="E20" s="65" t="s">
        <v>1493</v>
      </c>
      <c r="F20" s="82">
        <v>94.164254459999995</v>
      </c>
      <c r="G20" s="82">
        <v>129.90806252500002</v>
      </c>
      <c r="H20" s="83">
        <f>IF(ISERROR(F20/G20-1),"",IF((F20/G20-1)&gt;10000%,"",F20/G20-1))</f>
        <v>-0.27514695678046419</v>
      </c>
      <c r="I20" s="66">
        <f>F20/$F$1018</f>
        <v>1.2201755293486135E-2</v>
      </c>
      <c r="J20" s="67">
        <v>2120.3464111216181</v>
      </c>
      <c r="K20" s="67">
        <v>16.469590909090901</v>
      </c>
    </row>
    <row r="21" spans="1:18" x14ac:dyDescent="0.2">
      <c r="A21" s="65" t="s">
        <v>2436</v>
      </c>
      <c r="B21" s="65" t="s">
        <v>528</v>
      </c>
      <c r="C21" s="65" t="s">
        <v>980</v>
      </c>
      <c r="D21" s="65" t="s">
        <v>320</v>
      </c>
      <c r="E21" s="65" t="s">
        <v>1493</v>
      </c>
      <c r="F21" s="82">
        <v>94.048214069999986</v>
      </c>
      <c r="G21" s="82">
        <v>91.269098146999994</v>
      </c>
      <c r="H21" s="83">
        <f>IF(ISERROR(F21/G21-1),"",IF((F21/G21-1)&gt;10000%,"",F21/G21-1))</f>
        <v>3.044969194857039E-2</v>
      </c>
      <c r="I21" s="66">
        <f>F21/$F$1018</f>
        <v>1.2186718839886406E-2</v>
      </c>
      <c r="J21" s="67">
        <v>2166.103165368911</v>
      </c>
      <c r="K21" s="67">
        <v>9.0864545454545507</v>
      </c>
    </row>
    <row r="22" spans="1:18" x14ac:dyDescent="0.2">
      <c r="A22" s="65" t="s">
        <v>2603</v>
      </c>
      <c r="B22" s="65" t="s">
        <v>1401</v>
      </c>
      <c r="C22" s="65" t="s">
        <v>1283</v>
      </c>
      <c r="D22" s="65" t="s">
        <v>1199</v>
      </c>
      <c r="E22" s="65" t="s">
        <v>322</v>
      </c>
      <c r="F22" s="82">
        <v>78.162897295000008</v>
      </c>
      <c r="G22" s="82">
        <v>84.167299130999993</v>
      </c>
      <c r="H22" s="83">
        <f>IF(ISERROR(F22/G22-1),"",IF((F22/G22-1)&gt;10000%,"",F22/G22-1))</f>
        <v>-7.1338891683509931E-2</v>
      </c>
      <c r="I22" s="66">
        <f>F22/$F$1018</f>
        <v>1.0128307724547553E-2</v>
      </c>
      <c r="J22" s="67">
        <v>3778.6461305300004</v>
      </c>
      <c r="K22" s="67">
        <v>17.736954545454498</v>
      </c>
    </row>
    <row r="23" spans="1:18" x14ac:dyDescent="0.2">
      <c r="A23" s="65" t="s">
        <v>2857</v>
      </c>
      <c r="B23" s="65" t="s">
        <v>559</v>
      </c>
      <c r="C23" s="65" t="s">
        <v>2897</v>
      </c>
      <c r="D23" s="65" t="s">
        <v>321</v>
      </c>
      <c r="E23" s="65" t="s">
        <v>322</v>
      </c>
      <c r="F23" s="82">
        <v>77.043463008000003</v>
      </c>
      <c r="G23" s="82">
        <v>104.72734810600001</v>
      </c>
      <c r="H23" s="83">
        <f>IF(ISERROR(F23/G23-1),"",IF((F23/G23-1)&gt;10000%,"",F23/G23-1))</f>
        <v>-0.26434246258178618</v>
      </c>
      <c r="I23" s="66">
        <f>F23/$F$1018</f>
        <v>9.9832520097708349E-3</v>
      </c>
      <c r="J23" s="67">
        <v>318.92479173000004</v>
      </c>
      <c r="K23" s="67">
        <v>6.90227272727273</v>
      </c>
    </row>
    <row r="24" spans="1:18" x14ac:dyDescent="0.2">
      <c r="A24" s="142" t="s">
        <v>1334</v>
      </c>
      <c r="B24" s="142" t="s">
        <v>1335</v>
      </c>
      <c r="C24" s="142" t="s">
        <v>1283</v>
      </c>
      <c r="D24" s="142" t="s">
        <v>321</v>
      </c>
      <c r="E24" s="142" t="s">
        <v>322</v>
      </c>
      <c r="F24" s="143">
        <v>76.545188709000001</v>
      </c>
      <c r="G24" s="143">
        <v>51.282309200999997</v>
      </c>
      <c r="H24" s="144">
        <f>IF(ISERROR(F24/G24-1),"",IF((F24/G24-1)&gt;10000%,"",F24/G24-1))</f>
        <v>0.49262367279489405</v>
      </c>
      <c r="I24" s="145">
        <f>F24/$F$1018</f>
        <v>9.918685884330803E-3</v>
      </c>
      <c r="J24" s="67">
        <v>442.78</v>
      </c>
      <c r="K24" s="146">
        <v>5.2310909090909101</v>
      </c>
    </row>
    <row r="25" spans="1:18" x14ac:dyDescent="0.2">
      <c r="A25" s="65" t="s">
        <v>2415</v>
      </c>
      <c r="B25" s="65" t="s">
        <v>479</v>
      </c>
      <c r="C25" s="65" t="s">
        <v>980</v>
      </c>
      <c r="D25" s="65" t="s">
        <v>320</v>
      </c>
      <c r="E25" s="65" t="s">
        <v>1493</v>
      </c>
      <c r="F25" s="82">
        <v>75.050120698000001</v>
      </c>
      <c r="G25" s="82">
        <v>59.214918073</v>
      </c>
      <c r="H25" s="83">
        <f>IF(ISERROR(F25/G25-1),"",IF((F25/G25-1)&gt;10000%,"",F25/G25-1))</f>
        <v>0.26741914268087652</v>
      </c>
      <c r="I25" s="66">
        <f>F25/$F$1018</f>
        <v>9.7249557462656191E-3</v>
      </c>
      <c r="J25" s="67">
        <v>987.35622678047537</v>
      </c>
      <c r="K25" s="67">
        <v>10.754272727272699</v>
      </c>
    </row>
    <row r="26" spans="1:18" x14ac:dyDescent="0.2">
      <c r="A26" s="65" t="s">
        <v>2419</v>
      </c>
      <c r="B26" s="65" t="s">
        <v>623</v>
      </c>
      <c r="C26" s="65" t="s">
        <v>980</v>
      </c>
      <c r="D26" s="65" t="s">
        <v>320</v>
      </c>
      <c r="E26" s="65" t="s">
        <v>1493</v>
      </c>
      <c r="F26" s="82">
        <v>68.208537147000001</v>
      </c>
      <c r="G26" s="82">
        <v>46.23077593</v>
      </c>
      <c r="H26" s="83">
        <f>IF(ISERROR(F26/G26-1),"",IF((F26/G26-1)&gt;10000%,"",F26/G26-1))</f>
        <v>0.47539243663739228</v>
      </c>
      <c r="I26" s="66">
        <f>F26/$F$1018</f>
        <v>8.8384268952916741E-3</v>
      </c>
      <c r="J26" s="67">
        <v>794.50068721443199</v>
      </c>
      <c r="K26" s="67">
        <v>7.6670454545454501</v>
      </c>
    </row>
    <row r="27" spans="1:18" x14ac:dyDescent="0.2">
      <c r="A27" s="65" t="s">
        <v>1340</v>
      </c>
      <c r="B27" s="65" t="s">
        <v>909</v>
      </c>
      <c r="C27" s="65" t="s">
        <v>1283</v>
      </c>
      <c r="D27" s="65" t="s">
        <v>321</v>
      </c>
      <c r="E27" s="65" t="s">
        <v>322</v>
      </c>
      <c r="F27" s="82">
        <v>64.08386299</v>
      </c>
      <c r="G27" s="82">
        <v>104.90120005</v>
      </c>
      <c r="H27" s="83">
        <f>IF(ISERROR(F27/G27-1),"",IF((F27/G27-1)&gt;10000%,"",F27/G27-1))</f>
        <v>-0.3891026703273639</v>
      </c>
      <c r="I27" s="66">
        <f>F27/$F$1018</f>
        <v>8.3039537555881244E-3</v>
      </c>
      <c r="J27" s="67">
        <v>308.11200000000002</v>
      </c>
      <c r="K27" s="67">
        <v>17.540045454545499</v>
      </c>
    </row>
    <row r="28" spans="1:18" x14ac:dyDescent="0.2">
      <c r="A28" s="65" t="s">
        <v>2419</v>
      </c>
      <c r="B28" s="65" t="s">
        <v>145</v>
      </c>
      <c r="C28" s="65" t="s">
        <v>980</v>
      </c>
      <c r="D28" s="65" t="s">
        <v>320</v>
      </c>
      <c r="E28" s="65" t="s">
        <v>322</v>
      </c>
      <c r="F28" s="82">
        <v>54.037007985999999</v>
      </c>
      <c r="G28" s="82">
        <v>54.195812292000006</v>
      </c>
      <c r="H28" s="83">
        <f>IF(ISERROR(F28/G28-1),"",IF((F28/G28-1)&gt;10000%,"",F28/G28-1))</f>
        <v>-2.9301951439419938E-3</v>
      </c>
      <c r="I28" s="66">
        <f>F28/$F$1018</f>
        <v>7.0020874908260601E-3</v>
      </c>
      <c r="J28" s="67">
        <v>1222.1079567474401</v>
      </c>
      <c r="K28" s="67">
        <v>9.2137727272727297</v>
      </c>
    </row>
    <row r="29" spans="1:18" x14ac:dyDescent="0.2">
      <c r="A29" s="142" t="s">
        <v>2433</v>
      </c>
      <c r="B29" s="142" t="s">
        <v>170</v>
      </c>
      <c r="C29" s="142" t="s">
        <v>980</v>
      </c>
      <c r="D29" s="142" t="s">
        <v>320</v>
      </c>
      <c r="E29" s="142" t="s">
        <v>1493</v>
      </c>
      <c r="F29" s="143">
        <v>49.746544803000006</v>
      </c>
      <c r="G29" s="143">
        <v>89.797520437999992</v>
      </c>
      <c r="H29" s="144">
        <f>IF(ISERROR(F29/G29-1),"",IF((F29/G29-1)&gt;10000%,"",F29/G29-1))</f>
        <v>-0.44601427121423554</v>
      </c>
      <c r="I29" s="145">
        <f>F29/$F$1018</f>
        <v>6.4461314950515092E-3</v>
      </c>
      <c r="J29" s="67">
        <v>683.44401796379998</v>
      </c>
      <c r="K29" s="146">
        <v>0.54159090909090901</v>
      </c>
    </row>
    <row r="30" spans="1:18" x14ac:dyDescent="0.2">
      <c r="A30" s="65" t="s">
        <v>2476</v>
      </c>
      <c r="B30" s="65" t="s">
        <v>823</v>
      </c>
      <c r="C30" s="65" t="s">
        <v>980</v>
      </c>
      <c r="D30" s="65" t="s">
        <v>320</v>
      </c>
      <c r="E30" s="65" t="s">
        <v>1493</v>
      </c>
      <c r="F30" s="82">
        <v>47.108333693999995</v>
      </c>
      <c r="G30" s="82">
        <v>58.006928025000001</v>
      </c>
      <c r="H30" s="83">
        <f>IF(ISERROR(F30/G30-1),"",IF((F30/G30-1)&gt;10000%,"",F30/G30-1))</f>
        <v>-0.18788435626694278</v>
      </c>
      <c r="I30" s="66">
        <f>F30/$F$1018</f>
        <v>6.1042734667670169E-3</v>
      </c>
      <c r="J30" s="67">
        <v>528.42155700579997</v>
      </c>
      <c r="K30" s="67">
        <v>10.4706363636364</v>
      </c>
      <c r="M30" s="147"/>
      <c r="N30" s="147"/>
      <c r="O30" s="147"/>
      <c r="P30" s="147"/>
      <c r="Q30" s="147"/>
      <c r="R30" s="147"/>
    </row>
    <row r="31" spans="1:18" x14ac:dyDescent="0.2">
      <c r="A31" s="65" t="s">
        <v>2602</v>
      </c>
      <c r="B31" s="65" t="s">
        <v>772</v>
      </c>
      <c r="C31" s="65" t="s">
        <v>1283</v>
      </c>
      <c r="D31" s="65" t="s">
        <v>1199</v>
      </c>
      <c r="E31" s="65" t="s">
        <v>322</v>
      </c>
      <c r="F31" s="82">
        <v>45.98173267</v>
      </c>
      <c r="G31" s="82">
        <v>114.57629616</v>
      </c>
      <c r="H31" s="83">
        <f>IF(ISERROR(F31/G31-1),"",IF((F31/G31-1)&gt;10000%,"",F31/G31-1))</f>
        <v>-0.59868023132997039</v>
      </c>
      <c r="I31" s="66">
        <f>F31/$F$1018</f>
        <v>5.9582890899239098E-3</v>
      </c>
      <c r="J31" s="67">
        <v>4705.7795249600003</v>
      </c>
      <c r="K31" s="67">
        <v>12.0013636363636</v>
      </c>
      <c r="M31" s="147"/>
      <c r="N31" s="147"/>
      <c r="O31" s="147"/>
      <c r="P31" s="147"/>
      <c r="Q31" s="147"/>
      <c r="R31" s="147"/>
    </row>
    <row r="32" spans="1:18" x14ac:dyDescent="0.2">
      <c r="A32" s="65" t="s">
        <v>2567</v>
      </c>
      <c r="B32" s="65" t="s">
        <v>381</v>
      </c>
      <c r="C32" s="65" t="s">
        <v>980</v>
      </c>
      <c r="D32" s="65" t="s">
        <v>320</v>
      </c>
      <c r="E32" s="65" t="s">
        <v>1493</v>
      </c>
      <c r="F32" s="82">
        <v>43.539841682999999</v>
      </c>
      <c r="G32" s="82">
        <v>23.447648332</v>
      </c>
      <c r="H32" s="83">
        <f>IF(ISERROR(F32/G32-1),"",IF((F32/G32-1)&gt;10000%,"",F32/G32-1))</f>
        <v>0.85689588424862762</v>
      </c>
      <c r="I32" s="66">
        <f>F32/$F$1018</f>
        <v>5.6418701213077444E-3</v>
      </c>
      <c r="J32" s="67">
        <v>764.33742302740006</v>
      </c>
      <c r="K32" s="67">
        <v>21.3660909090909</v>
      </c>
    </row>
    <row r="33" spans="1:18" x14ac:dyDescent="0.2">
      <c r="A33" s="142" t="s">
        <v>2859</v>
      </c>
      <c r="B33" s="142" t="s">
        <v>71</v>
      </c>
      <c r="C33" s="142" t="s">
        <v>2897</v>
      </c>
      <c r="D33" s="142" t="s">
        <v>321</v>
      </c>
      <c r="E33" s="142" t="s">
        <v>322</v>
      </c>
      <c r="F33" s="143">
        <v>42.997457619999999</v>
      </c>
      <c r="G33" s="143">
        <v>68.629562269999994</v>
      </c>
      <c r="H33" s="144">
        <f>IF(ISERROR(F33/G33-1),"",IF((F33/G33-1)&gt;10000%,"",F33/G33-1))</f>
        <v>-0.37348489196476409</v>
      </c>
      <c r="I33" s="145">
        <f>F33/$F$1018</f>
        <v>5.5715882755079243E-3</v>
      </c>
      <c r="J33" s="67">
        <v>335.45514602999998</v>
      </c>
      <c r="K33" s="146">
        <v>5.0554545454545501</v>
      </c>
      <c r="M33" s="147"/>
      <c r="N33" s="147"/>
      <c r="O33" s="147"/>
      <c r="P33" s="147"/>
      <c r="Q33" s="147"/>
      <c r="R33" s="147"/>
    </row>
    <row r="34" spans="1:18" x14ac:dyDescent="0.2">
      <c r="A34" s="142" t="s">
        <v>1376</v>
      </c>
      <c r="B34" s="142" t="s">
        <v>875</v>
      </c>
      <c r="C34" s="142" t="s">
        <v>1284</v>
      </c>
      <c r="D34" s="142" t="s">
        <v>320</v>
      </c>
      <c r="E34" s="142" t="s">
        <v>1493</v>
      </c>
      <c r="F34" s="143">
        <v>40.284565487000002</v>
      </c>
      <c r="G34" s="143">
        <v>27.931435257</v>
      </c>
      <c r="H34" s="144">
        <f>IF(ISERROR(F34/G34-1),"",IF((F34/G34-1)&gt;10000%,"",F34/G34-1))</f>
        <v>0.4422662178415675</v>
      </c>
      <c r="I34" s="145">
        <f>F34/$F$1018</f>
        <v>5.2200531188360154E-3</v>
      </c>
      <c r="J34" s="67">
        <v>677.28345420000005</v>
      </c>
      <c r="K34" s="146">
        <v>2.2425000000000002</v>
      </c>
    </row>
    <row r="35" spans="1:18" x14ac:dyDescent="0.2">
      <c r="A35" s="65" t="s">
        <v>1651</v>
      </c>
      <c r="B35" s="65" t="s">
        <v>852</v>
      </c>
      <c r="C35" s="65" t="s">
        <v>1282</v>
      </c>
      <c r="D35" s="65" t="s">
        <v>320</v>
      </c>
      <c r="E35" s="65" t="s">
        <v>1493</v>
      </c>
      <c r="F35" s="82">
        <v>38.750965940999997</v>
      </c>
      <c r="G35" s="82">
        <v>32.904246657000002</v>
      </c>
      <c r="H35" s="83">
        <f>IF(ISERROR(F35/G35-1),"",IF((F35/G35-1)&gt;10000%,"",F35/G35-1))</f>
        <v>0.17768889666270993</v>
      </c>
      <c r="I35" s="66">
        <f>F35/$F$1018</f>
        <v>5.0213300844340128E-3</v>
      </c>
      <c r="J35" s="67">
        <v>84.264150389999998</v>
      </c>
      <c r="K35" s="67">
        <v>24.762181818181801</v>
      </c>
    </row>
    <row r="36" spans="1:18" x14ac:dyDescent="0.2">
      <c r="A36" s="65" t="s">
        <v>900</v>
      </c>
      <c r="B36" s="65" t="s">
        <v>901</v>
      </c>
      <c r="C36" s="65" t="s">
        <v>1283</v>
      </c>
      <c r="D36" s="65" t="s">
        <v>321</v>
      </c>
      <c r="E36" s="65" t="s">
        <v>322</v>
      </c>
      <c r="F36" s="82">
        <v>38.732645339000001</v>
      </c>
      <c r="G36" s="82">
        <v>40.723180648000003</v>
      </c>
      <c r="H36" s="83">
        <f>IF(ISERROR(F36/G36-1),"",IF((F36/G36-1)&gt;10000%,"",F36/G36-1))</f>
        <v>-4.8879662082528474E-2</v>
      </c>
      <c r="I36" s="66">
        <f>F36/$F$1018</f>
        <v>5.0189561103212744E-3</v>
      </c>
      <c r="J36" s="67">
        <v>359.02</v>
      </c>
      <c r="K36" s="67">
        <v>17.5282272727273</v>
      </c>
    </row>
    <row r="37" spans="1:18" x14ac:dyDescent="0.2">
      <c r="A37" s="65" t="s">
        <v>1366</v>
      </c>
      <c r="B37" s="65" t="s">
        <v>906</v>
      </c>
      <c r="C37" s="65" t="s">
        <v>1283</v>
      </c>
      <c r="D37" s="65" t="s">
        <v>321</v>
      </c>
      <c r="E37" s="65" t="s">
        <v>322</v>
      </c>
      <c r="F37" s="82">
        <v>37.376852461000006</v>
      </c>
      <c r="G37" s="82">
        <v>36.680507796999997</v>
      </c>
      <c r="H37" s="83">
        <f>IF(ISERROR(F37/G37-1),"",IF((F37/G37-1)&gt;10000%,"",F37/G37-1))</f>
        <v>1.898405190718111E-2</v>
      </c>
      <c r="I37" s="66">
        <f>F37/$F$1018</f>
        <v>4.8432731718126443E-3</v>
      </c>
      <c r="J37" s="67">
        <v>611.82749999999999</v>
      </c>
      <c r="K37" s="67">
        <v>15.543681818181801</v>
      </c>
      <c r="M37" s="147"/>
      <c r="N37" s="147"/>
      <c r="O37" s="147"/>
      <c r="P37" s="147"/>
      <c r="Q37" s="147"/>
      <c r="R37" s="147"/>
    </row>
    <row r="38" spans="1:18" x14ac:dyDescent="0.2">
      <c r="A38" s="142" t="s">
        <v>1326</v>
      </c>
      <c r="B38" s="142" t="s">
        <v>1327</v>
      </c>
      <c r="C38" s="142" t="s">
        <v>1283</v>
      </c>
      <c r="D38" s="142" t="s">
        <v>321</v>
      </c>
      <c r="E38" s="142" t="s">
        <v>322</v>
      </c>
      <c r="F38" s="143">
        <v>37.243143288999995</v>
      </c>
      <c r="G38" s="143">
        <v>50.822628291000001</v>
      </c>
      <c r="H38" s="144">
        <f>IF(ISERROR(F38/G38-1),"",IF((F38/G38-1)&gt;10000%,"",F38/G38-1))</f>
        <v>-0.26719367845847419</v>
      </c>
      <c r="I38" s="145">
        <f>F38/$F$1018</f>
        <v>4.8259472065979797E-3</v>
      </c>
      <c r="J38" s="67">
        <v>505.45040000000006</v>
      </c>
      <c r="K38" s="146">
        <v>3.9479545454545399</v>
      </c>
    </row>
    <row r="39" spans="1:18" x14ac:dyDescent="0.2">
      <c r="A39" s="65" t="s">
        <v>794</v>
      </c>
      <c r="B39" s="65" t="s">
        <v>795</v>
      </c>
      <c r="C39" s="65" t="s">
        <v>1284</v>
      </c>
      <c r="D39" s="65" t="s">
        <v>320</v>
      </c>
      <c r="E39" s="65" t="s">
        <v>1493</v>
      </c>
      <c r="F39" s="82">
        <v>35.044045152999999</v>
      </c>
      <c r="G39" s="82">
        <v>163.81099233399999</v>
      </c>
      <c r="H39" s="83">
        <f>IF(ISERROR(F39/G39-1),"",IF((F39/G39-1)&gt;10000%,"",F39/G39-1))</f>
        <v>-0.78607024685164317</v>
      </c>
      <c r="I39" s="66">
        <f>F39/$F$1018</f>
        <v>4.540989209790053E-3</v>
      </c>
      <c r="J39" s="67">
        <v>558.61069499999996</v>
      </c>
      <c r="K39" s="67">
        <v>6.4796363636363603</v>
      </c>
    </row>
    <row r="40" spans="1:18" x14ac:dyDescent="0.2">
      <c r="A40" s="65" t="s">
        <v>2604</v>
      </c>
      <c r="B40" s="65" t="s">
        <v>552</v>
      </c>
      <c r="C40" s="65" t="s">
        <v>1283</v>
      </c>
      <c r="D40" s="65" t="s">
        <v>1199</v>
      </c>
      <c r="E40" s="65" t="s">
        <v>322</v>
      </c>
      <c r="F40" s="82">
        <v>35.029467343999997</v>
      </c>
      <c r="G40" s="82">
        <v>94.268390643999993</v>
      </c>
      <c r="H40" s="83">
        <f>IF(ISERROR(F40/G40-1),"",IF((F40/G40-1)&gt;10000%,"",F40/G40-1))</f>
        <v>-0.62840707150409436</v>
      </c>
      <c r="I40" s="66">
        <f>F40/$F$1018</f>
        <v>4.5391002248545993E-3</v>
      </c>
      <c r="J40" s="67">
        <v>2994.24677978</v>
      </c>
      <c r="K40" s="67">
        <v>6.1438181818181796</v>
      </c>
    </row>
    <row r="41" spans="1:18" x14ac:dyDescent="0.2">
      <c r="A41" s="65" t="s">
        <v>2502</v>
      </c>
      <c r="B41" s="65" t="s">
        <v>146</v>
      </c>
      <c r="C41" s="65" t="s">
        <v>980</v>
      </c>
      <c r="D41" s="65" t="s">
        <v>320</v>
      </c>
      <c r="E41" s="65" t="s">
        <v>1493</v>
      </c>
      <c r="F41" s="82">
        <v>34.890643652999998</v>
      </c>
      <c r="G41" s="82">
        <v>42.511210779999999</v>
      </c>
      <c r="H41" s="83">
        <f>IF(ISERROR(F41/G41-1),"",IF((F41/G41-1)&gt;10000%,"",F41/G41-1))</f>
        <v>-0.17926017601421051</v>
      </c>
      <c r="I41" s="66">
        <f>F41/$F$1018</f>
        <v>4.5211115229184511E-3</v>
      </c>
      <c r="J41" s="67">
        <v>148.1887793576</v>
      </c>
      <c r="K41" s="67">
        <v>11.997999999999999</v>
      </c>
    </row>
    <row r="42" spans="1:18" x14ac:dyDescent="0.2">
      <c r="A42" s="65" t="s">
        <v>2612</v>
      </c>
      <c r="B42" s="65" t="s">
        <v>55</v>
      </c>
      <c r="C42" s="65" t="s">
        <v>1283</v>
      </c>
      <c r="D42" s="65" t="s">
        <v>321</v>
      </c>
      <c r="E42" s="65" t="s">
        <v>322</v>
      </c>
      <c r="F42" s="82">
        <v>33.539489711999998</v>
      </c>
      <c r="G42" s="82">
        <v>29.874001495000002</v>
      </c>
      <c r="H42" s="83">
        <f>IF(ISERROR(F42/G42-1),"",IF((F42/G42-1)&gt;10000%,"",F42/G42-1))</f>
        <v>0.12269826717433507</v>
      </c>
      <c r="I42" s="66">
        <f>F42/$F$1018</f>
        <v>4.346029695462209E-3</v>
      </c>
      <c r="J42" s="67">
        <v>806.71685780999996</v>
      </c>
      <c r="K42" s="67">
        <v>10.278363636363601</v>
      </c>
    </row>
    <row r="43" spans="1:18" x14ac:dyDescent="0.2">
      <c r="A43" s="65" t="s">
        <v>1344</v>
      </c>
      <c r="B43" s="65" t="s">
        <v>626</v>
      </c>
      <c r="C43" s="65" t="s">
        <v>1283</v>
      </c>
      <c r="D43" s="65" t="s">
        <v>321</v>
      </c>
      <c r="E43" s="65" t="s">
        <v>322</v>
      </c>
      <c r="F43" s="82">
        <v>32.671822730000002</v>
      </c>
      <c r="G43" s="82">
        <v>37.498278325000001</v>
      </c>
      <c r="H43" s="83">
        <f>IF(ISERROR(F43/G43-1),"",IF((F43/G43-1)&gt;10000%,"",F43/G43-1))</f>
        <v>-0.12871139184494806</v>
      </c>
      <c r="I43" s="66">
        <f>F43/$F$1018</f>
        <v>4.2335978575921513E-3</v>
      </c>
      <c r="J43" s="67">
        <v>328.98599999999999</v>
      </c>
      <c r="K43" s="67">
        <v>23.5171818181818</v>
      </c>
    </row>
    <row r="44" spans="1:18" x14ac:dyDescent="0.2">
      <c r="A44" s="65" t="s">
        <v>2388</v>
      </c>
      <c r="B44" s="65" t="s">
        <v>1406</v>
      </c>
      <c r="C44" s="65" t="s">
        <v>980</v>
      </c>
      <c r="D44" s="65" t="s">
        <v>320</v>
      </c>
      <c r="E44" s="65" t="s">
        <v>1493</v>
      </c>
      <c r="F44" s="82">
        <v>32.378237390000002</v>
      </c>
      <c r="G44" s="82">
        <v>32.580864163999998</v>
      </c>
      <c r="H44" s="83">
        <f>IF(ISERROR(F44/G44-1),"",IF((F44/G44-1)&gt;10000%,"",F44/G44-1))</f>
        <v>-6.2191958132248315E-3</v>
      </c>
      <c r="I44" s="66">
        <f>F44/$F$1018</f>
        <v>4.1955552213818617E-3</v>
      </c>
      <c r="J44" s="67">
        <v>74.410255000000006</v>
      </c>
      <c r="K44" s="67">
        <v>24.559818181818201</v>
      </c>
    </row>
    <row r="45" spans="1:18" x14ac:dyDescent="0.2">
      <c r="A45" s="65" t="s">
        <v>2622</v>
      </c>
      <c r="B45" s="65" t="s">
        <v>1402</v>
      </c>
      <c r="C45" s="65" t="s">
        <v>1283</v>
      </c>
      <c r="D45" s="65" t="s">
        <v>1199</v>
      </c>
      <c r="E45" s="65" t="s">
        <v>322</v>
      </c>
      <c r="F45" s="82">
        <v>32.123303153999998</v>
      </c>
      <c r="G45" s="82">
        <v>15.99563466</v>
      </c>
      <c r="H45" s="83">
        <f>IF(ISERROR(F45/G45-1),"",IF((F45/G45-1)&gt;10000%,"",F45/G45-1))</f>
        <v>1.0082543666948189</v>
      </c>
      <c r="I45" s="66">
        <f>F45/$F$1018</f>
        <v>4.162520975197443E-3</v>
      </c>
      <c r="J45" s="67">
        <v>1964.5972937500001</v>
      </c>
      <c r="K45" s="67">
        <v>17.130545454545501</v>
      </c>
    </row>
    <row r="46" spans="1:18" x14ac:dyDescent="0.2">
      <c r="A46" s="65" t="s">
        <v>2431</v>
      </c>
      <c r="B46" s="65" t="s">
        <v>186</v>
      </c>
      <c r="C46" s="65" t="s">
        <v>980</v>
      </c>
      <c r="D46" s="65" t="s">
        <v>320</v>
      </c>
      <c r="E46" s="65" t="s">
        <v>1493</v>
      </c>
      <c r="F46" s="82">
        <v>32.004716258999999</v>
      </c>
      <c r="G46" s="82">
        <v>10.387027482999999</v>
      </c>
      <c r="H46" s="83">
        <f>IF(ISERROR(F46/G46-1),"",IF((F46/G46-1)&gt;10000%,"",F46/G46-1))</f>
        <v>2.0812199458777538</v>
      </c>
      <c r="I46" s="66">
        <f>F46/$F$1018</f>
        <v>4.1471545467995094E-3</v>
      </c>
      <c r="J46" s="67">
        <v>178.6423554239</v>
      </c>
      <c r="K46" s="67">
        <v>14.258272727272701</v>
      </c>
    </row>
    <row r="47" spans="1:18" x14ac:dyDescent="0.2">
      <c r="A47" s="65" t="s">
        <v>2615</v>
      </c>
      <c r="B47" s="65" t="s">
        <v>54</v>
      </c>
      <c r="C47" s="65" t="s">
        <v>1283</v>
      </c>
      <c r="D47" s="65" t="s">
        <v>1199</v>
      </c>
      <c r="E47" s="65" t="s">
        <v>322</v>
      </c>
      <c r="F47" s="82">
        <v>31.792757653999999</v>
      </c>
      <c r="G47" s="82">
        <v>8.151497968000001</v>
      </c>
      <c r="H47" s="83">
        <f>IF(ISERROR(F47/G47-1),"",IF((F47/G47-1)&gt;10000%,"",F47/G47-1))</f>
        <v>2.9002349971511387</v>
      </c>
      <c r="I47" s="66">
        <f>F47/$F$1018</f>
        <v>4.1196890606084915E-3</v>
      </c>
      <c r="J47" s="67">
        <v>1563.41635228</v>
      </c>
      <c r="K47" s="67">
        <v>24.469227272727299</v>
      </c>
    </row>
    <row r="48" spans="1:18" x14ac:dyDescent="0.2">
      <c r="A48" s="65" t="s">
        <v>572</v>
      </c>
      <c r="B48" s="65" t="s">
        <v>774</v>
      </c>
      <c r="C48" s="65" t="s">
        <v>1283</v>
      </c>
      <c r="D48" s="65" t="s">
        <v>321</v>
      </c>
      <c r="E48" s="65" t="s">
        <v>322</v>
      </c>
      <c r="F48" s="82">
        <v>30.064005714</v>
      </c>
      <c r="G48" s="82">
        <v>37.658647898999995</v>
      </c>
      <c r="H48" s="83">
        <f>IF(ISERROR(F48/G48-1),"",IF((F48/G48-1)&gt;10000%,"",F48/G48-1))</f>
        <v>-0.20167060180622332</v>
      </c>
      <c r="I48" s="66">
        <f>F48/$F$1018</f>
        <v>3.8956782801272435E-3</v>
      </c>
      <c r="J48" s="67">
        <v>487.9941</v>
      </c>
      <c r="K48" s="67">
        <v>10.244954545454499</v>
      </c>
    </row>
    <row r="49" spans="1:11" x14ac:dyDescent="0.2">
      <c r="A49" s="65" t="s">
        <v>1330</v>
      </c>
      <c r="B49" s="65" t="s">
        <v>1331</v>
      </c>
      <c r="C49" s="65" t="s">
        <v>1283</v>
      </c>
      <c r="D49" s="65" t="s">
        <v>321</v>
      </c>
      <c r="E49" s="65" t="s">
        <v>322</v>
      </c>
      <c r="F49" s="82">
        <v>29.544113295000002</v>
      </c>
      <c r="G49" s="82">
        <v>12.79004958</v>
      </c>
      <c r="H49" s="83">
        <f>IF(ISERROR(F49/G49-1),"",IF((F49/G49-1)&gt;10000%,"",F49/G49-1))</f>
        <v>1.3099295362543857</v>
      </c>
      <c r="I49" s="66">
        <f>F49/$F$1018</f>
        <v>3.8283108899009317E-3</v>
      </c>
      <c r="J49" s="67">
        <v>41.591200000000001</v>
      </c>
      <c r="K49" s="67">
        <v>7.6706363636363601</v>
      </c>
    </row>
    <row r="50" spans="1:11" x14ac:dyDescent="0.2">
      <c r="A50" s="65" t="s">
        <v>2605</v>
      </c>
      <c r="B50" s="65" t="s">
        <v>1405</v>
      </c>
      <c r="C50" s="65" t="s">
        <v>1283</v>
      </c>
      <c r="D50" s="65" t="s">
        <v>1199</v>
      </c>
      <c r="E50" s="65" t="s">
        <v>322</v>
      </c>
      <c r="F50" s="82">
        <v>28.311735083999999</v>
      </c>
      <c r="G50" s="82">
        <v>21.26609547</v>
      </c>
      <c r="H50" s="83">
        <f>IF(ISERROR(F50/G50-1),"",IF((F50/G50-1)&gt;10000%,"",F50/G50-1))</f>
        <v>0.33130856691296517</v>
      </c>
      <c r="I50" s="66">
        <f>F50/$F$1018</f>
        <v>3.6686199599840607E-3</v>
      </c>
      <c r="J50" s="67">
        <v>1825.89202617</v>
      </c>
      <c r="K50" s="67">
        <v>19.3370909090909</v>
      </c>
    </row>
    <row r="51" spans="1:11" x14ac:dyDescent="0.2">
      <c r="A51" s="65" t="s">
        <v>1584</v>
      </c>
      <c r="B51" s="65" t="s">
        <v>929</v>
      </c>
      <c r="C51" s="65" t="s">
        <v>1279</v>
      </c>
      <c r="D51" s="65" t="s">
        <v>321</v>
      </c>
      <c r="E51" s="65" t="s">
        <v>322</v>
      </c>
      <c r="F51" s="82">
        <v>28.000846585999998</v>
      </c>
      <c r="G51" s="82">
        <v>13.793331276</v>
      </c>
      <c r="H51" s="83">
        <f>IF(ISERROR(F51/G51-1),"",IF((F51/G51-1)&gt;10000%,"",F51/G51-1))</f>
        <v>1.0300278464797454</v>
      </c>
      <c r="I51" s="66">
        <f>F51/$F$1018</f>
        <v>3.6283351895272753E-3</v>
      </c>
      <c r="J51" s="67">
        <v>29.639071980000001</v>
      </c>
      <c r="K51" s="67">
        <v>13.832000000000001</v>
      </c>
    </row>
    <row r="52" spans="1:11" x14ac:dyDescent="0.2">
      <c r="A52" s="65" t="s">
        <v>1650</v>
      </c>
      <c r="B52" s="65" t="s">
        <v>851</v>
      </c>
      <c r="C52" s="65" t="s">
        <v>1282</v>
      </c>
      <c r="D52" s="65" t="s">
        <v>320</v>
      </c>
      <c r="E52" s="65" t="s">
        <v>1493</v>
      </c>
      <c r="F52" s="82">
        <v>27.1039271</v>
      </c>
      <c r="G52" s="82">
        <v>30.012191246</v>
      </c>
      <c r="H52" s="83">
        <f>IF(ISERROR(F52/G52-1),"",IF((F52/G52-1)&gt;10000%,"",F52/G52-1))</f>
        <v>-9.6902759354087875E-2</v>
      </c>
      <c r="I52" s="66">
        <f>F52/$F$1018</f>
        <v>3.5121128273486392E-3</v>
      </c>
      <c r="J52" s="67">
        <v>19.925314199999999</v>
      </c>
      <c r="K52" s="67">
        <v>28.0028636363636</v>
      </c>
    </row>
    <row r="53" spans="1:11" x14ac:dyDescent="0.2">
      <c r="A53" s="65" t="s">
        <v>342</v>
      </c>
      <c r="B53" s="65" t="s">
        <v>343</v>
      </c>
      <c r="C53" s="65" t="s">
        <v>1284</v>
      </c>
      <c r="D53" s="65" t="s">
        <v>320</v>
      </c>
      <c r="E53" s="65" t="s">
        <v>1493</v>
      </c>
      <c r="F53" s="82">
        <v>25.424888994</v>
      </c>
      <c r="G53" s="82">
        <v>17.607348782000003</v>
      </c>
      <c r="H53" s="83">
        <f>IF(ISERROR(F53/G53-1),"",IF((F53/G53-1)&gt;10000%,"",F53/G53-1))</f>
        <v>0.44399303431711834</v>
      </c>
      <c r="I53" s="66">
        <f>F53/$F$1018</f>
        <v>3.2945439397135423E-3</v>
      </c>
      <c r="J53" s="67">
        <v>739.59888590000003</v>
      </c>
      <c r="K53" s="67">
        <v>35.972000000000001</v>
      </c>
    </row>
    <row r="54" spans="1:11" x14ac:dyDescent="0.2">
      <c r="A54" s="65" t="s">
        <v>2621</v>
      </c>
      <c r="B54" s="65" t="s">
        <v>42</v>
      </c>
      <c r="C54" s="65" t="s">
        <v>1283</v>
      </c>
      <c r="D54" s="65" t="s">
        <v>1199</v>
      </c>
      <c r="E54" s="65" t="s">
        <v>322</v>
      </c>
      <c r="F54" s="82">
        <v>25.305661326999999</v>
      </c>
      <c r="G54" s="82">
        <v>38.400518147</v>
      </c>
      <c r="H54" s="83">
        <f>IF(ISERROR(F54/G54-1),"",IF((F54/G54-1)&gt;10000%,"",F54/G54-1))</f>
        <v>-0.34100729500242488</v>
      </c>
      <c r="I54" s="66">
        <f>F54/$F$1018</f>
        <v>3.2790944804119209E-3</v>
      </c>
      <c r="J54" s="67">
        <v>2298.7733262500001</v>
      </c>
      <c r="K54" s="67">
        <v>8.98609090909091</v>
      </c>
    </row>
    <row r="55" spans="1:11" x14ac:dyDescent="0.2">
      <c r="A55" s="65" t="s">
        <v>1530</v>
      </c>
      <c r="B55" s="65" t="s">
        <v>459</v>
      </c>
      <c r="C55" s="65" t="s">
        <v>1280</v>
      </c>
      <c r="D55" s="65" t="s">
        <v>320</v>
      </c>
      <c r="E55" s="65" t="s">
        <v>1493</v>
      </c>
      <c r="F55" s="82">
        <v>25.07406259</v>
      </c>
      <c r="G55" s="82">
        <v>17.470776760000003</v>
      </c>
      <c r="H55" s="83">
        <f>IF(ISERROR(F55/G55-1),"",IF((F55/G55-1)&gt;10000%,"",F55/G55-1))</f>
        <v>0.43520021659300268</v>
      </c>
      <c r="I55" s="66">
        <f>F55/$F$1018</f>
        <v>3.2490840360945941E-3</v>
      </c>
      <c r="J55" s="67">
        <v>429.23269750999998</v>
      </c>
      <c r="K55" s="67">
        <v>24.181909090909102</v>
      </c>
    </row>
    <row r="56" spans="1:11" x14ac:dyDescent="0.2">
      <c r="A56" s="65" t="s">
        <v>1339</v>
      </c>
      <c r="B56" s="65" t="s">
        <v>924</v>
      </c>
      <c r="C56" s="65" t="s">
        <v>1283</v>
      </c>
      <c r="D56" s="65" t="s">
        <v>321</v>
      </c>
      <c r="E56" s="65" t="s">
        <v>322</v>
      </c>
      <c r="F56" s="82">
        <v>24.846395675</v>
      </c>
      <c r="G56" s="82">
        <v>24.095402441000001</v>
      </c>
      <c r="H56" s="83">
        <f>IF(ISERROR(F56/G56-1),"",IF((F56/G56-1)&gt;10000%,"",F56/G56-1))</f>
        <v>3.1167490804060227E-2</v>
      </c>
      <c r="I56" s="66">
        <f>F56/$F$1018</f>
        <v>3.2195830752344097E-3</v>
      </c>
      <c r="J56" s="67">
        <v>330.98599999999999</v>
      </c>
      <c r="K56" s="67">
        <v>15.441000000000001</v>
      </c>
    </row>
    <row r="57" spans="1:11" x14ac:dyDescent="0.2">
      <c r="A57" s="142" t="s">
        <v>1332</v>
      </c>
      <c r="B57" s="142" t="s">
        <v>1333</v>
      </c>
      <c r="C57" s="142" t="s">
        <v>1283</v>
      </c>
      <c r="D57" s="142" t="s">
        <v>321</v>
      </c>
      <c r="E57" s="142" t="s">
        <v>322</v>
      </c>
      <c r="F57" s="143">
        <v>24.358253352999998</v>
      </c>
      <c r="G57" s="143">
        <v>41.327922469999997</v>
      </c>
      <c r="H57" s="144">
        <f>IF(ISERROR(F57/G57-1),"",IF((F57/G57-1)&gt;10000%,"",F57/G57-1))</f>
        <v>-0.41061026305685477</v>
      </c>
      <c r="I57" s="145">
        <f>F57/$F$1018</f>
        <v>3.1563298461232689E-3</v>
      </c>
      <c r="J57" s="67">
        <v>370.13760000000002</v>
      </c>
      <c r="K57" s="146">
        <v>4.5597727272727298</v>
      </c>
    </row>
    <row r="58" spans="1:11" x14ac:dyDescent="0.2">
      <c r="A58" s="142" t="s">
        <v>1328</v>
      </c>
      <c r="B58" s="142" t="s">
        <v>1329</v>
      </c>
      <c r="C58" s="142" t="s">
        <v>1283</v>
      </c>
      <c r="D58" s="142" t="s">
        <v>321</v>
      </c>
      <c r="E58" s="142" t="s">
        <v>322</v>
      </c>
      <c r="F58" s="143">
        <v>24.316540063999998</v>
      </c>
      <c r="G58" s="143">
        <v>32.650864998000003</v>
      </c>
      <c r="H58" s="144">
        <f>IF(ISERROR(F58/G58-1),"",IF((F58/G58-1)&gt;10000%,"",F58/G58-1))</f>
        <v>-0.25525586946963019</v>
      </c>
      <c r="I58" s="145">
        <f>F58/$F$1018</f>
        <v>3.1509246597520362E-3</v>
      </c>
      <c r="J58" s="67">
        <v>893.67960000000005</v>
      </c>
      <c r="K58" s="146">
        <v>2.9085909090909099</v>
      </c>
    </row>
    <row r="59" spans="1:11" x14ac:dyDescent="0.2">
      <c r="A59" s="65" t="s">
        <v>2608</v>
      </c>
      <c r="B59" s="65" t="s">
        <v>229</v>
      </c>
      <c r="C59" s="65" t="s">
        <v>1283</v>
      </c>
      <c r="D59" s="65" t="s">
        <v>1199</v>
      </c>
      <c r="E59" s="65" t="s">
        <v>322</v>
      </c>
      <c r="F59" s="82">
        <v>24.159654331999999</v>
      </c>
      <c r="G59" s="82">
        <v>44.012739310999997</v>
      </c>
      <c r="H59" s="83">
        <f>IF(ISERROR(F59/G59-1),"",IF((F59/G59-1)&gt;10000%,"",F59/G59-1))</f>
        <v>-0.45107587688908435</v>
      </c>
      <c r="I59" s="66">
        <f>F59/$F$1018</f>
        <v>3.1305954879035339E-3</v>
      </c>
      <c r="J59" s="67">
        <v>1883.7687089799999</v>
      </c>
      <c r="K59" s="67">
        <v>14.2149545454545</v>
      </c>
    </row>
    <row r="60" spans="1:11" x14ac:dyDescent="0.2">
      <c r="A60" s="65" t="s">
        <v>2429</v>
      </c>
      <c r="B60" s="65" t="s">
        <v>182</v>
      </c>
      <c r="C60" s="65" t="s">
        <v>980</v>
      </c>
      <c r="D60" s="65" t="s">
        <v>320</v>
      </c>
      <c r="E60" s="65" t="s">
        <v>1493</v>
      </c>
      <c r="F60" s="82">
        <v>24.134908324999998</v>
      </c>
      <c r="G60" s="82">
        <v>6.5710684349999999</v>
      </c>
      <c r="H60" s="83">
        <f>IF(ISERROR(F60/G60-1),"",IF((F60/G60-1)&gt;10000%,"",F60/G60-1))</f>
        <v>2.6729047283160732</v>
      </c>
      <c r="I60" s="66">
        <f>F60/$F$1018</f>
        <v>3.1273889131407809E-3</v>
      </c>
      <c r="J60" s="67">
        <v>430.63385274900003</v>
      </c>
      <c r="K60" s="67">
        <v>8.0556363636363599</v>
      </c>
    </row>
    <row r="61" spans="1:11" x14ac:dyDescent="0.2">
      <c r="A61" s="65" t="s">
        <v>1379</v>
      </c>
      <c r="B61" s="65" t="s">
        <v>38</v>
      </c>
      <c r="C61" s="65" t="s">
        <v>1283</v>
      </c>
      <c r="D61" s="65" t="s">
        <v>321</v>
      </c>
      <c r="E61" s="65" t="s">
        <v>322</v>
      </c>
      <c r="F61" s="82">
        <v>23.368858420000002</v>
      </c>
      <c r="G61" s="82">
        <v>29.812875160000001</v>
      </c>
      <c r="H61" s="83">
        <f>IF(ISERROR(F61/G61-1),"",IF((F61/G61-1)&gt;10000%,"",F61/G61-1))</f>
        <v>-0.2161487848929764</v>
      </c>
      <c r="I61" s="66">
        <f>F61/$F$1018</f>
        <v>3.0281245634466106E-3</v>
      </c>
      <c r="J61" s="67">
        <v>308.529</v>
      </c>
      <c r="K61" s="67">
        <v>31.4061818181818</v>
      </c>
    </row>
    <row r="62" spans="1:11" x14ac:dyDescent="0.2">
      <c r="A62" s="142" t="s">
        <v>2864</v>
      </c>
      <c r="B62" s="142" t="s">
        <v>69</v>
      </c>
      <c r="C62" s="142" t="s">
        <v>2897</v>
      </c>
      <c r="D62" s="142" t="s">
        <v>321</v>
      </c>
      <c r="E62" s="142" t="s">
        <v>322</v>
      </c>
      <c r="F62" s="143">
        <v>23.116396139999999</v>
      </c>
      <c r="G62" s="143">
        <v>14.80168411</v>
      </c>
      <c r="H62" s="144">
        <f>IF(ISERROR(F62/G62-1),"",IF((F62/G62-1)&gt;10000%,"",F62/G62-1))</f>
        <v>0.56174094570648148</v>
      </c>
      <c r="I62" s="145">
        <f>F62/$F$1018</f>
        <v>2.9954106320396121E-3</v>
      </c>
      <c r="J62" s="67">
        <v>172.774495</v>
      </c>
      <c r="K62" s="146">
        <v>2.851</v>
      </c>
    </row>
    <row r="63" spans="1:11" x14ac:dyDescent="0.2">
      <c r="A63" s="65" t="s">
        <v>2434</v>
      </c>
      <c r="B63" s="65" t="s">
        <v>527</v>
      </c>
      <c r="C63" s="65" t="s">
        <v>980</v>
      </c>
      <c r="D63" s="65" t="s">
        <v>320</v>
      </c>
      <c r="E63" s="65" t="s">
        <v>1493</v>
      </c>
      <c r="F63" s="82">
        <v>22.575154118</v>
      </c>
      <c r="G63" s="82">
        <v>30.257951011999999</v>
      </c>
      <c r="H63" s="83">
        <f>IF(ISERROR(F63/G63-1),"",IF((F63/G63-1)&gt;10000%,"",F63/G63-1))</f>
        <v>-0.25391001826108706</v>
      </c>
      <c r="I63" s="66">
        <f>F63/$F$1018</f>
        <v>2.9252767713207235E-3</v>
      </c>
      <c r="J63" s="67">
        <v>1591.9433945431304</v>
      </c>
      <c r="K63" s="67">
        <v>8.1777272727272692</v>
      </c>
    </row>
    <row r="64" spans="1:11" x14ac:dyDescent="0.2">
      <c r="A64" s="65" t="s">
        <v>2428</v>
      </c>
      <c r="B64" s="65" t="s">
        <v>188</v>
      </c>
      <c r="C64" s="65" t="s">
        <v>980</v>
      </c>
      <c r="D64" s="65" t="s">
        <v>320</v>
      </c>
      <c r="E64" s="65" t="s">
        <v>1493</v>
      </c>
      <c r="F64" s="82">
        <v>22.272092118</v>
      </c>
      <c r="G64" s="82">
        <v>18.914919274999999</v>
      </c>
      <c r="H64" s="83">
        <f>IF(ISERROR(F64/G64-1),"",IF((F64/G64-1)&gt;10000%,"",F64/G64-1))</f>
        <v>0.1774880872707294</v>
      </c>
      <c r="I64" s="66">
        <f>F64/$F$1018</f>
        <v>2.8860061544187937E-3</v>
      </c>
      <c r="J64" s="67">
        <v>626.93747136090008</v>
      </c>
      <c r="K64" s="67">
        <v>17.5907272727273</v>
      </c>
    </row>
    <row r="65" spans="1:11" x14ac:dyDescent="0.2">
      <c r="A65" s="65" t="s">
        <v>2375</v>
      </c>
      <c r="B65" s="65" t="s">
        <v>2376</v>
      </c>
      <c r="C65" s="65" t="s">
        <v>230</v>
      </c>
      <c r="D65" s="65" t="s">
        <v>321</v>
      </c>
      <c r="E65" s="65" t="s">
        <v>1493</v>
      </c>
      <c r="F65" s="82">
        <v>22.248650269999999</v>
      </c>
      <c r="G65" s="82">
        <v>24.127300440000003</v>
      </c>
      <c r="H65" s="83">
        <f>IF(ISERROR(F65/G65-1),"",IF((F65/G65-1)&gt;10000%,"",F65/G65-1))</f>
        <v>-7.7864084905472475E-2</v>
      </c>
      <c r="I65" s="66">
        <f>F65/$F$1018</f>
        <v>2.8829685719033962E-3</v>
      </c>
      <c r="J65" s="67">
        <v>245.62200000000001</v>
      </c>
      <c r="K65" s="67">
        <v>26.4627727272727</v>
      </c>
    </row>
    <row r="66" spans="1:11" x14ac:dyDescent="0.2">
      <c r="A66" s="65" t="s">
        <v>2544</v>
      </c>
      <c r="B66" s="65" t="s">
        <v>779</v>
      </c>
      <c r="C66" s="65" t="s">
        <v>980</v>
      </c>
      <c r="D66" s="65" t="s">
        <v>320</v>
      </c>
      <c r="E66" s="65" t="s">
        <v>1493</v>
      </c>
      <c r="F66" s="82">
        <v>22.179120895000001</v>
      </c>
      <c r="G66" s="82">
        <v>15.487716844000001</v>
      </c>
      <c r="H66" s="83">
        <f>IF(ISERROR(F66/G66-1),"",IF((F66/G66-1)&gt;10000%,"",F66/G66-1))</f>
        <v>0.43204586695373859</v>
      </c>
      <c r="I66" s="66">
        <f>F66/$F$1018</f>
        <v>2.8739589915236208E-3</v>
      </c>
      <c r="J66" s="67">
        <v>207.02201681924998</v>
      </c>
      <c r="K66" s="67">
        <v>15.0085909090909</v>
      </c>
    </row>
    <row r="67" spans="1:11" x14ac:dyDescent="0.2">
      <c r="A67" s="65" t="s">
        <v>2629</v>
      </c>
      <c r="B67" s="65" t="s">
        <v>1174</v>
      </c>
      <c r="C67" s="65" t="s">
        <v>1283</v>
      </c>
      <c r="D67" s="65" t="s">
        <v>1199</v>
      </c>
      <c r="E67" s="65" t="s">
        <v>1493</v>
      </c>
      <c r="F67" s="82">
        <v>21.937797313000001</v>
      </c>
      <c r="G67" s="82">
        <v>36.245739235000002</v>
      </c>
      <c r="H67" s="83">
        <f>IF(ISERROR(F67/G67-1),"",IF((F67/G67-1)&gt;10000%,"",F67/G67-1))</f>
        <v>-0.39474824417938237</v>
      </c>
      <c r="I67" s="66">
        <f>F67/$F$1018</f>
        <v>2.8426884068309725E-3</v>
      </c>
      <c r="J67" s="67">
        <v>656.91598807000003</v>
      </c>
      <c r="K67" s="67">
        <v>7.9549545454545401</v>
      </c>
    </row>
    <row r="68" spans="1:11" x14ac:dyDescent="0.2">
      <c r="A68" s="65" t="s">
        <v>2547</v>
      </c>
      <c r="B68" s="65" t="s">
        <v>2272</v>
      </c>
      <c r="C68" s="65" t="s">
        <v>980</v>
      </c>
      <c r="D68" s="65" t="s">
        <v>320</v>
      </c>
      <c r="E68" s="65" t="s">
        <v>1493</v>
      </c>
      <c r="F68" s="82">
        <v>21.760247447000001</v>
      </c>
      <c r="G68" s="82">
        <v>19.45061746</v>
      </c>
      <c r="H68" s="83">
        <f>IF(ISERROR(F68/G68-1),"",IF((F68/G68-1)&gt;10000%,"",F68/G68-1))</f>
        <v>0.11874327340762991</v>
      </c>
      <c r="I68" s="66">
        <f>F68/$F$1018</f>
        <v>2.8196815872076775E-3</v>
      </c>
      <c r="J68" s="67">
        <v>267.66012899999998</v>
      </c>
      <c r="K68" s="67">
        <v>25.308863636363601</v>
      </c>
    </row>
    <row r="69" spans="1:11" x14ac:dyDescent="0.2">
      <c r="A69" s="65" t="s">
        <v>2618</v>
      </c>
      <c r="B69" s="65" t="s">
        <v>89</v>
      </c>
      <c r="C69" s="65" t="s">
        <v>1278</v>
      </c>
      <c r="D69" s="65" t="s">
        <v>320</v>
      </c>
      <c r="E69" s="65" t="s">
        <v>1493</v>
      </c>
      <c r="F69" s="82">
        <v>21.19073281</v>
      </c>
      <c r="G69" s="82">
        <v>7.6442199249999998</v>
      </c>
      <c r="H69" s="83">
        <f>IF(ISERROR(F69/G69-1),"",IF((F69/G69-1)&gt;10000%,"",F69/G69-1))</f>
        <v>1.772124954267325</v>
      </c>
      <c r="I69" s="66">
        <f>F69/$F$1018</f>
        <v>2.7458841756890159E-3</v>
      </c>
      <c r="J69" s="67">
        <v>757.70668182800011</v>
      </c>
      <c r="K69" s="67">
        <v>5.9440909090909102</v>
      </c>
    </row>
    <row r="70" spans="1:11" x14ac:dyDescent="0.2">
      <c r="A70" s="65" t="s">
        <v>2610</v>
      </c>
      <c r="B70" s="65" t="s">
        <v>1336</v>
      </c>
      <c r="C70" s="65" t="s">
        <v>1283</v>
      </c>
      <c r="D70" s="65" t="s">
        <v>1199</v>
      </c>
      <c r="E70" s="65" t="s">
        <v>322</v>
      </c>
      <c r="F70" s="82">
        <v>20.848112050000001</v>
      </c>
      <c r="G70" s="82">
        <v>38.084811752999997</v>
      </c>
      <c r="H70" s="83">
        <f>IF(ISERROR(F70/G70-1),"",IF((F70/G70-1)&gt;10000%,"",F70/G70-1))</f>
        <v>-0.45258723647602739</v>
      </c>
      <c r="I70" s="66">
        <f>F70/$F$1018</f>
        <v>2.7014875551671161E-3</v>
      </c>
      <c r="J70" s="67">
        <v>1086.59282508</v>
      </c>
      <c r="K70" s="67">
        <v>7.6180909090909097</v>
      </c>
    </row>
    <row r="71" spans="1:11" x14ac:dyDescent="0.2">
      <c r="A71" s="65" t="s">
        <v>2634</v>
      </c>
      <c r="B71" s="65" t="s">
        <v>283</v>
      </c>
      <c r="C71" s="65" t="s">
        <v>1283</v>
      </c>
      <c r="D71" s="65" t="s">
        <v>321</v>
      </c>
      <c r="E71" s="65" t="s">
        <v>1493</v>
      </c>
      <c r="F71" s="82">
        <v>19.952546250000001</v>
      </c>
      <c r="G71" s="82">
        <v>1.59743993</v>
      </c>
      <c r="H71" s="83">
        <f>IF(ISERROR(F71/G71-1),"",IF((F71/G71-1)&gt;10000%,"",F71/G71-1))</f>
        <v>11.490326475061883</v>
      </c>
      <c r="I71" s="66">
        <f>F71/$F$1018</f>
        <v>2.5854406029188291E-3</v>
      </c>
      <c r="J71" s="67">
        <v>686.65137263331837</v>
      </c>
      <c r="K71" s="67">
        <v>27.443136363636398</v>
      </c>
    </row>
    <row r="72" spans="1:11" x14ac:dyDescent="0.2">
      <c r="A72" s="65" t="s">
        <v>2387</v>
      </c>
      <c r="B72" s="65" t="s">
        <v>1301</v>
      </c>
      <c r="C72" s="65" t="s">
        <v>980</v>
      </c>
      <c r="D72" s="65" t="s">
        <v>320</v>
      </c>
      <c r="E72" s="65" t="s">
        <v>1493</v>
      </c>
      <c r="F72" s="82">
        <v>19.412855414999999</v>
      </c>
      <c r="G72" s="82">
        <v>32.137573336999999</v>
      </c>
      <c r="H72" s="83">
        <f>IF(ISERROR(F72/G72-1),"",IF((F72/G72-1)&gt;10000%,"",F72/G72-1))</f>
        <v>-0.39594520060884708</v>
      </c>
      <c r="I72" s="66">
        <f>F72/$F$1018</f>
        <v>2.515507744207517E-3</v>
      </c>
      <c r="J72" s="67">
        <v>786.05778717280805</v>
      </c>
      <c r="K72" s="67">
        <v>6.7423181818181801</v>
      </c>
    </row>
    <row r="73" spans="1:11" x14ac:dyDescent="0.2">
      <c r="A73" s="65" t="s">
        <v>2628</v>
      </c>
      <c r="B73" s="65" t="s">
        <v>571</v>
      </c>
      <c r="C73" s="65" t="s">
        <v>1283</v>
      </c>
      <c r="D73" s="65" t="s">
        <v>321</v>
      </c>
      <c r="E73" s="65" t="s">
        <v>322</v>
      </c>
      <c r="F73" s="82">
        <v>19.293712486</v>
      </c>
      <c r="G73" s="82">
        <v>31.45001779</v>
      </c>
      <c r="H73" s="83">
        <f>IF(ISERROR(F73/G73-1),"",IF((F73/G73-1)&gt;10000%,"",F73/G73-1))</f>
        <v>-0.38652777194502186</v>
      </c>
      <c r="I73" s="66">
        <f>F73/$F$1018</f>
        <v>2.5000692652120218E-3</v>
      </c>
      <c r="J73" s="67">
        <v>629.96334912999998</v>
      </c>
      <c r="K73" s="67">
        <v>7.8038636363636398</v>
      </c>
    </row>
    <row r="74" spans="1:11" x14ac:dyDescent="0.2">
      <c r="A74" s="65" t="s">
        <v>2343</v>
      </c>
      <c r="B74" s="65" t="s">
        <v>1656</v>
      </c>
      <c r="C74" s="65" t="s">
        <v>230</v>
      </c>
      <c r="D74" s="65" t="s">
        <v>321</v>
      </c>
      <c r="E74" s="65" t="s">
        <v>322</v>
      </c>
      <c r="F74" s="82">
        <v>19.189782749999999</v>
      </c>
      <c r="G74" s="82">
        <v>44.302230829999999</v>
      </c>
      <c r="H74" s="83">
        <f>IF(ISERROR(F74/G74-1),"",IF((F74/G74-1)&gt;10000%,"",F74/G74-1))</f>
        <v>-0.56684387240821932</v>
      </c>
      <c r="I74" s="66">
        <f>F74/$F$1018</f>
        <v>2.4866021038814205E-3</v>
      </c>
      <c r="J74" s="67">
        <v>1030.7879999999998</v>
      </c>
      <c r="K74" s="67">
        <v>19.712363636363602</v>
      </c>
    </row>
    <row r="75" spans="1:11" x14ac:dyDescent="0.2">
      <c r="A75" s="65" t="s">
        <v>2412</v>
      </c>
      <c r="B75" s="65" t="s">
        <v>235</v>
      </c>
      <c r="C75" s="65" t="s">
        <v>980</v>
      </c>
      <c r="D75" s="65" t="s">
        <v>320</v>
      </c>
      <c r="E75" s="65" t="s">
        <v>1493</v>
      </c>
      <c r="F75" s="82">
        <v>19.128360307000001</v>
      </c>
      <c r="G75" s="82">
        <v>14.730502303</v>
      </c>
      <c r="H75" s="83">
        <f>IF(ISERROR(F75/G75-1),"",IF((F75/G75-1)&gt;10000%,"",F75/G75-1))</f>
        <v>0.29855451725528304</v>
      </c>
      <c r="I75" s="66">
        <f>F75/$F$1018</f>
        <v>2.4786430155488894E-3</v>
      </c>
      <c r="J75" s="67">
        <v>150.55885559303979</v>
      </c>
      <c r="K75" s="67">
        <v>42.001136363636398</v>
      </c>
    </row>
    <row r="76" spans="1:11" x14ac:dyDescent="0.2">
      <c r="A76" s="65" t="s">
        <v>2609</v>
      </c>
      <c r="B76" s="65" t="s">
        <v>570</v>
      </c>
      <c r="C76" s="65" t="s">
        <v>1283</v>
      </c>
      <c r="D76" s="65" t="s">
        <v>321</v>
      </c>
      <c r="E76" s="65" t="s">
        <v>322</v>
      </c>
      <c r="F76" s="82">
        <v>19.122839458000001</v>
      </c>
      <c r="G76" s="82">
        <v>27.094628252</v>
      </c>
      <c r="H76" s="83">
        <f>IF(ISERROR(F76/G76-1),"",IF((F76/G76-1)&gt;10000%,"",F76/G76-1))</f>
        <v>-0.29422026830766934</v>
      </c>
      <c r="I76" s="66">
        <f>F76/$F$1018</f>
        <v>2.4779276267965799E-3</v>
      </c>
      <c r="J76" s="67">
        <v>1780.29161748</v>
      </c>
      <c r="K76" s="67">
        <v>10.502363636363601</v>
      </c>
    </row>
    <row r="77" spans="1:11" x14ac:dyDescent="0.2">
      <c r="A77" s="65" t="s">
        <v>1</v>
      </c>
      <c r="B77" s="65" t="s">
        <v>76</v>
      </c>
      <c r="C77" s="65" t="s">
        <v>1284</v>
      </c>
      <c r="D77" s="65" t="s">
        <v>320</v>
      </c>
      <c r="E77" s="65" t="s">
        <v>322</v>
      </c>
      <c r="F77" s="82">
        <v>18.823057158000001</v>
      </c>
      <c r="G77" s="82">
        <v>25.364382191000001</v>
      </c>
      <c r="H77" s="83">
        <f>IF(ISERROR(F77/G77-1),"",IF((F77/G77-1)&gt;10000%,"",F77/G77-1))</f>
        <v>-0.25789412033544612</v>
      </c>
      <c r="I77" s="66">
        <f>F77/$F$1018</f>
        <v>2.4390819917209866E-3</v>
      </c>
      <c r="J77" s="67">
        <v>176.84990519999999</v>
      </c>
      <c r="K77" s="67">
        <v>37.708681818181802</v>
      </c>
    </row>
    <row r="78" spans="1:11" x14ac:dyDescent="0.2">
      <c r="A78" s="65" t="s">
        <v>2482</v>
      </c>
      <c r="B78" s="65" t="s">
        <v>529</v>
      </c>
      <c r="C78" s="65" t="s">
        <v>980</v>
      </c>
      <c r="D78" s="65" t="s">
        <v>320</v>
      </c>
      <c r="E78" s="65" t="s">
        <v>1493</v>
      </c>
      <c r="F78" s="82">
        <v>18.801415438999999</v>
      </c>
      <c r="G78" s="82">
        <v>7.391644265</v>
      </c>
      <c r="H78" s="83">
        <f>IF(ISERROR(F78/G78-1),"",IF((F78/G78-1)&gt;10000%,"",F78/G78-1))</f>
        <v>1.5436039350576078</v>
      </c>
      <c r="I78" s="66">
        <f>F78/$F$1018</f>
        <v>2.4362776689885153E-3</v>
      </c>
      <c r="J78" s="67">
        <v>188.50821540141465</v>
      </c>
      <c r="K78" s="67">
        <v>10.9758636363636</v>
      </c>
    </row>
    <row r="79" spans="1:11" x14ac:dyDescent="0.2">
      <c r="A79" s="65" t="s">
        <v>2422</v>
      </c>
      <c r="B79" s="65" t="s">
        <v>189</v>
      </c>
      <c r="C79" s="65" t="s">
        <v>980</v>
      </c>
      <c r="D79" s="65" t="s">
        <v>320</v>
      </c>
      <c r="E79" s="65" t="s">
        <v>1493</v>
      </c>
      <c r="F79" s="82">
        <v>18.696438226000001</v>
      </c>
      <c r="G79" s="82">
        <v>28.180207024999998</v>
      </c>
      <c r="H79" s="83">
        <f>IF(ISERROR(F79/G79-1),"",IF((F79/G79-1)&gt;10000%,"",F79/G79-1))</f>
        <v>-0.33654006837446204</v>
      </c>
      <c r="I79" s="66">
        <f>F79/$F$1018</f>
        <v>2.4226747761310961E-3</v>
      </c>
      <c r="J79" s="67">
        <v>659.1737617965</v>
      </c>
      <c r="K79" s="67">
        <v>29.760227272727299</v>
      </c>
    </row>
    <row r="80" spans="1:11" x14ac:dyDescent="0.2">
      <c r="A80" s="65" t="s">
        <v>2665</v>
      </c>
      <c r="B80" s="65" t="s">
        <v>548</v>
      </c>
      <c r="C80" s="65" t="s">
        <v>1283</v>
      </c>
      <c r="D80" s="65" t="s">
        <v>1199</v>
      </c>
      <c r="E80" s="65" t="s">
        <v>322</v>
      </c>
      <c r="F80" s="82">
        <v>18.482621723000001</v>
      </c>
      <c r="G80" s="82">
        <v>4.4194489199999998</v>
      </c>
      <c r="H80" s="83">
        <f>IF(ISERROR(F80/G80-1),"",IF((F80/G80-1)&gt;10000%,"",F80/G80-1))</f>
        <v>3.1821100452949693</v>
      </c>
      <c r="I80" s="66">
        <f>F80/$F$1018</f>
        <v>2.3949685444800695E-3</v>
      </c>
      <c r="J80" s="67">
        <v>961.99276577000001</v>
      </c>
      <c r="K80" s="67">
        <v>19.5809545454545</v>
      </c>
    </row>
    <row r="81" spans="1:11" x14ac:dyDescent="0.2">
      <c r="A81" s="65" t="s">
        <v>558</v>
      </c>
      <c r="B81" s="65" t="s">
        <v>129</v>
      </c>
      <c r="C81" s="65" t="s">
        <v>1433</v>
      </c>
      <c r="D81" s="65" t="s">
        <v>321</v>
      </c>
      <c r="E81" s="65" t="s">
        <v>322</v>
      </c>
      <c r="F81" s="82">
        <v>18.376185653</v>
      </c>
      <c r="G81" s="82">
        <v>5.9405017899999999</v>
      </c>
      <c r="H81" s="83">
        <f>IF(ISERROR(F81/G81-1),"",IF((F81/G81-1)&gt;10000%,"",F81/G81-1))</f>
        <v>2.0933726312369312</v>
      </c>
      <c r="I81" s="66">
        <f>F81/$F$1018</f>
        <v>2.3811766136886243E-3</v>
      </c>
      <c r="J81" s="67">
        <v>1009.7701477508203</v>
      </c>
      <c r="K81" s="67">
        <v>11.528409090909101</v>
      </c>
    </row>
    <row r="82" spans="1:11" x14ac:dyDescent="0.2">
      <c r="A82" s="65" t="s">
        <v>2614</v>
      </c>
      <c r="B82" s="65" t="s">
        <v>1390</v>
      </c>
      <c r="C82" s="65" t="s">
        <v>1283</v>
      </c>
      <c r="D82" s="65" t="s">
        <v>321</v>
      </c>
      <c r="E82" s="65" t="s">
        <v>322</v>
      </c>
      <c r="F82" s="82">
        <v>18.189312228999999</v>
      </c>
      <c r="G82" s="82">
        <v>11.585208577</v>
      </c>
      <c r="H82" s="83">
        <f>IF(ISERROR(F82/G82-1),"",IF((F82/G82-1)&gt;10000%,"",F82/G82-1))</f>
        <v>0.57004615912665235</v>
      </c>
      <c r="I82" s="66">
        <f>F82/$F$1018</f>
        <v>2.3569616522515057E-3</v>
      </c>
      <c r="J82" s="67">
        <v>692.13378759</v>
      </c>
      <c r="K82" s="67">
        <v>30.617136363636401</v>
      </c>
    </row>
    <row r="83" spans="1:11" x14ac:dyDescent="0.2">
      <c r="A83" s="65" t="s">
        <v>1508</v>
      </c>
      <c r="B83" s="65" t="s">
        <v>248</v>
      </c>
      <c r="C83" s="65" t="s">
        <v>1284</v>
      </c>
      <c r="D83" s="65" t="s">
        <v>320</v>
      </c>
      <c r="E83" s="65" t="s">
        <v>322</v>
      </c>
      <c r="F83" s="82">
        <v>18.095347802999999</v>
      </c>
      <c r="G83" s="82">
        <v>6.8966203159999999</v>
      </c>
      <c r="H83" s="83">
        <f>IF(ISERROR(F83/G83-1),"",IF((F83/G83-1)&gt;10000%,"",F83/G83-1))</f>
        <v>1.6237993355990921</v>
      </c>
      <c r="I83" s="66">
        <f>F83/$F$1018</f>
        <v>2.3447857906263082E-3</v>
      </c>
      <c r="J83" s="67">
        <v>130.34955890000001</v>
      </c>
      <c r="K83" s="67">
        <v>22.371454545454501</v>
      </c>
    </row>
    <row r="84" spans="1:11" x14ac:dyDescent="0.2">
      <c r="A84" s="65" t="s">
        <v>2493</v>
      </c>
      <c r="B84" s="65" t="s">
        <v>148</v>
      </c>
      <c r="C84" s="65" t="s">
        <v>980</v>
      </c>
      <c r="D84" s="65" t="s">
        <v>320</v>
      </c>
      <c r="E84" s="65" t="s">
        <v>1493</v>
      </c>
      <c r="F84" s="82">
        <v>18.076661131999998</v>
      </c>
      <c r="G84" s="82">
        <v>83.244617699000003</v>
      </c>
      <c r="H84" s="83">
        <f>IF(ISERROR(F84/G84-1),"",IF((F84/G84-1)&gt;10000%,"",F84/G84-1))</f>
        <v>-0.78284889003439861</v>
      </c>
      <c r="I84" s="66">
        <f>F84/$F$1018</f>
        <v>2.3423643814822603E-3</v>
      </c>
      <c r="J84" s="67">
        <v>197.51096597759999</v>
      </c>
      <c r="K84" s="67">
        <v>16.0446818181818</v>
      </c>
    </row>
    <row r="85" spans="1:11" x14ac:dyDescent="0.2">
      <c r="A85" s="65" t="s">
        <v>2619</v>
      </c>
      <c r="B85" s="65" t="s">
        <v>1472</v>
      </c>
      <c r="C85" s="65" t="s">
        <v>1283</v>
      </c>
      <c r="D85" s="65" t="s">
        <v>321</v>
      </c>
      <c r="E85" s="65" t="s">
        <v>322</v>
      </c>
      <c r="F85" s="82">
        <v>17.89919965</v>
      </c>
      <c r="G85" s="82">
        <v>14.490950359999999</v>
      </c>
      <c r="H85" s="83">
        <f>IF(ISERROR(F85/G85-1),"",IF((F85/G85-1)&gt;10000%,"",F85/G85-1))</f>
        <v>0.23519846561671609</v>
      </c>
      <c r="I85" s="66">
        <f>F85/$F$1018</f>
        <v>2.3193690146118815E-3</v>
      </c>
      <c r="J85" s="67">
        <v>649.87290326000004</v>
      </c>
      <c r="K85" s="67">
        <v>32.900681818181802</v>
      </c>
    </row>
    <row r="86" spans="1:11" x14ac:dyDescent="0.2">
      <c r="A86" s="65" t="s">
        <v>1497</v>
      </c>
      <c r="B86" s="65" t="s">
        <v>966</v>
      </c>
      <c r="C86" s="65" t="s">
        <v>1281</v>
      </c>
      <c r="D86" s="65" t="s">
        <v>320</v>
      </c>
      <c r="E86" s="65" t="s">
        <v>1493</v>
      </c>
      <c r="F86" s="82">
        <v>17.85042026</v>
      </c>
      <c r="G86" s="82">
        <v>6.7777241500000001</v>
      </c>
      <c r="H86" s="83">
        <f>IF(ISERROR(F86/G86-1),"",IF((F86/G86-1)&gt;10000%,"",F86/G86-1))</f>
        <v>1.6336894014785184</v>
      </c>
      <c r="I86" s="66">
        <f>F86/$F$1018</f>
        <v>2.3130482065349869E-3</v>
      </c>
      <c r="J86" s="67">
        <v>228.90826362000001</v>
      </c>
      <c r="K86" s="67">
        <v>10.4255</v>
      </c>
    </row>
    <row r="87" spans="1:11" x14ac:dyDescent="0.2">
      <c r="A87" s="65" t="s">
        <v>2500</v>
      </c>
      <c r="B87" s="65" t="s">
        <v>144</v>
      </c>
      <c r="C87" s="65" t="s">
        <v>980</v>
      </c>
      <c r="D87" s="65" t="s">
        <v>320</v>
      </c>
      <c r="E87" s="65" t="s">
        <v>1493</v>
      </c>
      <c r="F87" s="82">
        <v>17.464461660999998</v>
      </c>
      <c r="G87" s="82">
        <v>31.214972914000001</v>
      </c>
      <c r="H87" s="83">
        <f>IF(ISERROR(F87/G87-1),"",IF((F87/G87-1)&gt;10000%,"",F87/G87-1))</f>
        <v>-0.44051011323584588</v>
      </c>
      <c r="I87" s="66">
        <f>F87/$F$1018</f>
        <v>2.2630358912947568E-3</v>
      </c>
      <c r="J87" s="67">
        <v>459.63885834719997</v>
      </c>
      <c r="K87" s="67">
        <v>14.143136363636399</v>
      </c>
    </row>
    <row r="88" spans="1:11" x14ac:dyDescent="0.2">
      <c r="A88" s="65" t="s">
        <v>574</v>
      </c>
      <c r="B88" s="65" t="s">
        <v>245</v>
      </c>
      <c r="C88" s="65" t="s">
        <v>1284</v>
      </c>
      <c r="D88" s="65" t="s">
        <v>320</v>
      </c>
      <c r="E88" s="65" t="s">
        <v>322</v>
      </c>
      <c r="F88" s="82">
        <v>16.475687000000001</v>
      </c>
      <c r="G88" s="82">
        <v>33.125896295000004</v>
      </c>
      <c r="H88" s="83">
        <f>IF(ISERROR(F88/G88-1),"",IF((F88/G88-1)&gt;10000%,"",F88/G88-1))</f>
        <v>-0.50263422751562414</v>
      </c>
      <c r="I88" s="66">
        <f>F88/$F$1018</f>
        <v>2.1349109831424106E-3</v>
      </c>
      <c r="J88" s="67">
        <v>388.0166332</v>
      </c>
      <c r="K88" s="67">
        <v>14.7900909090909</v>
      </c>
    </row>
    <row r="89" spans="1:11" x14ac:dyDescent="0.2">
      <c r="A89" s="65" t="s">
        <v>2630</v>
      </c>
      <c r="B89" s="65" t="s">
        <v>587</v>
      </c>
      <c r="C89" s="65" t="s">
        <v>1283</v>
      </c>
      <c r="D89" s="65" t="s">
        <v>1199</v>
      </c>
      <c r="E89" s="65" t="s">
        <v>1493</v>
      </c>
      <c r="F89" s="82">
        <v>16.457898282999999</v>
      </c>
      <c r="G89" s="82">
        <v>7.1344074439999998</v>
      </c>
      <c r="H89" s="83">
        <f>IF(ISERROR(F89/G89-1),"",IF((F89/G89-1)&gt;10000%,"",F89/G89-1))</f>
        <v>1.306834647752142</v>
      </c>
      <c r="I89" s="66">
        <f>F89/$F$1018</f>
        <v>2.1326059304123293E-3</v>
      </c>
      <c r="J89" s="67">
        <v>416.97434922000002</v>
      </c>
      <c r="K89" s="67">
        <v>19.851681818181799</v>
      </c>
    </row>
    <row r="90" spans="1:11" x14ac:dyDescent="0.2">
      <c r="A90" s="65" t="s">
        <v>1364</v>
      </c>
      <c r="B90" s="65" t="s">
        <v>1321</v>
      </c>
      <c r="C90" s="65" t="s">
        <v>1283</v>
      </c>
      <c r="D90" s="65" t="s">
        <v>321</v>
      </c>
      <c r="E90" s="65" t="s">
        <v>322</v>
      </c>
      <c r="F90" s="82">
        <v>16.263020586</v>
      </c>
      <c r="G90" s="82">
        <v>19.896102276000001</v>
      </c>
      <c r="H90" s="83">
        <f>IF(ISERROR(F90/G90-1),"",IF((F90/G90-1)&gt;10000%,"",F90/G90-1))</f>
        <v>-0.18260268466665786</v>
      </c>
      <c r="I90" s="66">
        <f>F90/$F$1018</f>
        <v>2.107353779427985E-3</v>
      </c>
      <c r="J90" s="67">
        <v>195.79599999999999</v>
      </c>
      <c r="K90" s="67">
        <v>19.186181818181801</v>
      </c>
    </row>
    <row r="91" spans="1:11" x14ac:dyDescent="0.2">
      <c r="A91" s="65" t="s">
        <v>2606</v>
      </c>
      <c r="B91" s="65" t="s">
        <v>768</v>
      </c>
      <c r="C91" s="65" t="s">
        <v>1283</v>
      </c>
      <c r="D91" s="65" t="s">
        <v>1199</v>
      </c>
      <c r="E91" s="65" t="s">
        <v>322</v>
      </c>
      <c r="F91" s="82">
        <v>16.217435682000001</v>
      </c>
      <c r="G91" s="82">
        <v>28.998807566</v>
      </c>
      <c r="H91" s="83">
        <f>IF(ISERROR(F91/G91-1),"",IF((F91/G91-1)&gt;10000%,"",F91/G91-1))</f>
        <v>-0.44075508466719404</v>
      </c>
      <c r="I91" s="66">
        <f>F91/$F$1018</f>
        <v>2.1014469111914685E-3</v>
      </c>
      <c r="J91" s="67">
        <v>1887.0831135000001</v>
      </c>
      <c r="K91" s="67">
        <v>15.6169090909091</v>
      </c>
    </row>
    <row r="92" spans="1:11" x14ac:dyDescent="0.2">
      <c r="A92" s="65" t="s">
        <v>2613</v>
      </c>
      <c r="B92" s="65" t="s">
        <v>1404</v>
      </c>
      <c r="C92" s="65" t="s">
        <v>1283</v>
      </c>
      <c r="D92" s="65" t="s">
        <v>1199</v>
      </c>
      <c r="E92" s="65" t="s">
        <v>322</v>
      </c>
      <c r="F92" s="82">
        <v>15.830377267999999</v>
      </c>
      <c r="G92" s="82">
        <v>41.385561413999994</v>
      </c>
      <c r="H92" s="83">
        <f>IF(ISERROR(F92/G92-1),"",IF((F92/G92-1)&gt;10000%,"",F92/G92-1))</f>
        <v>-0.61749033413752685</v>
      </c>
      <c r="I92" s="66">
        <f>F92/$F$1018</f>
        <v>2.0512920824935035E-3</v>
      </c>
      <c r="J92" s="67">
        <v>1677.7203786199998</v>
      </c>
      <c r="K92" s="67">
        <v>27.1398636363636</v>
      </c>
    </row>
    <row r="93" spans="1:11" x14ac:dyDescent="0.2">
      <c r="A93" s="65" t="s">
        <v>2424</v>
      </c>
      <c r="B93" s="65" t="s">
        <v>480</v>
      </c>
      <c r="C93" s="65" t="s">
        <v>980</v>
      </c>
      <c r="D93" s="65" t="s">
        <v>320</v>
      </c>
      <c r="E93" s="65" t="s">
        <v>1493</v>
      </c>
      <c r="F93" s="82">
        <v>15.571971206000001</v>
      </c>
      <c r="G93" s="82">
        <v>25.046799296</v>
      </c>
      <c r="H93" s="83">
        <f>IF(ISERROR(F93/G93-1),"",IF((F93/G93-1)&gt;10000%,"",F93/G93-1))</f>
        <v>-0.37828498476103245</v>
      </c>
      <c r="I93" s="66">
        <f>F93/$F$1018</f>
        <v>2.0178079588952357E-3</v>
      </c>
      <c r="J93" s="67">
        <v>508.07199014337692</v>
      </c>
      <c r="K93" s="67">
        <v>21.0810909090909</v>
      </c>
    </row>
    <row r="94" spans="1:11" x14ac:dyDescent="0.2">
      <c r="A94" s="65" t="s">
        <v>785</v>
      </c>
      <c r="B94" s="65" t="s">
        <v>786</v>
      </c>
      <c r="C94" s="65" t="s">
        <v>1283</v>
      </c>
      <c r="D94" s="65" t="s">
        <v>321</v>
      </c>
      <c r="E94" s="65" t="s">
        <v>322</v>
      </c>
      <c r="F94" s="82">
        <v>15.504236553</v>
      </c>
      <c r="G94" s="82">
        <v>5.3688300829999998</v>
      </c>
      <c r="H94" s="83">
        <f>IF(ISERROR(F94/G94-1),"",IF((F94/G94-1)&gt;10000%,"",F94/G94-1))</f>
        <v>1.8878240349034345</v>
      </c>
      <c r="I94" s="66">
        <f>F94/$F$1018</f>
        <v>2.0090309376621278E-3</v>
      </c>
      <c r="J94" s="67">
        <v>155.50149999999999</v>
      </c>
      <c r="K94" s="67">
        <v>15.1181818181818</v>
      </c>
    </row>
    <row r="95" spans="1:11" x14ac:dyDescent="0.2">
      <c r="A95" s="65" t="s">
        <v>2490</v>
      </c>
      <c r="B95" s="65" t="s">
        <v>150</v>
      </c>
      <c r="C95" s="65" t="s">
        <v>980</v>
      </c>
      <c r="D95" s="65" t="s">
        <v>320</v>
      </c>
      <c r="E95" s="65" t="s">
        <v>1493</v>
      </c>
      <c r="F95" s="82">
        <v>15.486256522</v>
      </c>
      <c r="G95" s="82">
        <v>14.021742810000001</v>
      </c>
      <c r="H95" s="83">
        <f>IF(ISERROR(F95/G95-1),"",IF((F95/G95-1)&gt;10000%,"",F95/G95-1))</f>
        <v>0.10444591174183704</v>
      </c>
      <c r="I95" s="66">
        <f>F95/$F$1018</f>
        <v>2.0067010945630727E-3</v>
      </c>
      <c r="J95" s="67">
        <v>72.504315156800004</v>
      </c>
      <c r="K95" s="67">
        <v>15.144545454545501</v>
      </c>
    </row>
    <row r="96" spans="1:11" x14ac:dyDescent="0.2">
      <c r="A96" s="142" t="s">
        <v>1654</v>
      </c>
      <c r="B96" s="142" t="s">
        <v>373</v>
      </c>
      <c r="C96" s="142" t="s">
        <v>1283</v>
      </c>
      <c r="D96" s="142" t="s">
        <v>321</v>
      </c>
      <c r="E96" s="142" t="s">
        <v>322</v>
      </c>
      <c r="F96" s="143">
        <v>15.460089454</v>
      </c>
      <c r="G96" s="143">
        <v>96.653924311000011</v>
      </c>
      <c r="H96" s="144">
        <f>IF(ISERROR(F96/G96-1),"",IF((F96/G96-1)&gt;10000%,"",F96/G96-1))</f>
        <v>-0.84004695552500697</v>
      </c>
      <c r="I96" s="145">
        <f>F96/$F$1018</f>
        <v>2.0033103794523865E-3</v>
      </c>
      <c r="J96" s="67">
        <v>353.69470000000001</v>
      </c>
      <c r="K96" s="146">
        <v>2.8502272727272699</v>
      </c>
    </row>
    <row r="97" spans="1:11" x14ac:dyDescent="0.2">
      <c r="A97" s="65" t="s">
        <v>1349</v>
      </c>
      <c r="B97" s="65" t="s">
        <v>627</v>
      </c>
      <c r="C97" s="65" t="s">
        <v>1283</v>
      </c>
      <c r="D97" s="65" t="s">
        <v>321</v>
      </c>
      <c r="E97" s="65" t="s">
        <v>322</v>
      </c>
      <c r="F97" s="82">
        <v>15.423662538</v>
      </c>
      <c r="G97" s="82">
        <v>46.380754659999994</v>
      </c>
      <c r="H97" s="83">
        <f>IF(ISERROR(F97/G97-1),"",IF((F97/G97-1)&gt;10000%,"",F97/G97-1))</f>
        <v>-0.66745555023705161</v>
      </c>
      <c r="I97" s="66">
        <f>F97/$F$1018</f>
        <v>1.9985901985548975E-3</v>
      </c>
      <c r="J97" s="67">
        <v>138.024</v>
      </c>
      <c r="K97" s="67">
        <v>18.775500000000001</v>
      </c>
    </row>
    <row r="98" spans="1:11" x14ac:dyDescent="0.2">
      <c r="A98" s="65" t="s">
        <v>1841</v>
      </c>
      <c r="B98" s="65" t="s">
        <v>566</v>
      </c>
      <c r="C98" s="65" t="s">
        <v>1433</v>
      </c>
      <c r="D98" s="65" t="s">
        <v>1199</v>
      </c>
      <c r="E98" s="65" t="s">
        <v>322</v>
      </c>
      <c r="F98" s="82">
        <v>15.251629557999999</v>
      </c>
      <c r="G98" s="82">
        <v>4.1763873130000002</v>
      </c>
      <c r="H98" s="83">
        <f>IF(ISERROR(F98/G98-1),"",IF((F98/G98-1)&gt;10000%,"",F98/G98-1))</f>
        <v>2.6518714417424047</v>
      </c>
      <c r="I98" s="66">
        <f>F98/$F$1018</f>
        <v>1.9762982541604258E-3</v>
      </c>
      <c r="J98" s="67">
        <v>380.85362881877501</v>
      </c>
      <c r="K98" s="67">
        <v>18.4137272727273</v>
      </c>
    </row>
    <row r="99" spans="1:11" x14ac:dyDescent="0.2">
      <c r="A99" s="65" t="s">
        <v>2650</v>
      </c>
      <c r="B99" s="65" t="s">
        <v>551</v>
      </c>
      <c r="C99" s="65" t="s">
        <v>1283</v>
      </c>
      <c r="D99" s="65" t="s">
        <v>321</v>
      </c>
      <c r="E99" s="65" t="s">
        <v>322</v>
      </c>
      <c r="F99" s="82">
        <v>15.111630757999999</v>
      </c>
      <c r="G99" s="82">
        <v>16.696427796000002</v>
      </c>
      <c r="H99" s="83">
        <f>IF(ISERROR(F99/G99-1),"",IF((F99/G99-1)&gt;10000%,"",F99/G99-1))</f>
        <v>-9.4918329678859603E-2</v>
      </c>
      <c r="I99" s="66">
        <f>F99/$F$1018</f>
        <v>1.9581572822090433E-3</v>
      </c>
      <c r="J99" s="67">
        <v>457.98200430000003</v>
      </c>
      <c r="K99" s="67">
        <v>8.7329545454545396</v>
      </c>
    </row>
    <row r="100" spans="1:11" x14ac:dyDescent="0.2">
      <c r="A100" s="65" t="s">
        <v>389</v>
      </c>
      <c r="B100" s="65" t="s">
        <v>646</v>
      </c>
      <c r="C100" s="65" t="s">
        <v>1279</v>
      </c>
      <c r="D100" s="65" t="s">
        <v>320</v>
      </c>
      <c r="E100" s="65" t="s">
        <v>1493</v>
      </c>
      <c r="F100" s="82">
        <v>15.077533731000001</v>
      </c>
      <c r="G100" s="82">
        <v>32.917227859999997</v>
      </c>
      <c r="H100" s="83">
        <f>IF(ISERROR(F100/G100-1),"",IF((F100/G100-1)&gt;10000%,"",F100/G100-1))</f>
        <v>-0.54195615149835397</v>
      </c>
      <c r="I100" s="66">
        <f>F100/$F$1018</f>
        <v>1.9537390071207392E-3</v>
      </c>
      <c r="J100" s="67">
        <v>193.8302429</v>
      </c>
      <c r="K100" s="67">
        <v>9.19018181818182</v>
      </c>
    </row>
    <row r="101" spans="1:11" x14ac:dyDescent="0.2">
      <c r="A101" s="65" t="s">
        <v>369</v>
      </c>
      <c r="B101" s="65" t="s">
        <v>370</v>
      </c>
      <c r="C101" s="65" t="s">
        <v>1284</v>
      </c>
      <c r="D101" s="65" t="s">
        <v>320</v>
      </c>
      <c r="E101" s="65" t="s">
        <v>322</v>
      </c>
      <c r="F101" s="82">
        <v>14.82756163</v>
      </c>
      <c r="G101" s="82">
        <v>27.942542749000001</v>
      </c>
      <c r="H101" s="83">
        <f>IF(ISERROR(F101/G101-1),"",IF((F101/G101-1)&gt;10000%,"",F101/G101-1))</f>
        <v>-0.46935532091006127</v>
      </c>
      <c r="I101" s="66">
        <f>F101/$F$1018</f>
        <v>1.9213477518180567E-3</v>
      </c>
      <c r="J101" s="67">
        <v>669.99670929999991</v>
      </c>
      <c r="K101" s="67">
        <v>9.3625454545454492</v>
      </c>
    </row>
    <row r="102" spans="1:11" x14ac:dyDescent="0.2">
      <c r="A102" s="65" t="s">
        <v>787</v>
      </c>
      <c r="B102" s="65" t="s">
        <v>788</v>
      </c>
      <c r="C102" s="65" t="s">
        <v>1283</v>
      </c>
      <c r="D102" s="65" t="s">
        <v>321</v>
      </c>
      <c r="E102" s="65" t="s">
        <v>1493</v>
      </c>
      <c r="F102" s="82">
        <v>14.657483916999999</v>
      </c>
      <c r="G102" s="82">
        <v>8.6389116020000003</v>
      </c>
      <c r="H102" s="83">
        <f>IF(ISERROR(F102/G102-1),"",IF((F102/G102-1)&gt;10000%,"",F102/G102-1))</f>
        <v>0.69668178033059558</v>
      </c>
      <c r="I102" s="66">
        <f>F102/$F$1018</f>
        <v>1.8993091699081523E-3</v>
      </c>
      <c r="J102" s="67">
        <v>98.582999999999984</v>
      </c>
      <c r="K102" s="67">
        <v>28.0587272727273</v>
      </c>
    </row>
    <row r="103" spans="1:11" x14ac:dyDescent="0.2">
      <c r="A103" s="65" t="s">
        <v>175</v>
      </c>
      <c r="B103" s="65" t="s">
        <v>791</v>
      </c>
      <c r="C103" s="65" t="s">
        <v>1284</v>
      </c>
      <c r="D103" s="65" t="s">
        <v>320</v>
      </c>
      <c r="E103" s="65" t="s">
        <v>322</v>
      </c>
      <c r="F103" s="82">
        <v>14.422554232000001</v>
      </c>
      <c r="G103" s="82">
        <v>10.103115073000001</v>
      </c>
      <c r="H103" s="83">
        <f>IF(ISERROR(F103/G103-1),"",IF((F103/G103-1)&gt;10000%,"",F103/G103-1))</f>
        <v>0.42753538169068817</v>
      </c>
      <c r="I103" s="66">
        <f>F103/$F$1018</f>
        <v>1.8688671030752074E-3</v>
      </c>
      <c r="J103" s="67">
        <v>684.49871700000006</v>
      </c>
      <c r="K103" s="67">
        <v>21.0186818181818</v>
      </c>
    </row>
    <row r="104" spans="1:11" x14ac:dyDescent="0.2">
      <c r="A104" s="65" t="s">
        <v>2408</v>
      </c>
      <c r="B104" s="65" t="s">
        <v>236</v>
      </c>
      <c r="C104" s="65" t="s">
        <v>980</v>
      </c>
      <c r="D104" s="65" t="s">
        <v>320</v>
      </c>
      <c r="E104" s="65" t="s">
        <v>1493</v>
      </c>
      <c r="F104" s="82">
        <v>14.417454153000001</v>
      </c>
      <c r="G104" s="82">
        <v>42.770884504000001</v>
      </c>
      <c r="H104" s="83">
        <f>IF(ISERROR(F104/G104-1),"",IF((F104/G104-1)&gt;10000%,"",F104/G104-1))</f>
        <v>-0.66291428572977829</v>
      </c>
      <c r="I104" s="66">
        <f>F104/$F$1018</f>
        <v>1.8682062374814393E-3</v>
      </c>
      <c r="J104" s="67">
        <v>647.4381148741702</v>
      </c>
      <c r="K104" s="67">
        <v>33.366363636363602</v>
      </c>
    </row>
    <row r="105" spans="1:11" x14ac:dyDescent="0.2">
      <c r="A105" s="65" t="s">
        <v>2627</v>
      </c>
      <c r="B105" s="65" t="s">
        <v>569</v>
      </c>
      <c r="C105" s="65" t="s">
        <v>1283</v>
      </c>
      <c r="D105" s="65" t="s">
        <v>321</v>
      </c>
      <c r="E105" s="65" t="s">
        <v>322</v>
      </c>
      <c r="F105" s="82">
        <v>14.414983150000001</v>
      </c>
      <c r="G105" s="82">
        <v>8.2468074199999997</v>
      </c>
      <c r="H105" s="83">
        <f>IF(ISERROR(F105/G105-1),"",IF((F105/G105-1)&gt;10000%,"",F105/G105-1))</f>
        <v>0.74794710435956824</v>
      </c>
      <c r="I105" s="66">
        <f>F105/$F$1018</f>
        <v>1.8678860461932654E-3</v>
      </c>
      <c r="J105" s="67">
        <v>441.13822159</v>
      </c>
      <c r="K105" s="67">
        <v>11.597681818181799</v>
      </c>
    </row>
    <row r="106" spans="1:11" x14ac:dyDescent="0.2">
      <c r="A106" s="65" t="s">
        <v>1310</v>
      </c>
      <c r="B106" s="65" t="s">
        <v>1311</v>
      </c>
      <c r="C106" s="65" t="s">
        <v>1284</v>
      </c>
      <c r="D106" s="65" t="s">
        <v>320</v>
      </c>
      <c r="E106" s="65" t="s">
        <v>322</v>
      </c>
      <c r="F106" s="82">
        <v>14.001247051000002</v>
      </c>
      <c r="G106" s="82">
        <v>25.841483576999998</v>
      </c>
      <c r="H106" s="83">
        <f>IF(ISERROR(F106/G106-1),"",IF((F106/G106-1)&gt;10000%,"",F106/G106-1))</f>
        <v>-0.45818718150293436</v>
      </c>
      <c r="I106" s="66">
        <f>F106/$F$1018</f>
        <v>1.8142743368983758E-3</v>
      </c>
      <c r="J106" s="67">
        <v>198.0841337</v>
      </c>
      <c r="K106" s="67">
        <v>7.6375909090909104</v>
      </c>
    </row>
    <row r="107" spans="1:11" x14ac:dyDescent="0.2">
      <c r="A107" s="65" t="s">
        <v>1357</v>
      </c>
      <c r="B107" s="65" t="s">
        <v>636</v>
      </c>
      <c r="C107" s="65" t="s">
        <v>1283</v>
      </c>
      <c r="D107" s="65" t="s">
        <v>321</v>
      </c>
      <c r="E107" s="65" t="s">
        <v>322</v>
      </c>
      <c r="F107" s="82">
        <v>13.855118429999999</v>
      </c>
      <c r="G107" s="82">
        <v>13.222425027</v>
      </c>
      <c r="H107" s="83">
        <f>IF(ISERROR(F107/G107-1),"",IF((F107/G107-1)&gt;10000%,"",F107/G107-1))</f>
        <v>4.7850027639260384E-2</v>
      </c>
      <c r="I107" s="66">
        <f>F107/$F$1018</f>
        <v>1.7953390659185154E-3</v>
      </c>
      <c r="J107" s="67">
        <v>118.95350000000002</v>
      </c>
      <c r="K107" s="67">
        <v>20.965454545454499</v>
      </c>
    </row>
    <row r="108" spans="1:11" x14ac:dyDescent="0.2">
      <c r="A108" s="65" t="s">
        <v>2644</v>
      </c>
      <c r="B108" s="65" t="s">
        <v>1385</v>
      </c>
      <c r="C108" s="65" t="s">
        <v>1283</v>
      </c>
      <c r="D108" s="65" t="s">
        <v>321</v>
      </c>
      <c r="E108" s="65" t="s">
        <v>322</v>
      </c>
      <c r="F108" s="82">
        <v>13.844545929999999</v>
      </c>
      <c r="G108" s="82">
        <v>7.6955142920000004</v>
      </c>
      <c r="H108" s="83">
        <f>IF(ISERROR(F108/G108-1),"",IF((F108/G108-1)&gt;10000%,"",F108/G108-1))</f>
        <v>0.79904102632780849</v>
      </c>
      <c r="I108" s="66">
        <f>F108/$F$1018</f>
        <v>1.7939690868475806E-3</v>
      </c>
      <c r="J108" s="67">
        <v>474.41786155</v>
      </c>
      <c r="K108" s="67">
        <v>35.362454545454497</v>
      </c>
    </row>
    <row r="109" spans="1:11" x14ac:dyDescent="0.2">
      <c r="A109" s="65" t="s">
        <v>2607</v>
      </c>
      <c r="B109" s="65" t="s">
        <v>770</v>
      </c>
      <c r="C109" s="65" t="s">
        <v>1283</v>
      </c>
      <c r="D109" s="65" t="s">
        <v>321</v>
      </c>
      <c r="E109" s="65" t="s">
        <v>322</v>
      </c>
      <c r="F109" s="82">
        <v>13.668170054999999</v>
      </c>
      <c r="G109" s="82">
        <v>17.927886486999999</v>
      </c>
      <c r="H109" s="83">
        <f>IF(ISERROR(F109/G109-1),"",IF((F109/G109-1)&gt;10000%,"",F109/G109-1))</f>
        <v>-0.23760282256856302</v>
      </c>
      <c r="I109" s="66">
        <f>F109/$F$1018</f>
        <v>1.7711143923696598E-3</v>
      </c>
      <c r="J109" s="67">
        <v>207.03291727999999</v>
      </c>
      <c r="K109" s="67">
        <v>47.4881363636364</v>
      </c>
    </row>
    <row r="110" spans="1:11" x14ac:dyDescent="0.2">
      <c r="A110" s="65" t="s">
        <v>2483</v>
      </c>
      <c r="B110" s="65" t="s">
        <v>825</v>
      </c>
      <c r="C110" s="65" t="s">
        <v>980</v>
      </c>
      <c r="D110" s="65" t="s">
        <v>320</v>
      </c>
      <c r="E110" s="65" t="s">
        <v>1493</v>
      </c>
      <c r="F110" s="82">
        <v>13.616891687999999</v>
      </c>
      <c r="G110" s="82">
        <v>49.782975729</v>
      </c>
      <c r="H110" s="83">
        <f>IF(ISERROR(F110/G110-1),"",IF((F110/G110-1)&gt;10000%,"",F110/G110-1))</f>
        <v>-0.72647493468198254</v>
      </c>
      <c r="I110" s="66">
        <f>F110/$F$1018</f>
        <v>1.7644697681481686E-3</v>
      </c>
      <c r="J110" s="67">
        <v>625.64378707220874</v>
      </c>
      <c r="K110" s="67">
        <v>33.523318181818198</v>
      </c>
    </row>
    <row r="111" spans="1:11" x14ac:dyDescent="0.2">
      <c r="A111" s="65" t="s">
        <v>1502</v>
      </c>
      <c r="B111" s="65" t="s">
        <v>792</v>
      </c>
      <c r="C111" s="65" t="s">
        <v>1284</v>
      </c>
      <c r="D111" s="65" t="s">
        <v>320</v>
      </c>
      <c r="E111" s="65" t="s">
        <v>1493</v>
      </c>
      <c r="F111" s="82">
        <v>13.386027199999999</v>
      </c>
      <c r="G111" s="82">
        <v>4.4337553200000004</v>
      </c>
      <c r="H111" s="83">
        <f>IF(ISERROR(F111/G111-1),"",IF((F111/G111-1)&gt;10000%,"",F111/G111-1))</f>
        <v>2.0191172570163385</v>
      </c>
      <c r="I111" s="66">
        <f>F111/$F$1018</f>
        <v>1.7345544674357461E-3</v>
      </c>
      <c r="J111" s="67">
        <v>484.89384810000001</v>
      </c>
      <c r="K111" s="67">
        <v>17.2776363636364</v>
      </c>
    </row>
    <row r="112" spans="1:11" x14ac:dyDescent="0.2">
      <c r="A112" s="65" t="s">
        <v>2611</v>
      </c>
      <c r="B112" s="65" t="s">
        <v>1399</v>
      </c>
      <c r="C112" s="65" t="s">
        <v>1283</v>
      </c>
      <c r="D112" s="65" t="s">
        <v>321</v>
      </c>
      <c r="E112" s="65" t="s">
        <v>322</v>
      </c>
      <c r="F112" s="82">
        <v>13.325999144999999</v>
      </c>
      <c r="G112" s="82">
        <v>17.708646592999997</v>
      </c>
      <c r="H112" s="83">
        <f>IF(ISERROR(F112/G112-1),"",IF((F112/G112-1)&gt;10000%,"",F112/G112-1))</f>
        <v>-0.24748630139428063</v>
      </c>
      <c r="I112" s="66">
        <f>F112/$F$1018</f>
        <v>1.7267760631776306E-3</v>
      </c>
      <c r="J112" s="67">
        <v>407.95148124000002</v>
      </c>
      <c r="K112" s="67">
        <v>34.304727272727298</v>
      </c>
    </row>
    <row r="113" spans="1:11" x14ac:dyDescent="0.2">
      <c r="A113" s="65" t="s">
        <v>2489</v>
      </c>
      <c r="B113" s="65" t="s">
        <v>163</v>
      </c>
      <c r="C113" s="65" t="s">
        <v>980</v>
      </c>
      <c r="D113" s="65" t="s">
        <v>320</v>
      </c>
      <c r="E113" s="65" t="s">
        <v>322</v>
      </c>
      <c r="F113" s="82">
        <v>13.311608400000001</v>
      </c>
      <c r="G113" s="82">
        <v>10.824331647999999</v>
      </c>
      <c r="H113" s="83">
        <f>IF(ISERROR(F113/G113-1),"",IF((F113/G113-1)&gt;10000%,"",F113/G113-1))</f>
        <v>0.22978571175427476</v>
      </c>
      <c r="I113" s="66">
        <f>F113/$F$1018</f>
        <v>1.7249113178983535E-3</v>
      </c>
      <c r="J113" s="67">
        <v>278.03152996850002</v>
      </c>
      <c r="K113" s="67">
        <v>26.1437272727273</v>
      </c>
    </row>
    <row r="114" spans="1:11" x14ac:dyDescent="0.2">
      <c r="A114" s="65" t="s">
        <v>2514</v>
      </c>
      <c r="B114" s="65" t="s">
        <v>198</v>
      </c>
      <c r="C114" s="65" t="s">
        <v>980</v>
      </c>
      <c r="D114" s="65" t="s">
        <v>320</v>
      </c>
      <c r="E114" s="65" t="s">
        <v>1493</v>
      </c>
      <c r="F114" s="82">
        <v>13.067747633</v>
      </c>
      <c r="G114" s="82">
        <v>3.5891870890000002</v>
      </c>
      <c r="H114" s="83">
        <f>IF(ISERROR(F114/G114-1),"",IF((F114/G114-1)&gt;10000%,"",F114/G114-1))</f>
        <v>2.6408655522721345</v>
      </c>
      <c r="I114" s="66">
        <f>F114/$F$1018</f>
        <v>1.6933119660882691E-3</v>
      </c>
      <c r="J114" s="67">
        <v>72.679333289040002</v>
      </c>
      <c r="K114" s="67">
        <v>86.450909090909093</v>
      </c>
    </row>
    <row r="115" spans="1:11" x14ac:dyDescent="0.2">
      <c r="A115" s="65" t="s">
        <v>730</v>
      </c>
      <c r="B115" s="65" t="s">
        <v>854</v>
      </c>
      <c r="C115" s="65" t="s">
        <v>1284</v>
      </c>
      <c r="D115" s="65" t="s">
        <v>320</v>
      </c>
      <c r="E115" s="65" t="s">
        <v>322</v>
      </c>
      <c r="F115" s="82">
        <v>12.9882288</v>
      </c>
      <c r="G115" s="82">
        <v>11.35882623</v>
      </c>
      <c r="H115" s="83">
        <f>IF(ISERROR(F115/G115-1),"",IF((F115/G115-1)&gt;10000%,"",F115/G115-1))</f>
        <v>0.14344814657843385</v>
      </c>
      <c r="I115" s="66">
        <f>F115/$F$1018</f>
        <v>1.6830079569177642E-3</v>
      </c>
      <c r="J115" s="67">
        <v>52.731156270000007</v>
      </c>
      <c r="K115" s="67">
        <v>16.801181818181799</v>
      </c>
    </row>
    <row r="116" spans="1:11" x14ac:dyDescent="0.2">
      <c r="A116" s="65" t="s">
        <v>1513</v>
      </c>
      <c r="B116" s="65" t="s">
        <v>363</v>
      </c>
      <c r="C116" s="65" t="s">
        <v>1280</v>
      </c>
      <c r="D116" s="65" t="s">
        <v>320</v>
      </c>
      <c r="E116" s="65" t="s">
        <v>1493</v>
      </c>
      <c r="F116" s="82">
        <v>12.960386489999999</v>
      </c>
      <c r="G116" s="82">
        <v>5.8947494999999996</v>
      </c>
      <c r="H116" s="83">
        <f>IF(ISERROR(F116/G116-1),"",IF((F116/G116-1)&gt;10000%,"",F116/G116-1))</f>
        <v>1.198632272669093</v>
      </c>
      <c r="I116" s="66">
        <f>F116/$F$1018</f>
        <v>1.6794001648168912E-3</v>
      </c>
      <c r="J116" s="67">
        <v>277.54317026000001</v>
      </c>
      <c r="K116" s="67">
        <v>19.971136363636401</v>
      </c>
    </row>
    <row r="117" spans="1:11" x14ac:dyDescent="0.2">
      <c r="A117" s="65" t="s">
        <v>2506</v>
      </c>
      <c r="B117" s="65" t="s">
        <v>556</v>
      </c>
      <c r="C117" s="65" t="s">
        <v>980</v>
      </c>
      <c r="D117" s="65" t="s">
        <v>320</v>
      </c>
      <c r="E117" s="65" t="s">
        <v>1493</v>
      </c>
      <c r="F117" s="82">
        <v>12.951121662</v>
      </c>
      <c r="G117" s="82">
        <v>17.780085468999999</v>
      </c>
      <c r="H117" s="83">
        <f>IF(ISERROR(F117/G117-1),"",IF((F117/G117-1)&gt;10000%,"",F117/G117-1))</f>
        <v>-0.27159395917524765</v>
      </c>
      <c r="I117" s="66">
        <f>F117/$F$1018</f>
        <v>1.6781996332060319E-3</v>
      </c>
      <c r="J117" s="67">
        <v>271.7452165107</v>
      </c>
      <c r="K117" s="67">
        <v>75.590136363636404</v>
      </c>
    </row>
    <row r="118" spans="1:11" x14ac:dyDescent="0.2">
      <c r="A118" s="65" t="s">
        <v>1215</v>
      </c>
      <c r="B118" s="65" t="s">
        <v>1216</v>
      </c>
      <c r="C118" s="65" t="s">
        <v>1279</v>
      </c>
      <c r="D118" s="65" t="s">
        <v>320</v>
      </c>
      <c r="E118" s="65" t="s">
        <v>1493</v>
      </c>
      <c r="F118" s="82">
        <v>12.725782580000001</v>
      </c>
      <c r="G118" s="82">
        <v>4.9932404049999999</v>
      </c>
      <c r="H118" s="83">
        <f>IF(ISERROR(F118/G118-1),"",IF((F118/G118-1)&gt;10000%,"",F118/G118-1))</f>
        <v>1.5486020194935919</v>
      </c>
      <c r="I118" s="66">
        <f>F118/$F$1018</f>
        <v>1.6490003117396175E-3</v>
      </c>
      <c r="J118" s="67">
        <v>20.569696370000003</v>
      </c>
      <c r="K118" s="67">
        <v>15.1144545454545</v>
      </c>
    </row>
    <row r="119" spans="1:11" x14ac:dyDescent="0.2">
      <c r="A119" s="65" t="s">
        <v>2389</v>
      </c>
      <c r="B119" s="65" t="s">
        <v>1407</v>
      </c>
      <c r="C119" s="65" t="s">
        <v>980</v>
      </c>
      <c r="D119" s="65" t="s">
        <v>320</v>
      </c>
      <c r="E119" s="65" t="s">
        <v>1493</v>
      </c>
      <c r="F119" s="82">
        <v>12.574403187000001</v>
      </c>
      <c r="G119" s="82">
        <v>21.973141997000003</v>
      </c>
      <c r="H119" s="83">
        <f>IF(ISERROR(F119/G119-1),"",IF((F119/G119-1)&gt;10000%,"",F119/G119-1))</f>
        <v>-0.42773759034020775</v>
      </c>
      <c r="I119" s="66">
        <f>F119/$F$1018</f>
        <v>1.6293846484451441E-3</v>
      </c>
      <c r="J119" s="67">
        <v>26.322980999999999</v>
      </c>
      <c r="K119" s="67">
        <v>12.4077272727273</v>
      </c>
    </row>
    <row r="120" spans="1:11" x14ac:dyDescent="0.2">
      <c r="A120" s="65" t="s">
        <v>1345</v>
      </c>
      <c r="B120" s="65" t="s">
        <v>632</v>
      </c>
      <c r="C120" s="65" t="s">
        <v>1283</v>
      </c>
      <c r="D120" s="65" t="s">
        <v>321</v>
      </c>
      <c r="E120" s="65" t="s">
        <v>322</v>
      </c>
      <c r="F120" s="82">
        <v>12.555381869000001</v>
      </c>
      <c r="G120" s="82">
        <v>11.142886776000001</v>
      </c>
      <c r="H120" s="83">
        <f>IF(ISERROR(F120/G120-1),"",IF((F120/G120-1)&gt;10000%,"",F120/G120-1))</f>
        <v>0.12676204303199867</v>
      </c>
      <c r="I120" s="66">
        <f>F120/$F$1018</f>
        <v>1.626919875916263E-3</v>
      </c>
      <c r="J120" s="67">
        <v>211.904</v>
      </c>
      <c r="K120" s="67">
        <v>16.2738636363636</v>
      </c>
    </row>
    <row r="121" spans="1:11" x14ac:dyDescent="0.2">
      <c r="A121" s="65" t="s">
        <v>2624</v>
      </c>
      <c r="B121" s="65" t="s">
        <v>1384</v>
      </c>
      <c r="C121" s="65" t="s">
        <v>1283</v>
      </c>
      <c r="D121" s="65" t="s">
        <v>321</v>
      </c>
      <c r="E121" s="65" t="s">
        <v>322</v>
      </c>
      <c r="F121" s="82">
        <v>12.549363591000001</v>
      </c>
      <c r="G121" s="82">
        <v>12.129555994</v>
      </c>
      <c r="H121" s="83">
        <f>IF(ISERROR(F121/G121-1),"",IF((F121/G121-1)&gt;10000%,"",F121/G121-1))</f>
        <v>3.4610302075992028E-2</v>
      </c>
      <c r="I121" s="66">
        <f>F121/$F$1018</f>
        <v>1.6261400305719199E-3</v>
      </c>
      <c r="J121" s="67">
        <v>1699.48213201</v>
      </c>
      <c r="K121" s="67">
        <v>27.321000000000002</v>
      </c>
    </row>
    <row r="122" spans="1:11" x14ac:dyDescent="0.2">
      <c r="A122" s="65" t="s">
        <v>573</v>
      </c>
      <c r="B122" s="65" t="s">
        <v>790</v>
      </c>
      <c r="C122" s="65" t="s">
        <v>1284</v>
      </c>
      <c r="D122" s="65" t="s">
        <v>320</v>
      </c>
      <c r="E122" s="65" t="s">
        <v>1493</v>
      </c>
      <c r="F122" s="82">
        <v>12.535415559</v>
      </c>
      <c r="G122" s="82">
        <v>16.790475722</v>
      </c>
      <c r="H122" s="83">
        <f>IF(ISERROR(F122/G122-1),"",IF((F122/G122-1)&gt;10000%,"",F122/G122-1))</f>
        <v>-0.25342106045421553</v>
      </c>
      <c r="I122" s="66">
        <f>F122/$F$1018</f>
        <v>1.6243326518137519E-3</v>
      </c>
      <c r="J122" s="67">
        <v>323.11812139999995</v>
      </c>
      <c r="K122" s="67">
        <v>43.838045454545501</v>
      </c>
    </row>
    <row r="123" spans="1:11" x14ac:dyDescent="0.2">
      <c r="A123" s="65" t="s">
        <v>2617</v>
      </c>
      <c r="B123" s="65" t="s">
        <v>923</v>
      </c>
      <c r="C123" s="65" t="s">
        <v>1283</v>
      </c>
      <c r="D123" s="65" t="s">
        <v>321</v>
      </c>
      <c r="E123" s="65" t="s">
        <v>322</v>
      </c>
      <c r="F123" s="82">
        <v>12.374398096</v>
      </c>
      <c r="G123" s="82">
        <v>20.57864889</v>
      </c>
      <c r="H123" s="83">
        <f>IF(ISERROR(F123/G123-1),"",IF((F123/G123-1)&gt;10000%,"",F123/G123-1))</f>
        <v>-0.39867781591758333</v>
      </c>
      <c r="I123" s="66">
        <f>F123/$F$1018</f>
        <v>1.6034680924034872E-3</v>
      </c>
      <c r="J123" s="67">
        <v>526.84799999999996</v>
      </c>
      <c r="K123" s="67">
        <v>14.047454545454499</v>
      </c>
    </row>
    <row r="124" spans="1:11" x14ac:dyDescent="0.2">
      <c r="A124" s="65" t="s">
        <v>2465</v>
      </c>
      <c r="B124" s="65" t="s">
        <v>478</v>
      </c>
      <c r="C124" s="65" t="s">
        <v>980</v>
      </c>
      <c r="D124" s="65" t="s">
        <v>320</v>
      </c>
      <c r="E124" s="65" t="s">
        <v>1493</v>
      </c>
      <c r="F124" s="82">
        <v>12.338040313999999</v>
      </c>
      <c r="G124" s="82">
        <v>10.144612446</v>
      </c>
      <c r="H124" s="83">
        <f>IF(ISERROR(F124/G124-1),"",IF((F124/G124-1)&gt;10000%,"",F124/G124-1))</f>
        <v>0.21621603384808097</v>
      </c>
      <c r="I124" s="66">
        <f>F124/$F$1018</f>
        <v>1.5987568698538903E-3</v>
      </c>
      <c r="J124" s="67">
        <v>251.76748938923677</v>
      </c>
      <c r="K124" s="67">
        <v>24.548999999999999</v>
      </c>
    </row>
    <row r="125" spans="1:11" x14ac:dyDescent="0.2">
      <c r="A125" s="65" t="s">
        <v>719</v>
      </c>
      <c r="B125" s="65" t="s">
        <v>79</v>
      </c>
      <c r="C125" s="65" t="s">
        <v>725</v>
      </c>
      <c r="D125" s="65" t="s">
        <v>320</v>
      </c>
      <c r="E125" s="65" t="s">
        <v>1493</v>
      </c>
      <c r="F125" s="82">
        <v>12.241522594000001</v>
      </c>
      <c r="G125" s="82">
        <v>22.936724298000001</v>
      </c>
      <c r="H125" s="83">
        <f>IF(ISERROR(F125/G125-1),"",IF((F125/G125-1)&gt;10000%,"",F125/G125-1))</f>
        <v>-0.46629159268974529</v>
      </c>
      <c r="I125" s="66">
        <f>F125/$F$1018</f>
        <v>1.5862501537153852E-3</v>
      </c>
      <c r="J125" s="67">
        <v>110.51648845999999</v>
      </c>
      <c r="K125" s="67">
        <v>111.18581818181799</v>
      </c>
    </row>
    <row r="126" spans="1:11" x14ac:dyDescent="0.2">
      <c r="A126" s="142" t="s">
        <v>702</v>
      </c>
      <c r="B126" s="142" t="s">
        <v>703</v>
      </c>
      <c r="C126" s="142" t="s">
        <v>1279</v>
      </c>
      <c r="D126" s="142" t="s">
        <v>320</v>
      </c>
      <c r="E126" s="142" t="s">
        <v>1493</v>
      </c>
      <c r="F126" s="143">
        <v>12.076097961999999</v>
      </c>
      <c r="G126" s="143">
        <v>23.716123331999999</v>
      </c>
      <c r="H126" s="144">
        <f>IF(ISERROR(F126/G126-1),"",IF((F126/G126-1)&gt;10000%,"",F126/G126-1))</f>
        <v>-0.49080641077178899</v>
      </c>
      <c r="I126" s="145">
        <f>F126/$F$1018</f>
        <v>1.56481451563006E-3</v>
      </c>
      <c r="J126" s="67">
        <v>117.0601817</v>
      </c>
      <c r="K126" s="146">
        <v>3.0190454545454499</v>
      </c>
    </row>
    <row r="127" spans="1:11" x14ac:dyDescent="0.2">
      <c r="A127" s="65" t="s">
        <v>728</v>
      </c>
      <c r="B127" s="65" t="s">
        <v>1325</v>
      </c>
      <c r="C127" s="65" t="s">
        <v>1283</v>
      </c>
      <c r="D127" s="65" t="s">
        <v>320</v>
      </c>
      <c r="E127" s="65" t="s">
        <v>1493</v>
      </c>
      <c r="F127" s="82">
        <v>12.034914613</v>
      </c>
      <c r="G127" s="82">
        <v>13.750676553</v>
      </c>
      <c r="H127" s="83">
        <f>IF(ISERROR(F127/G127-1),"",IF((F127/G127-1)&gt;10000%,"",F127/G127-1))</f>
        <v>-0.12477654705838237</v>
      </c>
      <c r="I127" s="66">
        <f>F127/$F$1018</f>
        <v>1.5594779986093927E-3</v>
      </c>
      <c r="J127" s="67">
        <v>471.22023410000003</v>
      </c>
      <c r="K127" s="67">
        <v>19.440863636363598</v>
      </c>
    </row>
    <row r="128" spans="1:11" x14ac:dyDescent="0.2">
      <c r="A128" s="65" t="s">
        <v>2583</v>
      </c>
      <c r="B128" s="65" t="s">
        <v>530</v>
      </c>
      <c r="C128" s="65" t="s">
        <v>980</v>
      </c>
      <c r="D128" s="65" t="s">
        <v>320</v>
      </c>
      <c r="E128" s="65" t="s">
        <v>1493</v>
      </c>
      <c r="F128" s="82">
        <v>11.997208378</v>
      </c>
      <c r="G128" s="82">
        <v>13.768405511999999</v>
      </c>
      <c r="H128" s="83">
        <f>IF(ISERROR(F128/G128-1),"",IF((F128/G128-1)&gt;10000%,"",F128/G128-1))</f>
        <v>-0.12864213887775855</v>
      </c>
      <c r="I128" s="66">
        <f>F128/$F$1018</f>
        <v>1.5545920442188749E-3</v>
      </c>
      <c r="J128" s="67">
        <v>137.27032263122339</v>
      </c>
      <c r="K128" s="67">
        <v>41.659681818181802</v>
      </c>
    </row>
    <row r="129" spans="1:11" x14ac:dyDescent="0.2">
      <c r="A129" s="65" t="s">
        <v>386</v>
      </c>
      <c r="B129" s="65" t="s">
        <v>698</v>
      </c>
      <c r="C129" s="65" t="s">
        <v>1279</v>
      </c>
      <c r="D129" s="65" t="s">
        <v>320</v>
      </c>
      <c r="E129" s="65" t="s">
        <v>1493</v>
      </c>
      <c r="F129" s="82">
        <v>11.976312611999999</v>
      </c>
      <c r="G129" s="82">
        <v>8.9211751380000006</v>
      </c>
      <c r="H129" s="83">
        <f>IF(ISERROR(F129/G129-1),"",IF((F129/G129-1)&gt;10000%,"",F129/G129-1))</f>
        <v>0.34245908490088417</v>
      </c>
      <c r="I129" s="66">
        <f>F129/$F$1018</f>
        <v>1.5518843816895629E-3</v>
      </c>
      <c r="J129" s="67">
        <v>56.19759629</v>
      </c>
      <c r="K129" s="67">
        <v>14.643818181818199</v>
      </c>
    </row>
    <row r="130" spans="1:11" x14ac:dyDescent="0.2">
      <c r="A130" s="65" t="s">
        <v>2432</v>
      </c>
      <c r="B130" s="65" t="s">
        <v>537</v>
      </c>
      <c r="C130" s="65" t="s">
        <v>980</v>
      </c>
      <c r="D130" s="65" t="s">
        <v>320</v>
      </c>
      <c r="E130" s="65" t="s">
        <v>322</v>
      </c>
      <c r="F130" s="82">
        <v>11.708692429999999</v>
      </c>
      <c r="G130" s="82">
        <v>8.2862075260000001</v>
      </c>
      <c r="H130" s="83">
        <f>IF(ISERROR(F130/G130-1),"",IF((F130/G130-1)&gt;10000%,"",F130/G130-1))</f>
        <v>0.41303393539941125</v>
      </c>
      <c r="I130" s="66">
        <f>F130/$F$1018</f>
        <v>1.5172062971967966E-3</v>
      </c>
      <c r="J130" s="67">
        <v>331.15756746375632</v>
      </c>
      <c r="K130" s="67">
        <v>11.4207727272727</v>
      </c>
    </row>
    <row r="131" spans="1:11" x14ac:dyDescent="0.2">
      <c r="A131" s="65" t="s">
        <v>1512</v>
      </c>
      <c r="B131" s="65" t="s">
        <v>357</v>
      </c>
      <c r="C131" s="65" t="s">
        <v>1280</v>
      </c>
      <c r="D131" s="65" t="s">
        <v>320</v>
      </c>
      <c r="E131" s="65" t="s">
        <v>1493</v>
      </c>
      <c r="F131" s="82">
        <v>11.61744416</v>
      </c>
      <c r="G131" s="82">
        <v>9.6222967899999983</v>
      </c>
      <c r="H131" s="83">
        <f>IF(ISERROR(F131/G131-1),"",IF((F131/G131-1)&gt;10000%,"",F131/G131-1))</f>
        <v>0.20734627226146918</v>
      </c>
      <c r="I131" s="66">
        <f>F131/$F$1018</f>
        <v>1.505382393658465E-3</v>
      </c>
      <c r="J131" s="67">
        <v>24.876125030000001</v>
      </c>
      <c r="K131" s="67">
        <v>24.860954545454501</v>
      </c>
    </row>
    <row r="132" spans="1:11" x14ac:dyDescent="0.2">
      <c r="A132" s="65" t="s">
        <v>2485</v>
      </c>
      <c r="B132" s="65" t="s">
        <v>168</v>
      </c>
      <c r="C132" s="65" t="s">
        <v>980</v>
      </c>
      <c r="D132" s="65" t="s">
        <v>320</v>
      </c>
      <c r="E132" s="65" t="s">
        <v>1493</v>
      </c>
      <c r="F132" s="82">
        <v>11.385550330000001</v>
      </c>
      <c r="G132" s="82">
        <v>3.488752539</v>
      </c>
      <c r="H132" s="83">
        <f>IF(ISERROR(F132/G132-1),"",IF((F132/G132-1)&gt;10000%,"",F132/G132-1))</f>
        <v>2.2635018399050746</v>
      </c>
      <c r="I132" s="66">
        <f>F132/$F$1018</f>
        <v>1.4753337113431262E-3</v>
      </c>
      <c r="J132" s="67">
        <v>204.09633338343426</v>
      </c>
      <c r="K132" s="67">
        <v>108.863136363636</v>
      </c>
    </row>
    <row r="133" spans="1:11" x14ac:dyDescent="0.2">
      <c r="A133" s="65" t="s">
        <v>176</v>
      </c>
      <c r="B133" s="65" t="s">
        <v>177</v>
      </c>
      <c r="C133" s="65" t="s">
        <v>1280</v>
      </c>
      <c r="D133" s="65" t="s">
        <v>320</v>
      </c>
      <c r="E133" s="65" t="s">
        <v>1493</v>
      </c>
      <c r="F133" s="82">
        <v>11.3672816</v>
      </c>
      <c r="G133" s="82">
        <v>14.70216653</v>
      </c>
      <c r="H133" s="83">
        <f>IF(ISERROR(F133/G133-1),"",IF((F133/G133-1)&gt;10000%,"",F133/G133-1))</f>
        <v>-0.2268294895990407</v>
      </c>
      <c r="I133" s="66">
        <f>F133/$F$1018</f>
        <v>1.4729664587772658E-3</v>
      </c>
      <c r="J133" s="67">
        <v>204.30282937000001</v>
      </c>
      <c r="K133" s="67">
        <v>22.3644545454545</v>
      </c>
    </row>
    <row r="134" spans="1:11" x14ac:dyDescent="0.2">
      <c r="A134" s="65" t="s">
        <v>2633</v>
      </c>
      <c r="B134" s="65" t="s">
        <v>40</v>
      </c>
      <c r="C134" s="65" t="s">
        <v>1283</v>
      </c>
      <c r="D134" s="65" t="s">
        <v>321</v>
      </c>
      <c r="E134" s="65" t="s">
        <v>322</v>
      </c>
      <c r="F134" s="82">
        <v>11.329726507</v>
      </c>
      <c r="G134" s="82">
        <v>9.6385891919999995</v>
      </c>
      <c r="H134" s="83">
        <f>IF(ISERROR(F134/G134-1),"",IF((F134/G134-1)&gt;10000%,"",F134/G134-1))</f>
        <v>0.1754548597634642</v>
      </c>
      <c r="I134" s="66">
        <f>F134/$F$1018</f>
        <v>1.4681000892887803E-3</v>
      </c>
      <c r="J134" s="67">
        <v>770.93942905999995</v>
      </c>
      <c r="K134" s="67">
        <v>10.572363636363599</v>
      </c>
    </row>
    <row r="135" spans="1:11" x14ac:dyDescent="0.2">
      <c r="A135" s="65" t="s">
        <v>731</v>
      </c>
      <c r="B135" s="65" t="s">
        <v>855</v>
      </c>
      <c r="C135" s="65" t="s">
        <v>1284</v>
      </c>
      <c r="D135" s="65" t="s">
        <v>320</v>
      </c>
      <c r="E135" s="65" t="s">
        <v>322</v>
      </c>
      <c r="F135" s="82">
        <v>11.32798184</v>
      </c>
      <c r="G135" s="82">
        <v>12.73117208</v>
      </c>
      <c r="H135" s="83">
        <f>IF(ISERROR(F135/G135-1),"",IF((F135/G135-1)&gt;10000%,"",F135/G135-1))</f>
        <v>-0.11021689371431387</v>
      </c>
      <c r="I135" s="66">
        <f>F135/$F$1018</f>
        <v>1.4678740162430721E-3</v>
      </c>
      <c r="J135" s="67">
        <v>458.47640110000003</v>
      </c>
      <c r="K135" s="67">
        <v>17.810500000000001</v>
      </c>
    </row>
    <row r="136" spans="1:11" x14ac:dyDescent="0.2">
      <c r="A136" s="65" t="s">
        <v>2537</v>
      </c>
      <c r="B136" s="65" t="s">
        <v>2304</v>
      </c>
      <c r="C136" s="65" t="s">
        <v>980</v>
      </c>
      <c r="D136" s="65" t="s">
        <v>321</v>
      </c>
      <c r="E136" s="65" t="s">
        <v>322</v>
      </c>
      <c r="F136" s="82">
        <v>11.126263455</v>
      </c>
      <c r="G136" s="82">
        <v>6.2854012390000005</v>
      </c>
      <c r="H136" s="83">
        <f>IF(ISERROR(F136/G136-1),"",IF((F136/G136-1)&gt;10000%,"",F136/G136-1))</f>
        <v>0.77017552769155828</v>
      </c>
      <c r="I136" s="66">
        <f>F136/$F$1018</f>
        <v>1.4417354524527883E-3</v>
      </c>
      <c r="J136" s="67">
        <v>108.72015</v>
      </c>
      <c r="K136" s="67">
        <v>7.1964545454545501</v>
      </c>
    </row>
    <row r="137" spans="1:11" x14ac:dyDescent="0.2">
      <c r="A137" s="65" t="s">
        <v>2508</v>
      </c>
      <c r="B137" s="65" t="s">
        <v>179</v>
      </c>
      <c r="C137" s="65" t="s">
        <v>980</v>
      </c>
      <c r="D137" s="65" t="s">
        <v>320</v>
      </c>
      <c r="E137" s="65" t="s">
        <v>1493</v>
      </c>
      <c r="F137" s="82">
        <v>10.890935778999999</v>
      </c>
      <c r="G137" s="82">
        <v>12.518324593000001</v>
      </c>
      <c r="H137" s="83">
        <f>IF(ISERROR(F137/G137-1),"",IF((F137/G137-1)&gt;10000%,"",F137/G137-1))</f>
        <v>-0.1300005285779221</v>
      </c>
      <c r="I137" s="66">
        <f>F137/$F$1018</f>
        <v>1.4112418141523169E-3</v>
      </c>
      <c r="J137" s="67">
        <v>281.19802363739996</v>
      </c>
      <c r="K137" s="67">
        <v>14.9145</v>
      </c>
    </row>
    <row r="138" spans="1:11" x14ac:dyDescent="0.2">
      <c r="A138" s="65" t="s">
        <v>729</v>
      </c>
      <c r="B138" s="65" t="s">
        <v>853</v>
      </c>
      <c r="C138" s="65" t="s">
        <v>1284</v>
      </c>
      <c r="D138" s="65" t="s">
        <v>320</v>
      </c>
      <c r="E138" s="65" t="s">
        <v>322</v>
      </c>
      <c r="F138" s="82">
        <v>10.873842824999999</v>
      </c>
      <c r="G138" s="82">
        <v>50.099100075000003</v>
      </c>
      <c r="H138" s="83">
        <f>IF(ISERROR(F138/G138-1),"",IF((F138/G138-1)&gt;10000%,"",F138/G138-1))</f>
        <v>-0.78295333032486614</v>
      </c>
      <c r="I138" s="66">
        <f>F138/$F$1018</f>
        <v>1.4090269180312052E-3</v>
      </c>
      <c r="J138" s="67">
        <v>4170.5004829999998</v>
      </c>
      <c r="K138" s="67">
        <v>8.4376818181818205</v>
      </c>
    </row>
    <row r="139" spans="1:11" x14ac:dyDescent="0.2">
      <c r="A139" s="65" t="s">
        <v>973</v>
      </c>
      <c r="B139" s="65" t="s">
        <v>775</v>
      </c>
      <c r="C139" s="65" t="s">
        <v>1283</v>
      </c>
      <c r="D139" s="65" t="s">
        <v>321</v>
      </c>
      <c r="E139" s="65" t="s">
        <v>322</v>
      </c>
      <c r="F139" s="82">
        <v>10.771290040999999</v>
      </c>
      <c r="G139" s="82">
        <v>25.083250245000002</v>
      </c>
      <c r="H139" s="83">
        <f>IF(ISERROR(F139/G139-1),"",IF((F139/G139-1)&gt;10000%,"",F139/G139-1))</f>
        <v>-0.57057837657433952</v>
      </c>
      <c r="I139" s="66">
        <f>F139/$F$1018</f>
        <v>1.3957381814271757E-3</v>
      </c>
      <c r="J139" s="67">
        <v>179.55</v>
      </c>
      <c r="K139" s="67">
        <v>23.530999999999999</v>
      </c>
    </row>
    <row r="140" spans="1:11" x14ac:dyDescent="0.2">
      <c r="A140" s="65" t="s">
        <v>331</v>
      </c>
      <c r="B140" s="65" t="s">
        <v>332</v>
      </c>
      <c r="C140" s="65" t="s">
        <v>1284</v>
      </c>
      <c r="D140" s="65" t="s">
        <v>320</v>
      </c>
      <c r="E140" s="65" t="s">
        <v>322</v>
      </c>
      <c r="F140" s="82">
        <v>10.727275786</v>
      </c>
      <c r="G140" s="82">
        <v>13.966067584000001</v>
      </c>
      <c r="H140" s="83">
        <f>IF(ISERROR(F140/G140-1),"",IF((F140/G140-1)&gt;10000%,"",F140/G140-1))</f>
        <v>-0.23190434805789362</v>
      </c>
      <c r="I140" s="66">
        <f>F140/$F$1018</f>
        <v>1.3900348370741102E-3</v>
      </c>
      <c r="J140" s="67">
        <v>958.2226012000001</v>
      </c>
      <c r="K140" s="67">
        <v>14.761363636363599</v>
      </c>
    </row>
    <row r="141" spans="1:11" x14ac:dyDescent="0.2">
      <c r="A141" s="65" t="s">
        <v>921</v>
      </c>
      <c r="B141" s="65" t="s">
        <v>922</v>
      </c>
      <c r="C141" s="65" t="s">
        <v>1283</v>
      </c>
      <c r="D141" s="65" t="s">
        <v>321</v>
      </c>
      <c r="E141" s="65" t="s">
        <v>322</v>
      </c>
      <c r="F141" s="82">
        <v>10.583125785</v>
      </c>
      <c r="G141" s="82">
        <v>15.717467633</v>
      </c>
      <c r="H141" s="83">
        <f>IF(ISERROR(F141/G141-1),"",IF((F141/G141-1)&gt;10000%,"",F141/G141-1))</f>
        <v>-0.32666469993041791</v>
      </c>
      <c r="I141" s="66">
        <f>F141/$F$1018</f>
        <v>1.3713559546484552E-3</v>
      </c>
      <c r="J141" s="67">
        <v>191.45400000000001</v>
      </c>
      <c r="K141" s="67">
        <v>7.9169999999999998</v>
      </c>
    </row>
    <row r="142" spans="1:11" x14ac:dyDescent="0.2">
      <c r="A142" s="65" t="s">
        <v>2460</v>
      </c>
      <c r="B142" s="65" t="s">
        <v>234</v>
      </c>
      <c r="C142" s="65" t="s">
        <v>980</v>
      </c>
      <c r="D142" s="65" t="s">
        <v>320</v>
      </c>
      <c r="E142" s="65" t="s">
        <v>1493</v>
      </c>
      <c r="F142" s="82">
        <v>10.562723334000001</v>
      </c>
      <c r="G142" s="82">
        <v>7.8014246960000007</v>
      </c>
      <c r="H142" s="83">
        <f>IF(ISERROR(F142/G142-1),"",IF((F142/G142-1)&gt;10000%,"",F142/G142-1))</f>
        <v>0.35394799611611871</v>
      </c>
      <c r="I142" s="66">
        <f>F142/$F$1018</f>
        <v>1.3687122156211891E-3</v>
      </c>
      <c r="J142" s="67">
        <v>155.3316174382</v>
      </c>
      <c r="K142" s="67">
        <v>37.164090909090902</v>
      </c>
    </row>
    <row r="143" spans="1:11" x14ac:dyDescent="0.2">
      <c r="A143" s="65" t="s">
        <v>2625</v>
      </c>
      <c r="B143" s="65" t="s">
        <v>2571</v>
      </c>
      <c r="C143" s="65" t="s">
        <v>1283</v>
      </c>
      <c r="D143" s="65" t="s">
        <v>1199</v>
      </c>
      <c r="E143" s="65" t="s">
        <v>1493</v>
      </c>
      <c r="F143" s="82">
        <v>10.33962354</v>
      </c>
      <c r="G143" s="82">
        <v>5.3165684000000004</v>
      </c>
      <c r="H143" s="83">
        <f>IF(ISERROR(F143/G143-1),"",IF((F143/G143-1)&gt;10000%,"",F143/G143-1))</f>
        <v>0.94479272381786705</v>
      </c>
      <c r="I143" s="66">
        <f>F143/$F$1018</f>
        <v>1.3398030599333314E-3</v>
      </c>
      <c r="J143" s="67">
        <v>180.33969336999999</v>
      </c>
      <c r="K143" s="67">
        <v>32.949590909090901</v>
      </c>
    </row>
    <row r="144" spans="1:11" x14ac:dyDescent="0.2">
      <c r="A144" s="65" t="s">
        <v>2735</v>
      </c>
      <c r="B144" s="65" t="s">
        <v>918</v>
      </c>
      <c r="C144" s="65" t="s">
        <v>1283</v>
      </c>
      <c r="D144" s="65" t="s">
        <v>321</v>
      </c>
      <c r="E144" s="65" t="s">
        <v>322</v>
      </c>
      <c r="F144" s="82">
        <v>10.262086198</v>
      </c>
      <c r="G144" s="82">
        <v>1.3267393300000001</v>
      </c>
      <c r="H144" s="83">
        <f>IF(ISERROR(F144/G144-1),"",IF((F144/G144-1)&gt;10000%,"",F144/G144-1))</f>
        <v>6.7348172063309528</v>
      </c>
      <c r="I144" s="66">
        <f>F144/$F$1018</f>
        <v>1.3297558113397239E-3</v>
      </c>
      <c r="J144" s="67">
        <v>206.69500777000002</v>
      </c>
      <c r="K144" s="67">
        <v>15.652363636363599</v>
      </c>
    </row>
    <row r="145" spans="1:11" x14ac:dyDescent="0.2">
      <c r="A145" s="65" t="s">
        <v>1323</v>
      </c>
      <c r="B145" s="65" t="s">
        <v>1324</v>
      </c>
      <c r="C145" s="65" t="s">
        <v>1283</v>
      </c>
      <c r="D145" s="65" t="s">
        <v>321</v>
      </c>
      <c r="E145" s="65" t="s">
        <v>322</v>
      </c>
      <c r="F145" s="82">
        <v>10.231636356000001</v>
      </c>
      <c r="G145" s="82">
        <v>11.411602762999999</v>
      </c>
      <c r="H145" s="83">
        <f>IF(ISERROR(F145/G145-1),"",IF((F145/G145-1)&gt;10000%,"",F145/G145-1))</f>
        <v>-0.1034005854835589</v>
      </c>
      <c r="I145" s="66">
        <f>F145/$F$1018</f>
        <v>1.3258101365936116E-3</v>
      </c>
      <c r="J145" s="67">
        <v>164.876</v>
      </c>
      <c r="K145" s="67">
        <v>31.0140909090909</v>
      </c>
    </row>
    <row r="146" spans="1:11" x14ac:dyDescent="0.2">
      <c r="A146" s="65" t="s">
        <v>1348</v>
      </c>
      <c r="B146" s="65" t="s">
        <v>625</v>
      </c>
      <c r="C146" s="65" t="s">
        <v>1283</v>
      </c>
      <c r="D146" s="65" t="s">
        <v>321</v>
      </c>
      <c r="E146" s="65" t="s">
        <v>322</v>
      </c>
      <c r="F146" s="82">
        <v>10.097759191</v>
      </c>
      <c r="G146" s="82">
        <v>10.840885484999999</v>
      </c>
      <c r="H146" s="83">
        <f>IF(ISERROR(F146/G146-1),"",IF((F146/G146-1)&gt;10000%,"",F146/G146-1))</f>
        <v>-6.8548486655285346E-2</v>
      </c>
      <c r="I146" s="66">
        <f>F146/$F$1018</f>
        <v>1.3084624029330687E-3</v>
      </c>
      <c r="J146" s="67">
        <v>34.883200000000002</v>
      </c>
      <c r="K146" s="67">
        <v>22.8057727272727</v>
      </c>
    </row>
    <row r="147" spans="1:11" x14ac:dyDescent="0.2">
      <c r="A147" s="65" t="s">
        <v>2861</v>
      </c>
      <c r="B147" s="65" t="s">
        <v>266</v>
      </c>
      <c r="C147" s="65" t="s">
        <v>2897</v>
      </c>
      <c r="D147" s="65" t="s">
        <v>321</v>
      </c>
      <c r="E147" s="65" t="s">
        <v>322</v>
      </c>
      <c r="F147" s="82">
        <v>9.5024571959999999</v>
      </c>
      <c r="G147" s="82">
        <v>23.184958446</v>
      </c>
      <c r="H147" s="83">
        <f>IF(ISERROR(F147/G147-1),"",IF((F147/G147-1)&gt;10000%,"",F147/G147-1))</f>
        <v>-0.5901456015919917</v>
      </c>
      <c r="I147" s="66">
        <f>F147/$F$1018</f>
        <v>1.2313234789287409E-3</v>
      </c>
      <c r="J147" s="67">
        <v>214.21418205000001</v>
      </c>
      <c r="K147" s="67">
        <v>11.362181818181799</v>
      </c>
    </row>
    <row r="148" spans="1:11" x14ac:dyDescent="0.2">
      <c r="A148" s="65" t="s">
        <v>1365</v>
      </c>
      <c r="B148" s="65" t="s">
        <v>1322</v>
      </c>
      <c r="C148" s="65" t="s">
        <v>1283</v>
      </c>
      <c r="D148" s="65" t="s">
        <v>321</v>
      </c>
      <c r="E148" s="65" t="s">
        <v>322</v>
      </c>
      <c r="F148" s="82">
        <v>9.4911671200000001</v>
      </c>
      <c r="G148" s="82">
        <v>7.0934373820000003</v>
      </c>
      <c r="H148" s="83">
        <f>IF(ISERROR(F148/G148-1),"",IF((F148/G148-1)&gt;10000%,"",F148/G148-1))</f>
        <v>0.33802085066464049</v>
      </c>
      <c r="I148" s="66">
        <f>F148/$F$1018</f>
        <v>1.229860516731601E-3</v>
      </c>
      <c r="J148" s="67">
        <v>238.833</v>
      </c>
      <c r="K148" s="67">
        <v>28.691636363636398</v>
      </c>
    </row>
    <row r="149" spans="1:11" x14ac:dyDescent="0.2">
      <c r="A149" s="65" t="s">
        <v>801</v>
      </c>
      <c r="B149" s="65" t="s">
        <v>802</v>
      </c>
      <c r="C149" s="65" t="s">
        <v>1279</v>
      </c>
      <c r="D149" s="65" t="s">
        <v>320</v>
      </c>
      <c r="E149" s="65" t="s">
        <v>1493</v>
      </c>
      <c r="F149" s="82">
        <v>9.4622359379999992</v>
      </c>
      <c r="G149" s="82">
        <v>15.417988273000001</v>
      </c>
      <c r="H149" s="83">
        <f>IF(ISERROR(F149/G149-1),"",IF((F149/G149-1)&gt;10000%,"",F149/G149-1))</f>
        <v>-0.38628595569953328</v>
      </c>
      <c r="I149" s="66">
        <f>F149/$F$1018</f>
        <v>1.2261116291612621E-3</v>
      </c>
      <c r="J149" s="67">
        <v>367.10380074</v>
      </c>
      <c r="K149" s="67">
        <v>17.838818181818201</v>
      </c>
    </row>
    <row r="150" spans="1:11" x14ac:dyDescent="0.2">
      <c r="A150" s="65" t="s">
        <v>1840</v>
      </c>
      <c r="B150" s="65" t="s">
        <v>341</v>
      </c>
      <c r="C150" s="65" t="s">
        <v>1284</v>
      </c>
      <c r="D150" s="65" t="s">
        <v>320</v>
      </c>
      <c r="E150" s="65" t="s">
        <v>322</v>
      </c>
      <c r="F150" s="82">
        <v>9.4598940789999997</v>
      </c>
      <c r="G150" s="82">
        <v>4.8268823439999995</v>
      </c>
      <c r="H150" s="83">
        <f>IF(ISERROR(F150/G150-1),"",IF((F150/G150-1)&gt;10000%,"",F150/G150-1))</f>
        <v>0.95983523210567001</v>
      </c>
      <c r="I150" s="66">
        <f>F150/$F$1018</f>
        <v>1.2258081722856811E-3</v>
      </c>
      <c r="J150" s="67">
        <v>99.256918650000003</v>
      </c>
      <c r="K150" s="67">
        <v>162.919772727273</v>
      </c>
    </row>
    <row r="151" spans="1:11" x14ac:dyDescent="0.2">
      <c r="A151" s="65" t="s">
        <v>2643</v>
      </c>
      <c r="B151" s="65" t="s">
        <v>1198</v>
      </c>
      <c r="C151" s="65" t="s">
        <v>1283</v>
      </c>
      <c r="D151" s="65" t="s">
        <v>1199</v>
      </c>
      <c r="E151" s="65" t="s">
        <v>1493</v>
      </c>
      <c r="F151" s="82">
        <v>9.4099828699999986</v>
      </c>
      <c r="G151" s="82">
        <v>29.44027427</v>
      </c>
      <c r="H151" s="83">
        <f>IF(ISERROR(F151/G151-1),"",IF((F151/G151-1)&gt;10000%,"",F151/G151-1))</f>
        <v>-0.680370407432349</v>
      </c>
      <c r="I151" s="66">
        <f>F151/$F$1018</f>
        <v>1.2193407036893173E-3</v>
      </c>
      <c r="J151" s="67">
        <v>238.41737763</v>
      </c>
      <c r="K151" s="67">
        <v>27.762545454545499</v>
      </c>
    </row>
    <row r="152" spans="1:11" x14ac:dyDescent="0.2">
      <c r="A152" s="65" t="s">
        <v>1648</v>
      </c>
      <c r="B152" s="65" t="s">
        <v>1291</v>
      </c>
      <c r="C152" s="65" t="s">
        <v>1279</v>
      </c>
      <c r="D152" s="65" t="s">
        <v>320</v>
      </c>
      <c r="E152" s="65" t="s">
        <v>1493</v>
      </c>
      <c r="F152" s="82">
        <v>9.3557609759999991</v>
      </c>
      <c r="G152" s="82">
        <v>8.5096146889999993</v>
      </c>
      <c r="H152" s="83">
        <f>IF(ISERROR(F152/G152-1),"",IF((F152/G152-1)&gt;10000%,"",F152/G152-1))</f>
        <v>9.9434148069450945E-2</v>
      </c>
      <c r="I152" s="66">
        <f>F152/$F$1018</f>
        <v>1.212314658764612E-3</v>
      </c>
      <c r="J152" s="67">
        <v>76.921279680000012</v>
      </c>
      <c r="K152" s="67">
        <v>78.853045454545494</v>
      </c>
    </row>
    <row r="153" spans="1:11" x14ac:dyDescent="0.2">
      <c r="A153" s="65" t="s">
        <v>2642</v>
      </c>
      <c r="B153" s="65" t="s">
        <v>766</v>
      </c>
      <c r="C153" s="65" t="s">
        <v>1283</v>
      </c>
      <c r="D153" s="65" t="s">
        <v>321</v>
      </c>
      <c r="E153" s="65" t="s">
        <v>322</v>
      </c>
      <c r="F153" s="82">
        <v>9.3328732750000007</v>
      </c>
      <c r="G153" s="82">
        <v>7.2768604950000002</v>
      </c>
      <c r="H153" s="83">
        <f>IF(ISERROR(F153/G153-1),"",IF((F153/G153-1)&gt;10000%,"",F153/G153-1))</f>
        <v>0.28254118399173733</v>
      </c>
      <c r="I153" s="66">
        <f>F153/$F$1018</f>
        <v>1.2093488823302955E-3</v>
      </c>
      <c r="J153" s="67">
        <v>511.44519833999999</v>
      </c>
      <c r="K153" s="67">
        <v>35.669227272727298</v>
      </c>
    </row>
    <row r="154" spans="1:11" x14ac:dyDescent="0.2">
      <c r="A154" s="65" t="s">
        <v>434</v>
      </c>
      <c r="B154" s="65" t="s">
        <v>435</v>
      </c>
      <c r="C154" s="65" t="s">
        <v>1279</v>
      </c>
      <c r="D154" s="65" t="s">
        <v>320</v>
      </c>
      <c r="E154" s="65" t="s">
        <v>1493</v>
      </c>
      <c r="F154" s="82">
        <v>9.2517824399999995</v>
      </c>
      <c r="G154" s="82">
        <v>8.0828471900000007</v>
      </c>
      <c r="H154" s="83">
        <f>IF(ISERROR(F154/G154-1),"",IF((F154/G154-1)&gt;10000%,"",F154/G154-1))</f>
        <v>0.14461924400181547</v>
      </c>
      <c r="I154" s="66">
        <f>F154/$F$1018</f>
        <v>1.1988411739553009E-3</v>
      </c>
      <c r="J154" s="67">
        <v>76.710764670000003</v>
      </c>
      <c r="K154" s="67">
        <v>17.9977272727273</v>
      </c>
    </row>
    <row r="155" spans="1:11" x14ac:dyDescent="0.2">
      <c r="A155" s="65" t="s">
        <v>2660</v>
      </c>
      <c r="B155" s="65" t="s">
        <v>94</v>
      </c>
      <c r="C155" s="65" t="s">
        <v>1278</v>
      </c>
      <c r="D155" s="65" t="s">
        <v>320</v>
      </c>
      <c r="E155" s="65" t="s">
        <v>1493</v>
      </c>
      <c r="F155" s="82">
        <v>9.2410325399999991</v>
      </c>
      <c r="G155" s="82">
        <v>5.8477943300000002</v>
      </c>
      <c r="H155" s="83">
        <f>IF(ISERROR(F155/G155-1),"",IF((F155/G155-1)&gt;10000%,"",F155/G155-1))</f>
        <v>0.58025949931108456</v>
      </c>
      <c r="I155" s="66">
        <f>F155/$F$1018</f>
        <v>1.1974482074843013E-3</v>
      </c>
      <c r="J155" s="67">
        <v>79.417354239999995</v>
      </c>
      <c r="K155" s="67">
        <v>30.417954545454499</v>
      </c>
    </row>
    <row r="156" spans="1:11" x14ac:dyDescent="0.2">
      <c r="A156" s="65" t="s">
        <v>2648</v>
      </c>
      <c r="B156" s="65" t="s">
        <v>767</v>
      </c>
      <c r="C156" s="65" t="s">
        <v>1283</v>
      </c>
      <c r="D156" s="65" t="s">
        <v>1199</v>
      </c>
      <c r="E156" s="65" t="s">
        <v>322</v>
      </c>
      <c r="F156" s="82">
        <v>9.1587746939999999</v>
      </c>
      <c r="G156" s="82">
        <v>6.03962267</v>
      </c>
      <c r="H156" s="83">
        <f>IF(ISERROR(F156/G156-1),"",IF((F156/G156-1)&gt;10000%,"",F156/G156-1))</f>
        <v>0.51644816148754535</v>
      </c>
      <c r="I156" s="66">
        <f>F156/$F$1018</f>
        <v>1.1867892784287156E-3</v>
      </c>
      <c r="J156" s="67">
        <v>158.69041371</v>
      </c>
      <c r="K156" s="67">
        <v>37.271181818181802</v>
      </c>
    </row>
    <row r="157" spans="1:11" x14ac:dyDescent="0.2">
      <c r="A157" s="65" t="s">
        <v>1347</v>
      </c>
      <c r="B157" s="65" t="s">
        <v>641</v>
      </c>
      <c r="C157" s="65" t="s">
        <v>1283</v>
      </c>
      <c r="D157" s="65" t="s">
        <v>321</v>
      </c>
      <c r="E157" s="65" t="s">
        <v>322</v>
      </c>
      <c r="F157" s="82">
        <v>9.1504679109999998</v>
      </c>
      <c r="G157" s="82">
        <v>2.9631105880000002</v>
      </c>
      <c r="H157" s="83">
        <f>IF(ISERROR(F157/G157-1),"",IF((F157/G157-1)&gt;10000%,"",F157/G157-1))</f>
        <v>2.0881290587187493</v>
      </c>
      <c r="I157" s="66">
        <f>F157/$F$1018</f>
        <v>1.1857128897924613E-3</v>
      </c>
      <c r="J157" s="67">
        <v>61.968000000000004</v>
      </c>
      <c r="K157" s="67">
        <v>21.2529090909091</v>
      </c>
    </row>
    <row r="158" spans="1:11" x14ac:dyDescent="0.2">
      <c r="A158" s="65" t="s">
        <v>2616</v>
      </c>
      <c r="B158" s="65" t="s">
        <v>2260</v>
      </c>
      <c r="C158" s="65" t="s">
        <v>1283</v>
      </c>
      <c r="D158" s="65" t="s">
        <v>1199</v>
      </c>
      <c r="E158" s="65" t="s">
        <v>322</v>
      </c>
      <c r="F158" s="82">
        <v>9.0973934800000009</v>
      </c>
      <c r="G158" s="82">
        <v>6.2238601600000001</v>
      </c>
      <c r="H158" s="83">
        <f>IF(ISERROR(F158/G158-1),"",IF((F158/G158-1)&gt;10000%,"",F158/G158-1))</f>
        <v>0.46169631806123368</v>
      </c>
      <c r="I158" s="66">
        <f>F158/$F$1018</f>
        <v>1.178835532528638E-3</v>
      </c>
      <c r="J158" s="67">
        <v>208.07467534</v>
      </c>
      <c r="K158" s="67">
        <v>12.5116363636364</v>
      </c>
    </row>
    <row r="159" spans="1:11" x14ac:dyDescent="0.2">
      <c r="A159" s="65" t="s">
        <v>2383</v>
      </c>
      <c r="B159" s="65" t="s">
        <v>1300</v>
      </c>
      <c r="C159" s="65" t="s">
        <v>980</v>
      </c>
      <c r="D159" s="65" t="s">
        <v>320</v>
      </c>
      <c r="E159" s="65" t="s">
        <v>1493</v>
      </c>
      <c r="F159" s="82">
        <v>8.8251810749999997</v>
      </c>
      <c r="G159" s="82">
        <v>4.715138262</v>
      </c>
      <c r="H159" s="83">
        <f>IF(ISERROR(F159/G159-1),"",IF((F159/G159-1)&gt;10000%,"",F159/G159-1))</f>
        <v>0.87166962761695577</v>
      </c>
      <c r="I159" s="66">
        <f>F159/$F$1018</f>
        <v>1.1435623901593934E-3</v>
      </c>
      <c r="J159" s="67">
        <v>94.167759447839998</v>
      </c>
      <c r="K159" s="67">
        <v>70.795500000000004</v>
      </c>
    </row>
    <row r="160" spans="1:11" x14ac:dyDescent="0.2">
      <c r="A160" s="65" t="s">
        <v>2885</v>
      </c>
      <c r="B160" s="65" t="s">
        <v>50</v>
      </c>
      <c r="C160" s="65" t="s">
        <v>2897</v>
      </c>
      <c r="D160" s="65" t="s">
        <v>321</v>
      </c>
      <c r="E160" s="65" t="s">
        <v>322</v>
      </c>
      <c r="F160" s="82">
        <v>8.7978943800000007</v>
      </c>
      <c r="G160" s="82">
        <v>0.13129099799999999</v>
      </c>
      <c r="H160" s="83">
        <f>IF(ISERROR(F160/G160-1),"",IF((F160/G160-1)&gt;10000%,"",F160/G160-1))</f>
        <v>66.010644400768442</v>
      </c>
      <c r="I160" s="66">
        <f>F160/$F$1018</f>
        <v>1.14002659436228E-3</v>
      </c>
      <c r="J160" s="67">
        <v>14.328535199999999</v>
      </c>
      <c r="K160" s="67">
        <v>21.471363636363598</v>
      </c>
    </row>
    <row r="161" spans="1:11" x14ac:dyDescent="0.2">
      <c r="A161" s="65" t="s">
        <v>1585</v>
      </c>
      <c r="B161" s="65" t="s">
        <v>931</v>
      </c>
      <c r="C161" s="65" t="s">
        <v>1279</v>
      </c>
      <c r="D161" s="65" t="s">
        <v>321</v>
      </c>
      <c r="E161" s="65" t="s">
        <v>322</v>
      </c>
      <c r="F161" s="82">
        <v>8.6811013280000004</v>
      </c>
      <c r="G161" s="82">
        <v>2.2524155639999996</v>
      </c>
      <c r="H161" s="83">
        <f>IF(ISERROR(F161/G161-1),"",IF((F161/G161-1)&gt;10000%,"",F161/G161-1))</f>
        <v>2.8541295250968179</v>
      </c>
      <c r="I161" s="66">
        <f>F161/$F$1018</f>
        <v>1.1248926112106504E-3</v>
      </c>
      <c r="J161" s="67">
        <v>13.6509915</v>
      </c>
      <c r="K161" s="67">
        <v>33.983454545454499</v>
      </c>
    </row>
    <row r="162" spans="1:11" x14ac:dyDescent="0.2">
      <c r="A162" s="65" t="s">
        <v>2652</v>
      </c>
      <c r="B162" s="65" t="s">
        <v>1403</v>
      </c>
      <c r="C162" s="65" t="s">
        <v>1283</v>
      </c>
      <c r="D162" s="65" t="s">
        <v>1199</v>
      </c>
      <c r="E162" s="65" t="s">
        <v>322</v>
      </c>
      <c r="F162" s="82">
        <v>8.6802695100000005</v>
      </c>
      <c r="G162" s="82">
        <v>9.7909752300000008</v>
      </c>
      <c r="H162" s="83">
        <f>IF(ISERROR(F162/G162-1),"",IF((F162/G162-1)&gt;10000%,"",F162/G162-1))</f>
        <v>-0.11344178632959323</v>
      </c>
      <c r="I162" s="66">
        <f>F162/$F$1018</f>
        <v>1.1247848246652896E-3</v>
      </c>
      <c r="J162" s="67">
        <v>1067.8554019199998</v>
      </c>
      <c r="K162" s="67">
        <v>19.705181818181799</v>
      </c>
    </row>
    <row r="163" spans="1:11" x14ac:dyDescent="0.2">
      <c r="A163" s="65" t="s">
        <v>424</v>
      </c>
      <c r="B163" s="65" t="s">
        <v>425</v>
      </c>
      <c r="C163" s="65" t="s">
        <v>1279</v>
      </c>
      <c r="D163" s="65" t="s">
        <v>320</v>
      </c>
      <c r="E163" s="65" t="s">
        <v>1493</v>
      </c>
      <c r="F163" s="82">
        <v>8.6358786769999991</v>
      </c>
      <c r="G163" s="82">
        <v>4.8359764150000002</v>
      </c>
      <c r="H163" s="83">
        <f>IF(ISERROR(F163/G163-1),"",IF((F163/G163-1)&gt;10000%,"",F163/G163-1))</f>
        <v>0.78575698802286209</v>
      </c>
      <c r="I163" s="66">
        <f>F163/$F$1018</f>
        <v>1.1190326835301403E-3</v>
      </c>
      <c r="J163" s="67">
        <v>92.797426829999992</v>
      </c>
      <c r="K163" s="67">
        <v>9.4755000000000003</v>
      </c>
    </row>
    <row r="164" spans="1:11" x14ac:dyDescent="0.2">
      <c r="A164" s="65" t="s">
        <v>2278</v>
      </c>
      <c r="B164" s="65" t="s">
        <v>74</v>
      </c>
      <c r="C164" s="65" t="s">
        <v>1284</v>
      </c>
      <c r="D164" s="65" t="s">
        <v>320</v>
      </c>
      <c r="E164" s="65" t="s">
        <v>322</v>
      </c>
      <c r="F164" s="82">
        <v>8.6269836029999993</v>
      </c>
      <c r="G164" s="82">
        <v>6.5952557810000005</v>
      </c>
      <c r="H164" s="83">
        <f>IF(ISERROR(F164/G164-1),"",IF((F164/G164-1)&gt;10000%,"",F164/G164-1))</f>
        <v>0.30805898807641685</v>
      </c>
      <c r="I164" s="66">
        <f>F164/$F$1018</f>
        <v>1.1178800644509805E-3</v>
      </c>
      <c r="J164" s="67">
        <v>356.89833379999999</v>
      </c>
      <c r="K164" s="67">
        <v>32.481636363636397</v>
      </c>
    </row>
    <row r="165" spans="1:11" x14ac:dyDescent="0.2">
      <c r="A165" s="65" t="s">
        <v>2423</v>
      </c>
      <c r="B165" s="65" t="s">
        <v>534</v>
      </c>
      <c r="C165" s="65" t="s">
        <v>980</v>
      </c>
      <c r="D165" s="65" t="s">
        <v>320</v>
      </c>
      <c r="E165" s="65" t="s">
        <v>322</v>
      </c>
      <c r="F165" s="82">
        <v>8.5711148489999989</v>
      </c>
      <c r="G165" s="82">
        <v>6.5909789740000004</v>
      </c>
      <c r="H165" s="83">
        <f>IF(ISERROR(F165/G165-1),"",IF((F165/G165-1)&gt;10000%,"",F165/G165-1))</f>
        <v>0.3004312231629338</v>
      </c>
      <c r="I165" s="66">
        <f>F165/$F$1018</f>
        <v>1.1106406202609396E-3</v>
      </c>
      <c r="J165" s="67">
        <v>170.92323203839999</v>
      </c>
      <c r="K165" s="67">
        <v>22.804727272727298</v>
      </c>
    </row>
    <row r="166" spans="1:11" x14ac:dyDescent="0.2">
      <c r="A166" s="65" t="s">
        <v>2867</v>
      </c>
      <c r="B166" s="65" t="s">
        <v>709</v>
      </c>
      <c r="C166" s="65" t="s">
        <v>2897</v>
      </c>
      <c r="D166" s="65" t="s">
        <v>321</v>
      </c>
      <c r="E166" s="65" t="s">
        <v>322</v>
      </c>
      <c r="F166" s="82">
        <v>8.5619848649999994</v>
      </c>
      <c r="G166" s="82">
        <v>6.7064742099999997</v>
      </c>
      <c r="H166" s="83">
        <f>IF(ISERROR(F166/G166-1),"",IF((F166/G166-1)&gt;10000%,"",F166/G166-1))</f>
        <v>0.27667453819970778</v>
      </c>
      <c r="I166" s="66">
        <f>F166/$F$1018</f>
        <v>1.109457561665719E-3</v>
      </c>
      <c r="J166" s="67">
        <v>400.05876531000001</v>
      </c>
      <c r="K166" s="67">
        <v>16.993909090909099</v>
      </c>
    </row>
    <row r="167" spans="1:11" x14ac:dyDescent="0.2">
      <c r="A167" s="65" t="s">
        <v>2437</v>
      </c>
      <c r="B167" s="65" t="s">
        <v>165</v>
      </c>
      <c r="C167" s="65" t="s">
        <v>980</v>
      </c>
      <c r="D167" s="65" t="s">
        <v>320</v>
      </c>
      <c r="E167" s="65" t="s">
        <v>322</v>
      </c>
      <c r="F167" s="82">
        <v>8.5534002749999996</v>
      </c>
      <c r="G167" s="82">
        <v>9.9156331840000007</v>
      </c>
      <c r="H167" s="83">
        <f>IF(ISERROR(F167/G167-1),"",IF((F167/G167-1)&gt;10000%,"",F167/G167-1))</f>
        <v>-0.13738234197672006</v>
      </c>
      <c r="I167" s="66">
        <f>F167/$F$1018</f>
        <v>1.108345174942375E-3</v>
      </c>
      <c r="J167" s="67">
        <v>310.04580686506443</v>
      </c>
      <c r="K167" s="67">
        <v>22.651318181818201</v>
      </c>
    </row>
    <row r="168" spans="1:11" x14ac:dyDescent="0.2">
      <c r="A168" s="65" t="s">
        <v>1374</v>
      </c>
      <c r="B168" s="65" t="s">
        <v>1396</v>
      </c>
      <c r="C168" s="65" t="s">
        <v>1283</v>
      </c>
      <c r="D168" s="65" t="s">
        <v>321</v>
      </c>
      <c r="E168" s="65" t="s">
        <v>322</v>
      </c>
      <c r="F168" s="82">
        <v>8.5440567499999993</v>
      </c>
      <c r="G168" s="82">
        <v>0.32411408000000003</v>
      </c>
      <c r="H168" s="83">
        <f>IF(ISERROR(F168/G168-1),"",IF((F168/G168-1)&gt;10000%,"",F168/G168-1))</f>
        <v>25.36126375626754</v>
      </c>
      <c r="I168" s="66">
        <f>F168/$F$1018</f>
        <v>1.1071344458150393E-3</v>
      </c>
      <c r="J168" s="67">
        <v>45.468000000000004</v>
      </c>
      <c r="K168" s="67">
        <v>20.362727272727302</v>
      </c>
    </row>
    <row r="169" spans="1:11" x14ac:dyDescent="0.2">
      <c r="A169" s="65" t="s">
        <v>2156</v>
      </c>
      <c r="B169" s="65" t="s">
        <v>891</v>
      </c>
      <c r="C169" s="65" t="s">
        <v>1284</v>
      </c>
      <c r="D169" s="65" t="s">
        <v>320</v>
      </c>
      <c r="E169" s="65" t="s">
        <v>1493</v>
      </c>
      <c r="F169" s="82">
        <v>8.5393337219999985</v>
      </c>
      <c r="G169" s="82">
        <v>8.1761620789999991</v>
      </c>
      <c r="H169" s="83">
        <f>IF(ISERROR(F169/G169-1),"",IF((F169/G169-1)&gt;10000%,"",F169/G169-1))</f>
        <v>4.4418351726757566E-2</v>
      </c>
      <c r="I169" s="66">
        <f>F169/$F$1018</f>
        <v>1.1065224382944491E-3</v>
      </c>
      <c r="J169" s="67">
        <v>189.51766569999998</v>
      </c>
      <c r="K169" s="67">
        <v>10.4181818181818</v>
      </c>
    </row>
    <row r="170" spans="1:11" x14ac:dyDescent="0.2">
      <c r="A170" s="65" t="s">
        <v>978</v>
      </c>
      <c r="B170" s="65" t="s">
        <v>975</v>
      </c>
      <c r="C170" s="65" t="s">
        <v>1284</v>
      </c>
      <c r="D170" s="65" t="s">
        <v>320</v>
      </c>
      <c r="E170" s="65" t="s">
        <v>322</v>
      </c>
      <c r="F170" s="82">
        <v>8.5358667649999997</v>
      </c>
      <c r="G170" s="82">
        <v>6.1954497599999998</v>
      </c>
      <c r="H170" s="83">
        <f>IF(ISERROR(F170/G170-1),"",IF((F170/G170-1)&gt;10000%,"",F170/G170-1))</f>
        <v>0.37776385826103454</v>
      </c>
      <c r="I170" s="66">
        <f>F170/$F$1018</f>
        <v>1.1060731918030961E-3</v>
      </c>
      <c r="J170" s="67">
        <v>91.634338200000002</v>
      </c>
      <c r="K170" s="67">
        <v>28.148454545454499</v>
      </c>
    </row>
    <row r="171" spans="1:11" x14ac:dyDescent="0.2">
      <c r="A171" s="65" t="s">
        <v>1306</v>
      </c>
      <c r="B171" s="65" t="s">
        <v>618</v>
      </c>
      <c r="C171" s="65" t="s">
        <v>1281</v>
      </c>
      <c r="D171" s="65" t="s">
        <v>320</v>
      </c>
      <c r="E171" s="65" t="s">
        <v>1493</v>
      </c>
      <c r="F171" s="82">
        <v>8.51895326</v>
      </c>
      <c r="G171" s="82">
        <v>0.77092443999999993</v>
      </c>
      <c r="H171" s="83">
        <f>IF(ISERROR(F171/G171-1),"",IF((F171/G171-1)&gt;10000%,"",F171/G171-1))</f>
        <v>10.050308977102867</v>
      </c>
      <c r="I171" s="66">
        <f>F171/$F$1018</f>
        <v>1.1038815485904074E-3</v>
      </c>
      <c r="J171" s="67">
        <v>46.051097290000001</v>
      </c>
      <c r="K171" s="67">
        <v>15.5267727272727</v>
      </c>
    </row>
    <row r="172" spans="1:11" x14ac:dyDescent="0.2">
      <c r="A172" s="65" t="s">
        <v>836</v>
      </c>
      <c r="B172" s="65" t="s">
        <v>837</v>
      </c>
      <c r="C172" s="65" t="s">
        <v>1279</v>
      </c>
      <c r="D172" s="65" t="s">
        <v>320</v>
      </c>
      <c r="E172" s="65" t="s">
        <v>1493</v>
      </c>
      <c r="F172" s="82">
        <v>8.4732513619999992</v>
      </c>
      <c r="G172" s="82">
        <v>1.8293568519999999</v>
      </c>
      <c r="H172" s="83">
        <f>IF(ISERROR(F172/G172-1),"",IF((F172/G172-1)&gt;10000%,"",F172/G172-1))</f>
        <v>3.6318198402549839</v>
      </c>
      <c r="I172" s="66">
        <f>F172/$F$1018</f>
        <v>1.0979595203320011E-3</v>
      </c>
      <c r="J172" s="67">
        <v>27.475963489999998</v>
      </c>
      <c r="K172" s="67">
        <v>50.7962272727273</v>
      </c>
    </row>
    <row r="173" spans="1:11" x14ac:dyDescent="0.2">
      <c r="A173" s="65" t="s">
        <v>2865</v>
      </c>
      <c r="B173" s="65" t="s">
        <v>457</v>
      </c>
      <c r="C173" s="65" t="s">
        <v>2897</v>
      </c>
      <c r="D173" s="65" t="s">
        <v>321</v>
      </c>
      <c r="E173" s="65" t="s">
        <v>322</v>
      </c>
      <c r="F173" s="82">
        <v>8.4511922049999999</v>
      </c>
      <c r="G173" s="82">
        <v>7.9286570439999995</v>
      </c>
      <c r="H173" s="83">
        <f>IF(ISERROR(F173/G173-1),"",IF((F173/G173-1)&gt;10000%,"",F173/G173-1))</f>
        <v>6.590462396093022E-2</v>
      </c>
      <c r="I173" s="66">
        <f>F173/$F$1018</f>
        <v>1.095101106199822E-3</v>
      </c>
      <c r="J173" s="67">
        <v>126.24758394</v>
      </c>
      <c r="K173" s="67">
        <v>46.107772727272703</v>
      </c>
    </row>
    <row r="174" spans="1:11" x14ac:dyDescent="0.2">
      <c r="A174" s="65" t="s">
        <v>1129</v>
      </c>
      <c r="B174" s="65" t="s">
        <v>1133</v>
      </c>
      <c r="C174" s="65" t="s">
        <v>1284</v>
      </c>
      <c r="D174" s="65" t="s">
        <v>320</v>
      </c>
      <c r="E174" s="65" t="s">
        <v>322</v>
      </c>
      <c r="F174" s="82">
        <v>8.4335165920000001</v>
      </c>
      <c r="G174" s="82">
        <v>6.6911387400000004</v>
      </c>
      <c r="H174" s="83">
        <f>IF(ISERROR(F174/G174-1),"",IF((F174/G174-1)&gt;10000%,"",F174/G174-1))</f>
        <v>0.26040079569475494</v>
      </c>
      <c r="I174" s="66">
        <f>F174/$F$1018</f>
        <v>1.0928107094274461E-3</v>
      </c>
      <c r="J174" s="67">
        <v>80.903261650000005</v>
      </c>
      <c r="K174" s="67">
        <v>29.474090909090901</v>
      </c>
    </row>
    <row r="175" spans="1:11" x14ac:dyDescent="0.2">
      <c r="A175" s="65" t="s">
        <v>1361</v>
      </c>
      <c r="B175" s="65" t="s">
        <v>643</v>
      </c>
      <c r="C175" s="65" t="s">
        <v>1283</v>
      </c>
      <c r="D175" s="65" t="s">
        <v>321</v>
      </c>
      <c r="E175" s="65" t="s">
        <v>322</v>
      </c>
      <c r="F175" s="82">
        <v>8.3904153479999994</v>
      </c>
      <c r="G175" s="82">
        <v>11.775846040999999</v>
      </c>
      <c r="H175" s="83">
        <f>IF(ISERROR(F175/G175-1),"",IF((F175/G175-1)&gt;10000%,"",F175/G175-1))</f>
        <v>-0.28748938133302149</v>
      </c>
      <c r="I175" s="66">
        <f>F175/$F$1018</f>
        <v>1.0872256725666036E-3</v>
      </c>
      <c r="J175" s="67">
        <v>107.133</v>
      </c>
      <c r="K175" s="67">
        <v>28.871454545454501</v>
      </c>
    </row>
    <row r="176" spans="1:11" x14ac:dyDescent="0.2">
      <c r="A176" s="65" t="s">
        <v>2341</v>
      </c>
      <c r="B176" s="65" t="s">
        <v>2015</v>
      </c>
      <c r="C176" s="65" t="s">
        <v>230</v>
      </c>
      <c r="D176" s="65" t="s">
        <v>321</v>
      </c>
      <c r="E176" s="65" t="s">
        <v>322</v>
      </c>
      <c r="F176" s="82">
        <v>8.2609694400000002</v>
      </c>
      <c r="G176" s="82">
        <v>5.5533402300000008</v>
      </c>
      <c r="H176" s="83">
        <f>IF(ISERROR(F176/G176-1),"",IF((F176/G176-1)&gt;10000%,"",F176/G176-1))</f>
        <v>0.48756767960532454</v>
      </c>
      <c r="I176" s="66">
        <f>F176/$F$1018</f>
        <v>1.0704521388916776E-3</v>
      </c>
      <c r="J176" s="67">
        <v>134.625</v>
      </c>
      <c r="K176" s="67">
        <v>27.906636363636402</v>
      </c>
    </row>
    <row r="177" spans="1:11" x14ac:dyDescent="0.2">
      <c r="A177" s="65" t="s">
        <v>32</v>
      </c>
      <c r="B177" s="65" t="s">
        <v>902</v>
      </c>
      <c r="C177" s="65" t="s">
        <v>1283</v>
      </c>
      <c r="D177" s="65" t="s">
        <v>321</v>
      </c>
      <c r="E177" s="65" t="s">
        <v>322</v>
      </c>
      <c r="F177" s="82">
        <v>8.2411047049999997</v>
      </c>
      <c r="G177" s="82">
        <v>4.4606056720000007</v>
      </c>
      <c r="H177" s="83">
        <f>IF(ISERROR(F177/G177-1),"",IF((F177/G177-1)&gt;10000%,"",F177/G177-1))</f>
        <v>0.84753042770197107</v>
      </c>
      <c r="I177" s="66">
        <f>F177/$F$1018</f>
        <v>1.0678780768250268E-3</v>
      </c>
      <c r="J177" s="67">
        <v>203.98949999999999</v>
      </c>
      <c r="K177" s="67">
        <v>33.566772727272699</v>
      </c>
    </row>
    <row r="178" spans="1:11" x14ac:dyDescent="0.2">
      <c r="A178" s="65" t="s">
        <v>830</v>
      </c>
      <c r="B178" s="65" t="s">
        <v>831</v>
      </c>
      <c r="C178" s="65" t="s">
        <v>1279</v>
      </c>
      <c r="D178" s="65" t="s">
        <v>320</v>
      </c>
      <c r="E178" s="65" t="s">
        <v>1493</v>
      </c>
      <c r="F178" s="82">
        <v>8.1606217699999988</v>
      </c>
      <c r="G178" s="82">
        <v>0.84040910000000002</v>
      </c>
      <c r="H178" s="83">
        <f>IF(ISERROR(F178/G178-1),"",IF((F178/G178-1)&gt;10000%,"",F178/G178-1))</f>
        <v>8.7102967709416745</v>
      </c>
      <c r="I178" s="66">
        <f>F178/$F$1018</f>
        <v>1.0574491398169955E-3</v>
      </c>
      <c r="J178" s="67">
        <v>43.123975739999999</v>
      </c>
      <c r="K178" s="67">
        <v>66.490227272727296</v>
      </c>
    </row>
    <row r="179" spans="1:11" x14ac:dyDescent="0.2">
      <c r="A179" s="65" t="s">
        <v>2317</v>
      </c>
      <c r="B179" s="65" t="s">
        <v>1205</v>
      </c>
      <c r="C179" s="65" t="s">
        <v>230</v>
      </c>
      <c r="D179" s="65" t="s">
        <v>1199</v>
      </c>
      <c r="E179" s="65" t="s">
        <v>322</v>
      </c>
      <c r="F179" s="82">
        <v>8.1361316500000012</v>
      </c>
      <c r="G179" s="82">
        <v>7.2624022199999994</v>
      </c>
      <c r="H179" s="83">
        <f>IF(ISERROR(F179/G179-1),"",IF((F179/G179-1)&gt;10000%,"",F179/G179-1))</f>
        <v>0.12030859811011707</v>
      </c>
      <c r="I179" s="66">
        <f>F179/$F$1018</f>
        <v>1.0542757227590925E-3</v>
      </c>
      <c r="J179" s="67">
        <v>526.70021759999997</v>
      </c>
      <c r="K179" s="67">
        <v>51.802954545454497</v>
      </c>
    </row>
    <row r="180" spans="1:11" x14ac:dyDescent="0.2">
      <c r="A180" s="65" t="s">
        <v>2755</v>
      </c>
      <c r="B180" s="65" t="s">
        <v>915</v>
      </c>
      <c r="C180" s="65" t="s">
        <v>1283</v>
      </c>
      <c r="D180" s="65" t="s">
        <v>321</v>
      </c>
      <c r="E180" s="65" t="s">
        <v>322</v>
      </c>
      <c r="F180" s="82">
        <v>8.1085408099999992</v>
      </c>
      <c r="G180" s="82">
        <v>4.2146501199999999</v>
      </c>
      <c r="H180" s="83">
        <f>IF(ISERROR(F180/G180-1),"",IF((F180/G180-1)&gt;10000%,"",F180/G180-1))</f>
        <v>0.92389417368766047</v>
      </c>
      <c r="I180" s="66">
        <f>F180/$F$1018</f>
        <v>1.0507005160104981E-3</v>
      </c>
      <c r="J180" s="67">
        <v>296.74150405</v>
      </c>
      <c r="K180" s="67">
        <v>21.617999999999999</v>
      </c>
    </row>
    <row r="181" spans="1:11" x14ac:dyDescent="0.2">
      <c r="A181" s="65" t="s">
        <v>1130</v>
      </c>
      <c r="B181" s="65" t="s">
        <v>1134</v>
      </c>
      <c r="C181" s="65" t="s">
        <v>1284</v>
      </c>
      <c r="D181" s="65" t="s">
        <v>320</v>
      </c>
      <c r="E181" s="65" t="s">
        <v>1493</v>
      </c>
      <c r="F181" s="82">
        <v>8.081241833</v>
      </c>
      <c r="G181" s="82">
        <v>7.5141973229999994</v>
      </c>
      <c r="H181" s="83">
        <f>IF(ISERROR(F181/G181-1),"",IF((F181/G181-1)&gt;10000%,"",F181/G181-1))</f>
        <v>7.5463084828016225E-2</v>
      </c>
      <c r="I181" s="66">
        <f>F181/$F$1018</f>
        <v>1.0471631287181898E-3</v>
      </c>
      <c r="J181" s="67">
        <v>486.26673589999996</v>
      </c>
      <c r="K181" s="67">
        <v>14.5380454545455</v>
      </c>
    </row>
    <row r="182" spans="1:11" x14ac:dyDescent="0.2">
      <c r="A182" s="65" t="s">
        <v>2632</v>
      </c>
      <c r="B182" s="65" t="s">
        <v>2575</v>
      </c>
      <c r="C182" s="65" t="s">
        <v>1278</v>
      </c>
      <c r="D182" s="65" t="s">
        <v>320</v>
      </c>
      <c r="E182" s="65" t="s">
        <v>322</v>
      </c>
      <c r="F182" s="82">
        <v>8.0056804780000004</v>
      </c>
      <c r="G182" s="82">
        <v>9.2130895700000011</v>
      </c>
      <c r="H182" s="83">
        <f>IF(ISERROR(F182/G182-1),"",IF((F182/G182-1)&gt;10000%,"",F182/G182-1))</f>
        <v>-0.13105365825722681</v>
      </c>
      <c r="I182" s="66">
        <f>F182/$F$1018</f>
        <v>1.0373719274960117E-3</v>
      </c>
      <c r="J182" s="67">
        <v>479.79837376000006</v>
      </c>
      <c r="K182" s="67">
        <v>20.668727272727299</v>
      </c>
    </row>
    <row r="183" spans="1:11" x14ac:dyDescent="0.2">
      <c r="A183" s="65" t="s">
        <v>1503</v>
      </c>
      <c r="B183" s="65" t="s">
        <v>874</v>
      </c>
      <c r="C183" s="65" t="s">
        <v>1284</v>
      </c>
      <c r="D183" s="65" t="s">
        <v>320</v>
      </c>
      <c r="E183" s="65" t="s">
        <v>322</v>
      </c>
      <c r="F183" s="82">
        <v>7.992554728</v>
      </c>
      <c r="G183" s="82">
        <v>6.2138745220000002</v>
      </c>
      <c r="H183" s="83">
        <f>IF(ISERROR(F183/G183-1),"",IF((F183/G183-1)&gt;10000%,"",F183/G183-1))</f>
        <v>0.28624334136498031</v>
      </c>
      <c r="I183" s="66">
        <f>F183/$F$1018</f>
        <v>1.0356710996132666E-3</v>
      </c>
      <c r="J183" s="67">
        <v>309.10241889999998</v>
      </c>
      <c r="K183" s="67">
        <v>41.943636363636401</v>
      </c>
    </row>
    <row r="184" spans="1:11" x14ac:dyDescent="0.2">
      <c r="A184" s="65" t="s">
        <v>2477</v>
      </c>
      <c r="B184" s="65" t="s">
        <v>52</v>
      </c>
      <c r="C184" s="65" t="s">
        <v>980</v>
      </c>
      <c r="D184" s="65" t="s">
        <v>320</v>
      </c>
      <c r="E184" s="65" t="s">
        <v>1493</v>
      </c>
      <c r="F184" s="82">
        <v>7.8874416050000002</v>
      </c>
      <c r="G184" s="82">
        <v>18.716617020000001</v>
      </c>
      <c r="H184" s="83">
        <f>IF(ISERROR(F184/G184-1),"",IF((F184/G184-1)&gt;10000%,"",F184/G184-1))</f>
        <v>-0.57858615172967842</v>
      </c>
      <c r="I184" s="66">
        <f>F184/$F$1018</f>
        <v>1.0220505956084808E-3</v>
      </c>
      <c r="J184" s="67">
        <v>202.7888398634</v>
      </c>
      <c r="K184" s="67">
        <v>40.665409090909101</v>
      </c>
    </row>
    <row r="185" spans="1:11" x14ac:dyDescent="0.2">
      <c r="A185" s="65" t="s">
        <v>1363</v>
      </c>
      <c r="B185" s="65" t="s">
        <v>1320</v>
      </c>
      <c r="C185" s="65" t="s">
        <v>1283</v>
      </c>
      <c r="D185" s="65" t="s">
        <v>321</v>
      </c>
      <c r="E185" s="65" t="s">
        <v>322</v>
      </c>
      <c r="F185" s="82">
        <v>7.8212080099999994</v>
      </c>
      <c r="G185" s="82">
        <v>0.6685799</v>
      </c>
      <c r="H185" s="83">
        <f>IF(ISERROR(F185/G185-1),"",IF((F185/G185-1)&gt;10000%,"",F185/G185-1))</f>
        <v>10.698239821448416</v>
      </c>
      <c r="I185" s="66">
        <f>F185/$F$1018</f>
        <v>1.0134680806931082E-3</v>
      </c>
      <c r="J185" s="67">
        <v>23.602499999999999</v>
      </c>
      <c r="K185" s="67">
        <v>39.3406818181818</v>
      </c>
    </row>
    <row r="186" spans="1:11" x14ac:dyDescent="0.2">
      <c r="A186" s="65" t="s">
        <v>2645</v>
      </c>
      <c r="B186" s="65" t="s">
        <v>282</v>
      </c>
      <c r="C186" s="65" t="s">
        <v>1283</v>
      </c>
      <c r="D186" s="65" t="s">
        <v>321</v>
      </c>
      <c r="E186" s="65" t="s">
        <v>1493</v>
      </c>
      <c r="F186" s="82">
        <v>7.81701041</v>
      </c>
      <c r="G186" s="82">
        <v>9.5371348699999992</v>
      </c>
      <c r="H186" s="83">
        <f>IF(ISERROR(F186/G186-1),"",IF((F186/G186-1)&gt;10000%,"",F186/G186-1))</f>
        <v>-0.18036071455913039</v>
      </c>
      <c r="I186" s="66">
        <f>F186/$F$1018</f>
        <v>1.0129241578604618E-3</v>
      </c>
      <c r="J186" s="67">
        <v>207.114057693072</v>
      </c>
      <c r="K186" s="67">
        <v>8.9725454545454504</v>
      </c>
    </row>
    <row r="187" spans="1:11" x14ac:dyDescent="0.2">
      <c r="A187" s="65" t="s">
        <v>2492</v>
      </c>
      <c r="B187" s="65" t="s">
        <v>152</v>
      </c>
      <c r="C187" s="65" t="s">
        <v>980</v>
      </c>
      <c r="D187" s="65" t="s">
        <v>320</v>
      </c>
      <c r="E187" s="65" t="s">
        <v>1493</v>
      </c>
      <c r="F187" s="82">
        <v>7.7914590800000001</v>
      </c>
      <c r="G187" s="82">
        <v>4.3852340209999996</v>
      </c>
      <c r="H187" s="83">
        <f>IF(ISERROR(F187/G187-1),"",IF((F187/G187-1)&gt;10000%,"",F187/G187-1))</f>
        <v>0.77674875335917704</v>
      </c>
      <c r="I187" s="66">
        <f>F187/$F$1018</f>
        <v>1.0096132297607171E-3</v>
      </c>
      <c r="J187" s="67">
        <v>136.48080550520001</v>
      </c>
      <c r="K187" s="67">
        <v>18.757909090909099</v>
      </c>
    </row>
    <row r="188" spans="1:11" x14ac:dyDescent="0.2">
      <c r="A188" s="65" t="s">
        <v>2651</v>
      </c>
      <c r="B188" s="65" t="s">
        <v>98</v>
      </c>
      <c r="C188" s="65" t="s">
        <v>1278</v>
      </c>
      <c r="D188" s="65" t="s">
        <v>320</v>
      </c>
      <c r="E188" s="65" t="s">
        <v>1493</v>
      </c>
      <c r="F188" s="82">
        <v>7.6428675889999997</v>
      </c>
      <c r="G188" s="82">
        <v>7.1310753899999995</v>
      </c>
      <c r="H188" s="83">
        <f>IF(ISERROR(F188/G188-1),"",IF((F188/G188-1)&gt;10000%,"",F188/G188-1))</f>
        <v>7.176928738093169E-2</v>
      </c>
      <c r="I188" s="66">
        <f>F188/$F$1018</f>
        <v>9.9035882136260856E-4</v>
      </c>
      <c r="J188" s="67">
        <v>35.887398500000003</v>
      </c>
      <c r="K188" s="67">
        <v>35.438727272727299</v>
      </c>
    </row>
    <row r="189" spans="1:11" x14ac:dyDescent="0.2">
      <c r="A189" s="65" t="s">
        <v>2635</v>
      </c>
      <c r="B189" s="65" t="s">
        <v>582</v>
      </c>
      <c r="C189" s="65" t="s">
        <v>1283</v>
      </c>
      <c r="D189" s="65" t="s">
        <v>1199</v>
      </c>
      <c r="E189" s="65" t="s">
        <v>322</v>
      </c>
      <c r="F189" s="82">
        <v>7.6295172000000004</v>
      </c>
      <c r="G189" s="82">
        <v>9.3196597899999993</v>
      </c>
      <c r="H189" s="83">
        <f>IF(ISERROR(F189/G189-1),"",IF((F189/G189-1)&gt;10000%,"",F189/G189-1))</f>
        <v>-0.18135239140526593</v>
      </c>
      <c r="I189" s="66">
        <f>F189/$F$1018</f>
        <v>9.8862888487465995E-4</v>
      </c>
      <c r="J189" s="67">
        <v>339.13353919999997</v>
      </c>
      <c r="K189" s="67">
        <v>8.7349999999999994</v>
      </c>
    </row>
    <row r="190" spans="1:11" x14ac:dyDescent="0.2">
      <c r="A190" s="65" t="s">
        <v>2640</v>
      </c>
      <c r="B190" s="65" t="s">
        <v>1803</v>
      </c>
      <c r="C190" s="65" t="s">
        <v>1278</v>
      </c>
      <c r="D190" s="65" t="s">
        <v>320</v>
      </c>
      <c r="E190" s="65" t="s">
        <v>322</v>
      </c>
      <c r="F190" s="82">
        <v>7.5909335100000002</v>
      </c>
      <c r="G190" s="82">
        <v>8.7287254900000004</v>
      </c>
      <c r="H190" s="83">
        <f>IF(ISERROR(F190/G190-1),"",IF((F190/G190-1)&gt;10000%,"",F190/G190-1))</f>
        <v>-0.1303502992852168</v>
      </c>
      <c r="I190" s="66">
        <f>F190/$F$1018</f>
        <v>9.8362923031997205E-4</v>
      </c>
      <c r="J190" s="67">
        <v>217.85367231999999</v>
      </c>
      <c r="K190" s="67">
        <v>12.923863636363601</v>
      </c>
    </row>
    <row r="191" spans="1:11" x14ac:dyDescent="0.2">
      <c r="A191" s="65" t="s">
        <v>2637</v>
      </c>
      <c r="B191" s="65" t="s">
        <v>2569</v>
      </c>
      <c r="C191" s="65" t="s">
        <v>1283</v>
      </c>
      <c r="D191" s="65" t="s">
        <v>1199</v>
      </c>
      <c r="E191" s="65" t="s">
        <v>1493</v>
      </c>
      <c r="F191" s="82">
        <v>7.5158398099999992</v>
      </c>
      <c r="G191" s="82">
        <v>3.12716153</v>
      </c>
      <c r="H191" s="83">
        <f>IF(ISERROR(F191/G191-1),"",IF((F191/G191-1)&gt;10000%,"",F191/G191-1))</f>
        <v>1.4034063280383213</v>
      </c>
      <c r="I191" s="66">
        <f>F191/$F$1018</f>
        <v>9.7389862759033751E-4</v>
      </c>
      <c r="J191" s="67">
        <v>101.52165059000001</v>
      </c>
      <c r="K191" s="67">
        <v>48.113181818181801</v>
      </c>
    </row>
    <row r="192" spans="1:11" x14ac:dyDescent="0.2">
      <c r="A192" s="65" t="s">
        <v>1353</v>
      </c>
      <c r="B192" s="65" t="s">
        <v>631</v>
      </c>
      <c r="C192" s="65" t="s">
        <v>1283</v>
      </c>
      <c r="D192" s="65" t="s">
        <v>321</v>
      </c>
      <c r="E192" s="65" t="s">
        <v>322</v>
      </c>
      <c r="F192" s="82">
        <v>7.4210798269999998</v>
      </c>
      <c r="G192" s="82">
        <v>7.5047353409999999</v>
      </c>
      <c r="H192" s="83">
        <f>IF(ISERROR(F192/G192-1),"",IF((F192/G192-1)&gt;10000%,"",F192/G192-1))</f>
        <v>-1.114703053457089E-2</v>
      </c>
      <c r="I192" s="66">
        <f>F192/$F$1018</f>
        <v>9.6161967810136709E-4</v>
      </c>
      <c r="J192" s="67">
        <v>123.786</v>
      </c>
      <c r="K192" s="67">
        <v>23.328409090909101</v>
      </c>
    </row>
    <row r="193" spans="1:11" x14ac:dyDescent="0.2">
      <c r="A193" s="65" t="s">
        <v>1504</v>
      </c>
      <c r="B193" s="65" t="s">
        <v>476</v>
      </c>
      <c r="C193" s="65" t="s">
        <v>1284</v>
      </c>
      <c r="D193" s="65" t="s">
        <v>320</v>
      </c>
      <c r="E193" s="65" t="s">
        <v>1493</v>
      </c>
      <c r="F193" s="82">
        <v>7.3936726780000006</v>
      </c>
      <c r="G193" s="82">
        <v>4.8663921490000002</v>
      </c>
      <c r="H193" s="83">
        <f>IF(ISERROR(F193/G193-1),"",IF((F193/G193-1)&gt;10000%,"",F193/G193-1))</f>
        <v>0.51933351271728756</v>
      </c>
      <c r="I193" s="66">
        <f>F193/$F$1018</f>
        <v>9.5806827393735746E-4</v>
      </c>
      <c r="J193" s="67">
        <v>643.19427089999999</v>
      </c>
      <c r="K193" s="67">
        <v>11.8794090909091</v>
      </c>
    </row>
    <row r="194" spans="1:11" x14ac:dyDescent="0.2">
      <c r="A194" s="65" t="s">
        <v>2435</v>
      </c>
      <c r="B194" s="65" t="s">
        <v>525</v>
      </c>
      <c r="C194" s="65" t="s">
        <v>980</v>
      </c>
      <c r="D194" s="65" t="s">
        <v>320</v>
      </c>
      <c r="E194" s="65" t="s">
        <v>322</v>
      </c>
      <c r="F194" s="82">
        <v>7.3681052029999998</v>
      </c>
      <c r="G194" s="82">
        <v>11.457211284</v>
      </c>
      <c r="H194" s="83">
        <f>IF(ISERROR(F194/G194-1),"",IF((F194/G194-1)&gt;10000%,"",F194/G194-1))</f>
        <v>-0.35690238921494255</v>
      </c>
      <c r="I194" s="66">
        <f>F194/$F$1018</f>
        <v>9.5475525377687978E-4</v>
      </c>
      <c r="J194" s="67">
        <v>261.64748434812117</v>
      </c>
      <c r="K194" s="67">
        <v>37.237090909090902</v>
      </c>
    </row>
    <row r="195" spans="1:11" x14ac:dyDescent="0.2">
      <c r="A195" s="65" t="s">
        <v>737</v>
      </c>
      <c r="B195" s="65" t="s">
        <v>861</v>
      </c>
      <c r="C195" s="65" t="s">
        <v>1284</v>
      </c>
      <c r="D195" s="65" t="s">
        <v>320</v>
      </c>
      <c r="E195" s="65" t="s">
        <v>322</v>
      </c>
      <c r="F195" s="82">
        <v>7.3331945950000001</v>
      </c>
      <c r="G195" s="82">
        <v>3.8488878999999998</v>
      </c>
      <c r="H195" s="83">
        <f>IF(ISERROR(F195/G195-1),"",IF((F195/G195-1)&gt;10000%,"",F195/G195-1))</f>
        <v>0.90527622147685838</v>
      </c>
      <c r="I195" s="66">
        <f>F195/$F$1018</f>
        <v>9.5023155528422339E-4</v>
      </c>
      <c r="J195" s="67">
        <v>149.5059708</v>
      </c>
      <c r="K195" s="67">
        <v>12.402409090909099</v>
      </c>
    </row>
    <row r="196" spans="1:11" x14ac:dyDescent="0.2">
      <c r="A196" s="65" t="s">
        <v>1358</v>
      </c>
      <c r="B196" s="65" t="s">
        <v>637</v>
      </c>
      <c r="C196" s="65" t="s">
        <v>1283</v>
      </c>
      <c r="D196" s="65" t="s">
        <v>321</v>
      </c>
      <c r="E196" s="65" t="s">
        <v>322</v>
      </c>
      <c r="F196" s="82">
        <v>7.2946953299999997</v>
      </c>
      <c r="G196" s="82">
        <v>7.8493592029999997</v>
      </c>
      <c r="H196" s="83">
        <f>IF(ISERROR(F196/G196-1),"",IF((F196/G196-1)&gt;10000%,"",F196/G196-1))</f>
        <v>-7.0663586498629027E-2</v>
      </c>
      <c r="I196" s="66">
        <f>F196/$F$1018</f>
        <v>9.4524284047728326E-4</v>
      </c>
      <c r="J196" s="67">
        <v>47.030500000000004</v>
      </c>
      <c r="K196" s="67">
        <v>25.554818181818199</v>
      </c>
    </row>
    <row r="197" spans="1:11" x14ac:dyDescent="0.2">
      <c r="A197" s="65" t="s">
        <v>1355</v>
      </c>
      <c r="B197" s="65" t="s">
        <v>634</v>
      </c>
      <c r="C197" s="65" t="s">
        <v>1283</v>
      </c>
      <c r="D197" s="65" t="s">
        <v>321</v>
      </c>
      <c r="E197" s="65" t="s">
        <v>322</v>
      </c>
      <c r="F197" s="82">
        <v>7.1178621500000006</v>
      </c>
      <c r="G197" s="82">
        <v>10.829110682</v>
      </c>
      <c r="H197" s="83">
        <f>IF(ISERROR(F197/G197-1),"",IF((F197/G197-1)&gt;10000%,"",F197/G197-1))</f>
        <v>-0.34271037031404483</v>
      </c>
      <c r="I197" s="66">
        <f>F197/$F$1018</f>
        <v>9.2232888865445507E-4</v>
      </c>
      <c r="J197" s="67">
        <v>62.847999999999999</v>
      </c>
      <c r="K197" s="67">
        <v>21.466318181818199</v>
      </c>
    </row>
    <row r="198" spans="1:11" x14ac:dyDescent="0.2">
      <c r="A198" s="65" t="s">
        <v>196</v>
      </c>
      <c r="B198" s="65" t="s">
        <v>202</v>
      </c>
      <c r="C198" s="65" t="s">
        <v>1433</v>
      </c>
      <c r="D198" s="65" t="s">
        <v>1199</v>
      </c>
      <c r="E198" s="65" t="s">
        <v>322</v>
      </c>
      <c r="F198" s="82">
        <v>7.1094602499999997</v>
      </c>
      <c r="G198" s="82">
        <v>0.14647499999999999</v>
      </c>
      <c r="H198" s="83">
        <f>IF(ISERROR(F198/G198-1),"",IF((F198/G198-1)&gt;10000%,"",F198/G198-1))</f>
        <v>47.537021676053932</v>
      </c>
      <c r="I198" s="66">
        <f>F198/$F$1018</f>
        <v>9.2124017480663394E-4</v>
      </c>
      <c r="J198" s="67">
        <v>97.203579661162806</v>
      </c>
      <c r="K198" s="67">
        <v>41.526000000000003</v>
      </c>
    </row>
    <row r="199" spans="1:11" x14ac:dyDescent="0.2">
      <c r="A199" s="65" t="s">
        <v>339</v>
      </c>
      <c r="B199" s="65" t="s">
        <v>340</v>
      </c>
      <c r="C199" s="65" t="s">
        <v>1284</v>
      </c>
      <c r="D199" s="65" t="s">
        <v>320</v>
      </c>
      <c r="E199" s="65" t="s">
        <v>322</v>
      </c>
      <c r="F199" s="82">
        <v>6.9794856789999997</v>
      </c>
      <c r="G199" s="82">
        <v>3.260245066</v>
      </c>
      <c r="H199" s="83">
        <f>IF(ISERROR(F199/G199-1),"",IF((F199/G199-1)&gt;10000%,"",F199/G199-1))</f>
        <v>1.1407855966984539</v>
      </c>
      <c r="I199" s="66">
        <f>F199/$F$1018</f>
        <v>9.0439813725414083E-4</v>
      </c>
      <c r="J199" s="67">
        <v>559.23656820000008</v>
      </c>
      <c r="K199" s="67">
        <v>15.535863636363599</v>
      </c>
    </row>
    <row r="200" spans="1:11" x14ac:dyDescent="0.2">
      <c r="A200" s="65" t="s">
        <v>2530</v>
      </c>
      <c r="B200" s="65" t="s">
        <v>2262</v>
      </c>
      <c r="C200" s="65" t="s">
        <v>980</v>
      </c>
      <c r="D200" s="65" t="s">
        <v>320</v>
      </c>
      <c r="E200" s="65" t="s">
        <v>1493</v>
      </c>
      <c r="F200" s="82">
        <v>6.9235566969999995</v>
      </c>
      <c r="G200" s="82">
        <v>17.078029624999999</v>
      </c>
      <c r="H200" s="83">
        <f>IF(ISERROR(F200/G200-1),"",IF((F200/G200-1)&gt;10000%,"",F200/G200-1))</f>
        <v>-0.59459276924635263</v>
      </c>
      <c r="I200" s="66">
        <f>F200/$F$1018</f>
        <v>8.971508887510724E-4</v>
      </c>
      <c r="J200" s="67">
        <v>297.25527268188</v>
      </c>
      <c r="K200" s="67">
        <v>98.381136363636401</v>
      </c>
    </row>
    <row r="201" spans="1:11" x14ac:dyDescent="0.2">
      <c r="A201" s="65" t="s">
        <v>337</v>
      </c>
      <c r="B201" s="65" t="s">
        <v>338</v>
      </c>
      <c r="C201" s="65" t="s">
        <v>1284</v>
      </c>
      <c r="D201" s="65" t="s">
        <v>320</v>
      </c>
      <c r="E201" s="65" t="s">
        <v>322</v>
      </c>
      <c r="F201" s="82">
        <v>6.8644671900000001</v>
      </c>
      <c r="G201" s="82">
        <v>0.49011439000000001</v>
      </c>
      <c r="H201" s="83">
        <f>IF(ISERROR(F201/G201-1),"",IF((F201/G201-1)&gt;10000%,"",F201/G201-1))</f>
        <v>13.005847063580402</v>
      </c>
      <c r="I201" s="66">
        <f>F201/$F$1018</f>
        <v>8.894941010564063E-4</v>
      </c>
      <c r="J201" s="67">
        <v>324.16548789999996</v>
      </c>
      <c r="K201" s="67">
        <v>29.806318181818199</v>
      </c>
    </row>
    <row r="202" spans="1:11" x14ac:dyDescent="0.2">
      <c r="A202" s="65" t="s">
        <v>364</v>
      </c>
      <c r="B202" s="65" t="s">
        <v>365</v>
      </c>
      <c r="C202" s="65" t="s">
        <v>1284</v>
      </c>
      <c r="D202" s="65" t="s">
        <v>320</v>
      </c>
      <c r="E202" s="65" t="s">
        <v>1493</v>
      </c>
      <c r="F202" s="82">
        <v>6.7629043320000006</v>
      </c>
      <c r="G202" s="82">
        <v>3.8626429</v>
      </c>
      <c r="H202" s="83">
        <f>IF(ISERROR(F202/G202-1),"",IF((F202/G202-1)&gt;10000%,"",F202/G202-1))</f>
        <v>0.75084896716701421</v>
      </c>
      <c r="I202" s="66">
        <f>F202/$F$1018</f>
        <v>8.7633363855044025E-4</v>
      </c>
      <c r="J202" s="67">
        <v>68.919150329999994</v>
      </c>
      <c r="K202" s="67">
        <v>39.584363636363598</v>
      </c>
    </row>
    <row r="203" spans="1:11" x14ac:dyDescent="0.2">
      <c r="A203" s="65" t="s">
        <v>1378</v>
      </c>
      <c r="B203" s="65" t="s">
        <v>561</v>
      </c>
      <c r="C203" s="65" t="s">
        <v>1281</v>
      </c>
      <c r="D203" s="65" t="s">
        <v>320</v>
      </c>
      <c r="E203" s="65" t="s">
        <v>1493</v>
      </c>
      <c r="F203" s="82">
        <v>6.7477398200000005</v>
      </c>
      <c r="G203" s="82">
        <v>3.3281031299999997</v>
      </c>
      <c r="H203" s="83">
        <f>IF(ISERROR(F203/G203-1),"",IF((F203/G203-1)&gt;10000%,"",F203/G203-1))</f>
        <v>1.0275032222333809</v>
      </c>
      <c r="I203" s="66">
        <f>F203/$F$1018</f>
        <v>8.7436862894429794E-4</v>
      </c>
      <c r="J203" s="67">
        <v>177.23673047</v>
      </c>
      <c r="K203" s="67">
        <v>13.4284545454545</v>
      </c>
    </row>
    <row r="204" spans="1:11" x14ac:dyDescent="0.2">
      <c r="A204" s="65" t="s">
        <v>367</v>
      </c>
      <c r="B204" s="65" t="s">
        <v>368</v>
      </c>
      <c r="C204" s="65" t="s">
        <v>1284</v>
      </c>
      <c r="D204" s="65" t="s">
        <v>320</v>
      </c>
      <c r="E204" s="65" t="s">
        <v>322</v>
      </c>
      <c r="F204" s="82">
        <v>6.7302439830000003</v>
      </c>
      <c r="G204" s="82">
        <v>8.5481991290000003</v>
      </c>
      <c r="H204" s="83">
        <f>IF(ISERROR(F204/G204-1),"",IF((F204/G204-1)&gt;10000%,"",F204/G204-1))</f>
        <v>-0.2126711273995171</v>
      </c>
      <c r="I204" s="66">
        <f>F204/$F$1018</f>
        <v>8.7210152745283533E-4</v>
      </c>
      <c r="J204" s="67">
        <v>446.21013289999996</v>
      </c>
      <c r="K204" s="67">
        <v>7.4724545454545499</v>
      </c>
    </row>
    <row r="205" spans="1:11" x14ac:dyDescent="0.2">
      <c r="A205" s="65" t="s">
        <v>2409</v>
      </c>
      <c r="B205" s="65" t="s">
        <v>238</v>
      </c>
      <c r="C205" s="65" t="s">
        <v>980</v>
      </c>
      <c r="D205" s="65" t="s">
        <v>320</v>
      </c>
      <c r="E205" s="65" t="s">
        <v>1493</v>
      </c>
      <c r="F205" s="82">
        <v>6.6206432309999999</v>
      </c>
      <c r="G205" s="82">
        <v>8.8455706960000011</v>
      </c>
      <c r="H205" s="83">
        <f>IF(ISERROR(F205/G205-1),"",IF((F205/G205-1)&gt;10000%,"",F205/G205-1))</f>
        <v>-0.25153012071975434</v>
      </c>
      <c r="I205" s="66">
        <f>F205/$F$1018</f>
        <v>8.578995188078867E-4</v>
      </c>
      <c r="J205" s="67">
        <v>203.12742459683238</v>
      </c>
      <c r="K205" s="67">
        <v>40.008045454545503</v>
      </c>
    </row>
    <row r="206" spans="1:11" x14ac:dyDescent="0.2">
      <c r="A206" s="65" t="s">
        <v>2669</v>
      </c>
      <c r="B206" s="65" t="s">
        <v>912</v>
      </c>
      <c r="C206" s="65" t="s">
        <v>1283</v>
      </c>
      <c r="D206" s="65" t="s">
        <v>321</v>
      </c>
      <c r="E206" s="65" t="s">
        <v>322</v>
      </c>
      <c r="F206" s="82">
        <v>6.6199732100000004</v>
      </c>
      <c r="G206" s="82">
        <v>2.9665695099999998</v>
      </c>
      <c r="H206" s="83">
        <f>IF(ISERROR(F206/G206-1),"",IF((F206/G206-1)&gt;10000%,"",F206/G206-1))</f>
        <v>1.2315247250013033</v>
      </c>
      <c r="I206" s="66">
        <f>F206/$F$1018</f>
        <v>8.5781269783393669E-4</v>
      </c>
      <c r="J206" s="67">
        <v>170.5266675</v>
      </c>
      <c r="K206" s="67">
        <v>20.1114545454545</v>
      </c>
    </row>
    <row r="207" spans="1:11" x14ac:dyDescent="0.2">
      <c r="A207" s="65" t="s">
        <v>2620</v>
      </c>
      <c r="B207" s="65" t="s">
        <v>1387</v>
      </c>
      <c r="C207" s="65" t="s">
        <v>1283</v>
      </c>
      <c r="D207" s="65" t="s">
        <v>321</v>
      </c>
      <c r="E207" s="65" t="s">
        <v>322</v>
      </c>
      <c r="F207" s="82">
        <v>6.5719726399999994</v>
      </c>
      <c r="G207" s="82">
        <v>8.4160214690000004</v>
      </c>
      <c r="H207" s="83">
        <f>IF(ISERROR(F207/G207-1),"",IF((F207/G207-1)&gt;10000%,"",F207/G207-1))</f>
        <v>-0.21911170685489145</v>
      </c>
      <c r="I207" s="66">
        <f>F207/$F$1018</f>
        <v>8.5159280884902831E-4</v>
      </c>
      <c r="J207" s="67">
        <v>716.87400938999997</v>
      </c>
      <c r="K207" s="67">
        <v>21.196818181818202</v>
      </c>
    </row>
    <row r="208" spans="1:11" x14ac:dyDescent="0.2">
      <c r="A208" s="65" t="s">
        <v>720</v>
      </c>
      <c r="B208" s="65" t="s">
        <v>85</v>
      </c>
      <c r="C208" s="65" t="s">
        <v>725</v>
      </c>
      <c r="D208" s="65" t="s">
        <v>320</v>
      </c>
      <c r="E208" s="65" t="s">
        <v>1493</v>
      </c>
      <c r="F208" s="82">
        <v>6.5342799450000006</v>
      </c>
      <c r="G208" s="82">
        <v>10.097151913000001</v>
      </c>
      <c r="H208" s="83">
        <f>IF(ISERROR(F208/G208-1),"",IF((F208/G208-1)&gt;10000%,"",F208/G208-1))</f>
        <v>-0.35285910311132707</v>
      </c>
      <c r="I208" s="66">
        <f>F208/$F$1018</f>
        <v>8.4670860896469372E-4</v>
      </c>
      <c r="J208" s="67">
        <v>195.07328100000001</v>
      </c>
      <c r="K208" s="67">
        <v>79.213863636363598</v>
      </c>
    </row>
    <row r="209" spans="1:11" x14ac:dyDescent="0.2">
      <c r="A209" s="65" t="s">
        <v>2671</v>
      </c>
      <c r="B209" s="65" t="s">
        <v>58</v>
      </c>
      <c r="C209" s="65" t="s">
        <v>1283</v>
      </c>
      <c r="D209" s="65" t="s">
        <v>321</v>
      </c>
      <c r="E209" s="65" t="s">
        <v>1493</v>
      </c>
      <c r="F209" s="82">
        <v>6.5243315580000001</v>
      </c>
      <c r="G209" s="82">
        <v>6.9925009610000002</v>
      </c>
      <c r="H209" s="83">
        <f>IF(ISERROR(F209/G209-1),"",IF((F209/G209-1)&gt;10000%,"",F209/G209-1))</f>
        <v>-6.6953069525648945E-2</v>
      </c>
      <c r="I209" s="66">
        <f>F209/$F$1018</f>
        <v>8.4541950213286006E-4</v>
      </c>
      <c r="J209" s="67">
        <v>381.86345215</v>
      </c>
      <c r="K209" s="67">
        <v>24.659818181818199</v>
      </c>
    </row>
    <row r="210" spans="1:11" x14ac:dyDescent="0.2">
      <c r="A210" s="65" t="s">
        <v>581</v>
      </c>
      <c r="B210" s="65" t="s">
        <v>968</v>
      </c>
      <c r="C210" s="65" t="s">
        <v>1284</v>
      </c>
      <c r="D210" s="65" t="s">
        <v>320</v>
      </c>
      <c r="E210" s="65" t="s">
        <v>322</v>
      </c>
      <c r="F210" s="82">
        <v>6.4114861400000001</v>
      </c>
      <c r="G210" s="82">
        <v>2.6683036800000002</v>
      </c>
      <c r="H210" s="83">
        <f>IF(ISERROR(F210/G210-1),"",IF((F210/G210-1)&gt;10000%,"",F210/G210-1))</f>
        <v>1.4028322518372418</v>
      </c>
      <c r="I210" s="66">
        <f>F210/$F$1018</f>
        <v>8.3079705134913879E-4</v>
      </c>
      <c r="J210" s="67">
        <v>63.59854138</v>
      </c>
      <c r="K210" s="67">
        <v>48.2172272727273</v>
      </c>
    </row>
    <row r="211" spans="1:11" x14ac:dyDescent="0.2">
      <c r="A211" s="65" t="s">
        <v>323</v>
      </c>
      <c r="B211" s="65" t="s">
        <v>324</v>
      </c>
      <c r="C211" s="65" t="s">
        <v>1279</v>
      </c>
      <c r="D211" s="65" t="s">
        <v>320</v>
      </c>
      <c r="E211" s="65" t="s">
        <v>1493</v>
      </c>
      <c r="F211" s="82">
        <v>6.38591569</v>
      </c>
      <c r="G211" s="82">
        <v>0.73586780000000007</v>
      </c>
      <c r="H211" s="83">
        <f>IF(ISERROR(F211/G211-1),"",IF((F211/G211-1)&gt;10000%,"",F211/G211-1))</f>
        <v>7.6780746351450624</v>
      </c>
      <c r="I211" s="66">
        <f>F211/$F$1018</f>
        <v>8.2748364568970294E-4</v>
      </c>
      <c r="J211" s="67">
        <v>30.919265070000002</v>
      </c>
      <c r="K211" s="67">
        <v>6.8193181818181801</v>
      </c>
    </row>
    <row r="212" spans="1:11" x14ac:dyDescent="0.2">
      <c r="A212" s="65" t="s">
        <v>2425</v>
      </c>
      <c r="B212" s="65" t="s">
        <v>180</v>
      </c>
      <c r="C212" s="65" t="s">
        <v>980</v>
      </c>
      <c r="D212" s="65" t="s">
        <v>320</v>
      </c>
      <c r="E212" s="65" t="s">
        <v>1493</v>
      </c>
      <c r="F212" s="82">
        <v>6.23318364</v>
      </c>
      <c r="G212" s="82">
        <v>5.7617921929999998</v>
      </c>
      <c r="H212" s="83">
        <f>IF(ISERROR(F212/G212-1),"",IF((F212/G212-1)&gt;10000%,"",F212/G212-1))</f>
        <v>8.1813337102419892E-2</v>
      </c>
      <c r="I212" s="66">
        <f>F212/$F$1018</f>
        <v>8.0769270580216708E-4</v>
      </c>
      <c r="J212" s="67">
        <v>136.56862272350003</v>
      </c>
      <c r="K212" s="67">
        <v>30.448</v>
      </c>
    </row>
    <row r="213" spans="1:11" x14ac:dyDescent="0.2">
      <c r="A213" s="65" t="s">
        <v>507</v>
      </c>
      <c r="B213" s="65" t="s">
        <v>518</v>
      </c>
      <c r="C213" s="65" t="s">
        <v>1284</v>
      </c>
      <c r="D213" s="65" t="s">
        <v>320</v>
      </c>
      <c r="E213" s="65" t="s">
        <v>1493</v>
      </c>
      <c r="F213" s="82">
        <v>6.2053993099999998</v>
      </c>
      <c r="G213" s="82">
        <v>5.2780707999999996E-2</v>
      </c>
      <c r="H213" s="83" t="str">
        <f>IF(ISERROR(F213/G213-1),"",IF((F213/G213-1)&gt;10000%,"",F213/G213-1))</f>
        <v/>
      </c>
      <c r="I213" s="66">
        <f>F213/$F$1018</f>
        <v>8.0409242671964666E-4</v>
      </c>
      <c r="J213" s="67">
        <v>15.033982310000001</v>
      </c>
      <c r="K213" s="67">
        <v>50.952863636363602</v>
      </c>
    </row>
    <row r="214" spans="1:11" x14ac:dyDescent="0.2">
      <c r="A214" s="65" t="s">
        <v>2481</v>
      </c>
      <c r="B214" s="65" t="s">
        <v>53</v>
      </c>
      <c r="C214" s="65" t="s">
        <v>980</v>
      </c>
      <c r="D214" s="65" t="s">
        <v>320</v>
      </c>
      <c r="E214" s="65" t="s">
        <v>1493</v>
      </c>
      <c r="F214" s="82">
        <v>6.0801845310000004</v>
      </c>
      <c r="G214" s="82">
        <v>12.81243583</v>
      </c>
      <c r="H214" s="83">
        <f>IF(ISERROR(F214/G214-1),"",IF((F214/G214-1)&gt;10000%,"",F214/G214-1))</f>
        <v>-0.52544663546619297</v>
      </c>
      <c r="I214" s="66">
        <f>F214/$F$1018</f>
        <v>7.878671605478113E-4</v>
      </c>
      <c r="J214" s="67">
        <v>446.82775886852028</v>
      </c>
      <c r="K214" s="67">
        <v>29.016818181818198</v>
      </c>
    </row>
    <row r="215" spans="1:11" x14ac:dyDescent="0.2">
      <c r="A215" s="65" t="s">
        <v>1367</v>
      </c>
      <c r="B215" s="65" t="s">
        <v>914</v>
      </c>
      <c r="C215" s="65" t="s">
        <v>1283</v>
      </c>
      <c r="D215" s="65" t="s">
        <v>321</v>
      </c>
      <c r="E215" s="65" t="s">
        <v>322</v>
      </c>
      <c r="F215" s="82">
        <v>6.0290647699999997</v>
      </c>
      <c r="G215" s="82">
        <v>11.034362858</v>
      </c>
      <c r="H215" s="83">
        <f>IF(ISERROR(F215/G215-1),"",IF((F215/G215-1)&gt;10000%,"",F215/G215-1))</f>
        <v>-0.45361006814916549</v>
      </c>
      <c r="I215" s="66">
        <f>F215/$F$1018</f>
        <v>7.8124308840960444E-4</v>
      </c>
      <c r="J215" s="67">
        <v>233.41200000000001</v>
      </c>
      <c r="K215" s="67">
        <v>23.3503636363636</v>
      </c>
    </row>
    <row r="216" spans="1:11" x14ac:dyDescent="0.2">
      <c r="A216" s="142" t="s">
        <v>2862</v>
      </c>
      <c r="B216" s="142" t="s">
        <v>68</v>
      </c>
      <c r="C216" s="142" t="s">
        <v>2897</v>
      </c>
      <c r="D216" s="142" t="s">
        <v>321</v>
      </c>
      <c r="E216" s="142" t="s">
        <v>322</v>
      </c>
      <c r="F216" s="143">
        <v>6.0130631409999999</v>
      </c>
      <c r="G216" s="143">
        <v>17.925055620000002</v>
      </c>
      <c r="H216" s="144">
        <f>IF(ISERROR(F216/G216-1),"",IF((F216/G216-1)&gt;10000%,"",F216/G216-1))</f>
        <v>-0.66454424083957186</v>
      </c>
      <c r="I216" s="145">
        <f>F216/$F$1018</f>
        <v>7.7916960561642747E-4</v>
      </c>
      <c r="J216" s="67">
        <v>471.08651410000004</v>
      </c>
      <c r="K216" s="146">
        <v>4.2770909090909104</v>
      </c>
    </row>
    <row r="217" spans="1:11" x14ac:dyDescent="0.2">
      <c r="A217" s="65" t="s">
        <v>1647</v>
      </c>
      <c r="B217" s="65" t="s">
        <v>699</v>
      </c>
      <c r="C217" s="65" t="s">
        <v>1279</v>
      </c>
      <c r="D217" s="65" t="s">
        <v>320</v>
      </c>
      <c r="E217" s="65" t="s">
        <v>1493</v>
      </c>
      <c r="F217" s="82">
        <v>5.9974416109999993</v>
      </c>
      <c r="G217" s="82">
        <v>3.6300536839999999</v>
      </c>
      <c r="H217" s="83">
        <f>IF(ISERROR(F217/G217-1),"",IF((F217/G217-1)&gt;10000%,"",F217/G217-1))</f>
        <v>0.65216333781360114</v>
      </c>
      <c r="I217" s="66">
        <f>F217/$F$1018</f>
        <v>7.7714537585468876E-4</v>
      </c>
      <c r="J217" s="67">
        <v>69.361059099999991</v>
      </c>
      <c r="K217" s="67">
        <v>11.8406818181818</v>
      </c>
    </row>
    <row r="218" spans="1:11" x14ac:dyDescent="0.2">
      <c r="A218" s="65" t="s">
        <v>327</v>
      </c>
      <c r="B218" s="65" t="s">
        <v>328</v>
      </c>
      <c r="C218" s="65" t="s">
        <v>1279</v>
      </c>
      <c r="D218" s="65" t="s">
        <v>320</v>
      </c>
      <c r="E218" s="65" t="s">
        <v>1493</v>
      </c>
      <c r="F218" s="82">
        <v>5.986980687</v>
      </c>
      <c r="G218" s="82">
        <v>3.9197444959999999</v>
      </c>
      <c r="H218" s="83">
        <f>IF(ISERROR(F218/G218-1),"",IF((F218/G218-1)&gt;10000%,"",F218/G218-1))</f>
        <v>0.52739054627401405</v>
      </c>
      <c r="I218" s="66">
        <f>F218/$F$1018</f>
        <v>7.7578985474401117E-4</v>
      </c>
      <c r="J218" s="67">
        <v>139.75941119999999</v>
      </c>
      <c r="K218" s="67">
        <v>6.0992727272727301</v>
      </c>
    </row>
    <row r="219" spans="1:11" x14ac:dyDescent="0.2">
      <c r="A219" s="65" t="s">
        <v>749</v>
      </c>
      <c r="B219" s="65" t="s">
        <v>873</v>
      </c>
      <c r="C219" s="65" t="s">
        <v>1284</v>
      </c>
      <c r="D219" s="65" t="s">
        <v>320</v>
      </c>
      <c r="E219" s="65" t="s">
        <v>322</v>
      </c>
      <c r="F219" s="82">
        <v>5.9848641270000007</v>
      </c>
      <c r="G219" s="82">
        <v>6.8183828000000002</v>
      </c>
      <c r="H219" s="83">
        <f>IF(ISERROR(F219/G219-1),"",IF((F219/G219-1)&gt;10000%,"",F219/G219-1))</f>
        <v>-0.12224580189308221</v>
      </c>
      <c r="I219" s="66">
        <f>F219/$F$1018</f>
        <v>7.7551559199609185E-4</v>
      </c>
      <c r="J219" s="67">
        <v>471.47924799999998</v>
      </c>
      <c r="K219" s="67">
        <v>9.66236363636364</v>
      </c>
    </row>
    <row r="220" spans="1:11" x14ac:dyDescent="0.2">
      <c r="A220" s="65" t="s">
        <v>1514</v>
      </c>
      <c r="B220" s="65" t="s">
        <v>361</v>
      </c>
      <c r="C220" s="65" t="s">
        <v>1280</v>
      </c>
      <c r="D220" s="65" t="s">
        <v>320</v>
      </c>
      <c r="E220" s="65" t="s">
        <v>1493</v>
      </c>
      <c r="F220" s="82">
        <v>5.9505729199999999</v>
      </c>
      <c r="G220" s="82">
        <v>1.3585564699999999</v>
      </c>
      <c r="H220" s="83">
        <f>IF(ISERROR(F220/G220-1),"",IF((F220/G220-1)&gt;10000%,"",F220/G220-1))</f>
        <v>3.3800703551174438</v>
      </c>
      <c r="I220" s="66">
        <f>F220/$F$1018</f>
        <v>7.710721551640186E-4</v>
      </c>
      <c r="J220" s="67">
        <v>63.120801710000002</v>
      </c>
      <c r="K220" s="67">
        <v>25.6235909090909</v>
      </c>
    </row>
    <row r="221" spans="1:11" x14ac:dyDescent="0.2">
      <c r="A221" s="65" t="s">
        <v>1292</v>
      </c>
      <c r="B221" s="65" t="s">
        <v>1293</v>
      </c>
      <c r="C221" s="65" t="s">
        <v>1279</v>
      </c>
      <c r="D221" s="65" t="s">
        <v>320</v>
      </c>
      <c r="E221" s="65" t="s">
        <v>1493</v>
      </c>
      <c r="F221" s="82">
        <v>5.916079248</v>
      </c>
      <c r="G221" s="82">
        <v>9.8018407300000003</v>
      </c>
      <c r="H221" s="83">
        <f>IF(ISERROR(F221/G221-1),"",IF((F221/G221-1)&gt;10000%,"",F221/G221-1))</f>
        <v>-0.39643181204802136</v>
      </c>
      <c r="I221" s="66">
        <f>F221/$F$1018</f>
        <v>7.6660248302217035E-4</v>
      </c>
      <c r="J221" s="67">
        <v>62.222534680000003</v>
      </c>
      <c r="K221" s="67">
        <v>11.930227272727301</v>
      </c>
    </row>
    <row r="222" spans="1:11" x14ac:dyDescent="0.2">
      <c r="A222" s="65" t="s">
        <v>10</v>
      </c>
      <c r="B222" s="65" t="s">
        <v>11</v>
      </c>
      <c r="C222" s="65" t="s">
        <v>1433</v>
      </c>
      <c r="D222" s="65" t="s">
        <v>1199</v>
      </c>
      <c r="E222" s="65" t="s">
        <v>322</v>
      </c>
      <c r="F222" s="82">
        <v>5.8938800000000002</v>
      </c>
      <c r="G222" s="82">
        <v>0.69724133999999993</v>
      </c>
      <c r="H222" s="83">
        <f>IF(ISERROR(F222/G222-1),"",IF((F222/G222-1)&gt;10000%,"",F222/G222-1))</f>
        <v>7.4531419207013752</v>
      </c>
      <c r="I222" s="66">
        <f>F222/$F$1018</f>
        <v>7.637259159708115E-4</v>
      </c>
      <c r="J222" s="67">
        <v>150.88816191955661</v>
      </c>
      <c r="K222" s="67" t="s">
        <v>2918</v>
      </c>
    </row>
    <row r="223" spans="1:11" x14ac:dyDescent="0.2">
      <c r="A223" s="65" t="s">
        <v>2678</v>
      </c>
      <c r="B223" s="65" t="s">
        <v>1425</v>
      </c>
      <c r="C223" s="65" t="s">
        <v>1278</v>
      </c>
      <c r="D223" s="65" t="s">
        <v>320</v>
      </c>
      <c r="E223" s="65" t="s">
        <v>1493</v>
      </c>
      <c r="F223" s="82">
        <v>5.8382073244888399</v>
      </c>
      <c r="G223" s="82">
        <v>2.44297309262544</v>
      </c>
      <c r="H223" s="83">
        <f>IF(ISERROR(F223/G223-1),"",IF((F223/G223-1)&gt;10000%,"",F223/G223-1))</f>
        <v>1.3897959998464713</v>
      </c>
      <c r="I223" s="66">
        <f>F223/$F$1018</f>
        <v>7.5651187952973926E-4</v>
      </c>
      <c r="J223" s="67">
        <v>48.359718453599996</v>
      </c>
      <c r="K223" s="67">
        <v>38.517954545454501</v>
      </c>
    </row>
    <row r="224" spans="1:11" x14ac:dyDescent="0.2">
      <c r="A224" s="65" t="s">
        <v>850</v>
      </c>
      <c r="B224" s="65" t="s">
        <v>462</v>
      </c>
      <c r="C224" s="65" t="s">
        <v>1280</v>
      </c>
      <c r="D224" s="65" t="s">
        <v>320</v>
      </c>
      <c r="E224" s="65" t="s">
        <v>1493</v>
      </c>
      <c r="F224" s="82">
        <v>5.8338099800000007</v>
      </c>
      <c r="G224" s="82">
        <v>0.67005418999999999</v>
      </c>
      <c r="H224" s="83">
        <f>IF(ISERROR(F224/G224-1),"",IF((F224/G224-1)&gt;10000%,"",F224/G224-1))</f>
        <v>7.7064748897398889</v>
      </c>
      <c r="I224" s="66">
        <f>F224/$F$1018</f>
        <v>7.5594207390974389E-4</v>
      </c>
      <c r="J224" s="67">
        <v>51.579629546016001</v>
      </c>
      <c r="K224" s="67">
        <v>33.091454545454503</v>
      </c>
    </row>
    <row r="225" spans="1:11" x14ac:dyDescent="0.2">
      <c r="A225" s="65" t="s">
        <v>243</v>
      </c>
      <c r="B225" s="65" t="s">
        <v>244</v>
      </c>
      <c r="C225" s="65" t="s">
        <v>1284</v>
      </c>
      <c r="D225" s="65" t="s">
        <v>320</v>
      </c>
      <c r="E225" s="65" t="s">
        <v>322</v>
      </c>
      <c r="F225" s="82">
        <v>5.7861573350000004</v>
      </c>
      <c r="G225" s="82">
        <v>4.8710488190000003</v>
      </c>
      <c r="H225" s="83">
        <f>IF(ISERROR(F225/G225-1),"",IF((F225/G225-1)&gt;10000%,"",F225/G225-1))</f>
        <v>0.18786683320243691</v>
      </c>
      <c r="I225" s="66">
        <f>F225/$F$1018</f>
        <v>7.4976726886602789E-4</v>
      </c>
      <c r="J225" s="67">
        <v>101.8848952</v>
      </c>
      <c r="K225" s="67">
        <v>40.707318181818202</v>
      </c>
    </row>
    <row r="226" spans="1:11" x14ac:dyDescent="0.2">
      <c r="A226" s="65" t="s">
        <v>803</v>
      </c>
      <c r="B226" s="65" t="s">
        <v>804</v>
      </c>
      <c r="C226" s="65" t="s">
        <v>1279</v>
      </c>
      <c r="D226" s="65" t="s">
        <v>320</v>
      </c>
      <c r="E226" s="65" t="s">
        <v>1493</v>
      </c>
      <c r="F226" s="82">
        <v>5.7570230010000003</v>
      </c>
      <c r="G226" s="82">
        <v>0.84731053000000001</v>
      </c>
      <c r="H226" s="83">
        <f>IF(ISERROR(F226/G226-1),"",IF((F226/G226-1)&gt;10000%,"",F226/G226-1))</f>
        <v>5.7944664879828656</v>
      </c>
      <c r="I226" s="66">
        <f>F226/$F$1018</f>
        <v>7.4599205696481005E-4</v>
      </c>
      <c r="J226" s="67">
        <v>173.03989195</v>
      </c>
      <c r="K226" s="67">
        <v>15.287045454545501</v>
      </c>
    </row>
    <row r="227" spans="1:11" x14ac:dyDescent="0.2">
      <c r="A227" s="65" t="s">
        <v>622</v>
      </c>
      <c r="B227" s="65" t="s">
        <v>621</v>
      </c>
      <c r="C227" s="65" t="s">
        <v>1285</v>
      </c>
      <c r="D227" s="65" t="s">
        <v>321</v>
      </c>
      <c r="E227" s="65" t="s">
        <v>1493</v>
      </c>
      <c r="F227" s="82">
        <v>5.7403930299999999</v>
      </c>
      <c r="G227" s="82">
        <v>1.571567599</v>
      </c>
      <c r="H227" s="83">
        <f>IF(ISERROR(F227/G227-1),"",IF((F227/G227-1)&gt;10000%,"",F227/G227-1))</f>
        <v>2.6526542247706395</v>
      </c>
      <c r="I227" s="66">
        <f>F227/$F$1018</f>
        <v>7.4383715394090333E-4</v>
      </c>
      <c r="J227" s="67">
        <v>83.754103400000005</v>
      </c>
      <c r="K227" s="67">
        <v>9.1457727272727301</v>
      </c>
    </row>
    <row r="228" spans="1:11" x14ac:dyDescent="0.2">
      <c r="A228" s="65" t="s">
        <v>2</v>
      </c>
      <c r="B228" s="65" t="s">
        <v>3</v>
      </c>
      <c r="C228" s="65" t="s">
        <v>1433</v>
      </c>
      <c r="D228" s="65" t="s">
        <v>321</v>
      </c>
      <c r="E228" s="65" t="s">
        <v>322</v>
      </c>
      <c r="F228" s="82">
        <v>5.6525114000000007</v>
      </c>
      <c r="G228" s="82">
        <v>2.4391815999999999</v>
      </c>
      <c r="H228" s="83">
        <f>IF(ISERROR(F228/G228-1),"",IF((F228/G228-1)&gt;10000%,"",F228/G228-1))</f>
        <v>1.3173803049350656</v>
      </c>
      <c r="I228" s="66">
        <f>F228/$F$1018</f>
        <v>7.3244949786905298E-4</v>
      </c>
      <c r="J228" s="67">
        <v>180.28810715145863</v>
      </c>
      <c r="K228" s="67" t="s">
        <v>2918</v>
      </c>
    </row>
    <row r="229" spans="1:11" x14ac:dyDescent="0.2">
      <c r="A229" s="65" t="s">
        <v>821</v>
      </c>
      <c r="B229" s="65" t="s">
        <v>822</v>
      </c>
      <c r="C229" s="65" t="s">
        <v>1279</v>
      </c>
      <c r="D229" s="65" t="s">
        <v>320</v>
      </c>
      <c r="E229" s="65" t="s">
        <v>1493</v>
      </c>
      <c r="F229" s="82">
        <v>5.6260473519999996</v>
      </c>
      <c r="G229" s="82">
        <v>4.5476785839999998</v>
      </c>
      <c r="H229" s="83">
        <f>IF(ISERROR(F229/G229-1),"",IF((F229/G229-1)&gt;10000%,"",F229/G229-1))</f>
        <v>0.23712510637713091</v>
      </c>
      <c r="I229" s="66">
        <f>F229/$F$1018</f>
        <v>7.2902030024387288E-4</v>
      </c>
      <c r="J229" s="67">
        <v>221.50743746000001</v>
      </c>
      <c r="K229" s="67">
        <v>23.272636363636401</v>
      </c>
    </row>
    <row r="230" spans="1:11" x14ac:dyDescent="0.2">
      <c r="A230" s="65" t="s">
        <v>896</v>
      </c>
      <c r="B230" s="65" t="s">
        <v>897</v>
      </c>
      <c r="C230" s="65" t="s">
        <v>1283</v>
      </c>
      <c r="D230" s="65" t="s">
        <v>321</v>
      </c>
      <c r="E230" s="65" t="s">
        <v>322</v>
      </c>
      <c r="F230" s="82">
        <v>5.6192316980000001</v>
      </c>
      <c r="G230" s="82">
        <v>6.1927539280000001</v>
      </c>
      <c r="H230" s="83">
        <f>IF(ISERROR(F230/G230-1),"",IF((F230/G230-1)&gt;10000%,"",F230/G230-1))</f>
        <v>-9.2611822893021611E-2</v>
      </c>
      <c r="I230" s="66">
        <f>F230/$F$1018</f>
        <v>7.2813713133067996E-4</v>
      </c>
      <c r="J230" s="67">
        <v>63.393000000000001</v>
      </c>
      <c r="K230" s="67">
        <v>23.782590909090899</v>
      </c>
    </row>
    <row r="231" spans="1:11" x14ac:dyDescent="0.2">
      <c r="A231" s="65" t="s">
        <v>2289</v>
      </c>
      <c r="B231" s="65" t="s">
        <v>2290</v>
      </c>
      <c r="C231" s="65" t="s">
        <v>1433</v>
      </c>
      <c r="D231" s="65" t="s">
        <v>320</v>
      </c>
      <c r="E231" s="65" t="s">
        <v>1493</v>
      </c>
      <c r="F231" s="82">
        <v>5.59408356704082</v>
      </c>
      <c r="G231" s="82">
        <v>2.9039625235645903</v>
      </c>
      <c r="H231" s="83">
        <f>IF(ISERROR(F231/G231-1),"",IF((F231/G231-1)&gt;10000%,"",F231/G231-1))</f>
        <v>0.92636217638722429</v>
      </c>
      <c r="I231" s="66">
        <f>F231/$F$1018</f>
        <v>7.24878449553692E-4</v>
      </c>
      <c r="J231" s="67">
        <v>55.504351405238403</v>
      </c>
      <c r="K231" s="67">
        <v>119.907590909091</v>
      </c>
    </row>
    <row r="232" spans="1:11" x14ac:dyDescent="0.2">
      <c r="A232" s="65" t="s">
        <v>2488</v>
      </c>
      <c r="B232" s="65" t="s">
        <v>147</v>
      </c>
      <c r="C232" s="65" t="s">
        <v>980</v>
      </c>
      <c r="D232" s="65" t="s">
        <v>320</v>
      </c>
      <c r="E232" s="65" t="s">
        <v>322</v>
      </c>
      <c r="F232" s="82">
        <v>5.5612472400000001</v>
      </c>
      <c r="G232" s="82">
        <v>2.3646758999999999</v>
      </c>
      <c r="H232" s="83">
        <f>IF(ISERROR(F232/G232-1),"",IF((F232/G232-1)&gt;10000%,"",F232/G232-1))</f>
        <v>1.3518010396266145</v>
      </c>
      <c r="I232" s="66">
        <f>F232/$F$1018</f>
        <v>7.2062353531275613E-4</v>
      </c>
      <c r="J232" s="67">
        <v>65.313874036800001</v>
      </c>
      <c r="K232" s="67">
        <v>22.409818181818199</v>
      </c>
    </row>
    <row r="233" spans="1:11" x14ac:dyDescent="0.2">
      <c r="A233" s="65" t="s">
        <v>2649</v>
      </c>
      <c r="B233" s="65" t="s">
        <v>1131</v>
      </c>
      <c r="C233" s="65" t="s">
        <v>1283</v>
      </c>
      <c r="D233" s="65" t="s">
        <v>321</v>
      </c>
      <c r="E233" s="65" t="s">
        <v>1493</v>
      </c>
      <c r="F233" s="82">
        <v>5.5542394800000006</v>
      </c>
      <c r="G233" s="82">
        <v>4.3182572949999996</v>
      </c>
      <c r="H233" s="83">
        <f>IF(ISERROR(F233/G233-1),"",IF((F233/G233-1)&gt;10000%,"",F233/G233-1))</f>
        <v>0.2862224505314015</v>
      </c>
      <c r="I233" s="66">
        <f>F233/$F$1018</f>
        <v>7.1971547340363964E-4</v>
      </c>
      <c r="J233" s="67">
        <v>77.638572980000006</v>
      </c>
      <c r="K233" s="67">
        <v>10.874090909090899</v>
      </c>
    </row>
    <row r="234" spans="1:11" x14ac:dyDescent="0.2">
      <c r="A234" s="65" t="s">
        <v>1369</v>
      </c>
      <c r="B234" s="65" t="s">
        <v>1319</v>
      </c>
      <c r="C234" s="65" t="s">
        <v>1283</v>
      </c>
      <c r="D234" s="65" t="s">
        <v>321</v>
      </c>
      <c r="E234" s="65" t="s">
        <v>322</v>
      </c>
      <c r="F234" s="82">
        <v>5.5405400580000004</v>
      </c>
      <c r="G234" s="82">
        <v>6.3297485330000001</v>
      </c>
      <c r="H234" s="83">
        <f>IF(ISERROR(F234/G234-1),"",IF((F234/G234-1)&gt;10000%,"",F234/G234-1))</f>
        <v>-0.1246824373646882</v>
      </c>
      <c r="I234" s="66">
        <f>F234/$F$1018</f>
        <v>7.1794030940043282E-4</v>
      </c>
      <c r="J234" s="67">
        <v>105.84</v>
      </c>
      <c r="K234" s="67">
        <v>40.892227272727297</v>
      </c>
    </row>
    <row r="235" spans="1:11" x14ac:dyDescent="0.2">
      <c r="A235" s="65" t="s">
        <v>2413</v>
      </c>
      <c r="B235" s="65" t="s">
        <v>481</v>
      </c>
      <c r="C235" s="65" t="s">
        <v>980</v>
      </c>
      <c r="D235" s="65" t="s">
        <v>320</v>
      </c>
      <c r="E235" s="65" t="s">
        <v>1493</v>
      </c>
      <c r="F235" s="82">
        <v>5.5392721649999999</v>
      </c>
      <c r="G235" s="82">
        <v>6.1250224449999999</v>
      </c>
      <c r="H235" s="83">
        <f>IF(ISERROR(F235/G235-1),"",IF((F235/G235-1)&gt;10000%,"",F235/G235-1))</f>
        <v>-9.5632348331745609E-2</v>
      </c>
      <c r="I235" s="66">
        <f>F235/$F$1018</f>
        <v>7.1777601648256232E-4</v>
      </c>
      <c r="J235" s="67">
        <v>118.68430253266547</v>
      </c>
      <c r="K235" s="67">
        <v>37.295454545454497</v>
      </c>
    </row>
    <row r="236" spans="1:11" x14ac:dyDescent="0.2">
      <c r="A236" s="65" t="s">
        <v>2427</v>
      </c>
      <c r="B236" s="65" t="s">
        <v>191</v>
      </c>
      <c r="C236" s="65" t="s">
        <v>980</v>
      </c>
      <c r="D236" s="65" t="s">
        <v>320</v>
      </c>
      <c r="E236" s="65" t="s">
        <v>1493</v>
      </c>
      <c r="F236" s="82">
        <v>5.4618463200000003</v>
      </c>
      <c r="G236" s="82">
        <v>7.4446885999999992</v>
      </c>
      <c r="H236" s="83">
        <f>IF(ISERROR(F236/G236-1),"",IF((F236/G236-1)&gt;10000%,"",F236/G236-1))</f>
        <v>-0.26634321279737594</v>
      </c>
      <c r="I236" s="66">
        <f>F236/$F$1018</f>
        <v>7.077432156124329E-4</v>
      </c>
      <c r="J236" s="67">
        <v>141.04033634639998</v>
      </c>
      <c r="K236" s="67">
        <v>19.794909090909101</v>
      </c>
    </row>
    <row r="237" spans="1:11" x14ac:dyDescent="0.2">
      <c r="A237" s="142" t="s">
        <v>2623</v>
      </c>
      <c r="B237" s="142" t="s">
        <v>553</v>
      </c>
      <c r="C237" s="142" t="s">
        <v>1283</v>
      </c>
      <c r="D237" s="142" t="s">
        <v>321</v>
      </c>
      <c r="E237" s="142" t="s">
        <v>322</v>
      </c>
      <c r="F237" s="143">
        <v>5.4326530399999999</v>
      </c>
      <c r="G237" s="143">
        <v>13.34713797</v>
      </c>
      <c r="H237" s="144">
        <f>IF(ISERROR(F237/G237-1),"",IF((F237/G237-1)&gt;10000%,"",F237/G237-1))</f>
        <v>-0.59297243707146607</v>
      </c>
      <c r="I237" s="145">
        <f>F237/$F$1018</f>
        <v>7.0396036551908299E-4</v>
      </c>
      <c r="J237" s="67">
        <v>922.30892981</v>
      </c>
      <c r="K237" s="146">
        <v>5.2260454545454502</v>
      </c>
    </row>
    <row r="238" spans="1:11" x14ac:dyDescent="0.2">
      <c r="A238" s="65" t="s">
        <v>33</v>
      </c>
      <c r="B238" s="65" t="s">
        <v>75</v>
      </c>
      <c r="C238" s="65" t="s">
        <v>1284</v>
      </c>
      <c r="D238" s="65" t="s">
        <v>320</v>
      </c>
      <c r="E238" s="65" t="s">
        <v>322</v>
      </c>
      <c r="F238" s="82">
        <v>5.3657581299999997</v>
      </c>
      <c r="G238" s="82">
        <v>3.3244176000000003</v>
      </c>
      <c r="H238" s="83">
        <f>IF(ISERROR(F238/G238-1),"",IF((F238/G238-1)&gt;10000%,"",F238/G238-1))</f>
        <v>0.61404455625550747</v>
      </c>
      <c r="I238" s="66">
        <f>F238/$F$1018</f>
        <v>6.9529215774872882E-4</v>
      </c>
      <c r="J238" s="67">
        <v>79.748497689999994</v>
      </c>
      <c r="K238" s="67">
        <v>38.385045454545498</v>
      </c>
    </row>
    <row r="239" spans="1:11" x14ac:dyDescent="0.2">
      <c r="A239" s="65" t="s">
        <v>2414</v>
      </c>
      <c r="B239" s="65" t="s">
        <v>169</v>
      </c>
      <c r="C239" s="65" t="s">
        <v>980</v>
      </c>
      <c r="D239" s="65" t="s">
        <v>320</v>
      </c>
      <c r="E239" s="65" t="s">
        <v>1493</v>
      </c>
      <c r="F239" s="82">
        <v>5.3518590049999997</v>
      </c>
      <c r="G239" s="82">
        <v>5.5426590339999997</v>
      </c>
      <c r="H239" s="83">
        <f>IF(ISERROR(F239/G239-1),"",IF((F239/G239-1)&gt;10000%,"",F239/G239-1))</f>
        <v>-3.4423915999448496E-2</v>
      </c>
      <c r="I239" s="66">
        <f>F239/$F$1018</f>
        <v>6.9349111633427562E-4</v>
      </c>
      <c r="J239" s="67">
        <v>160.65250680652883</v>
      </c>
      <c r="K239" s="67">
        <v>33.6398636363636</v>
      </c>
    </row>
    <row r="240" spans="1:11" x14ac:dyDescent="0.2">
      <c r="A240" s="65" t="s">
        <v>2486</v>
      </c>
      <c r="B240" s="65" t="s">
        <v>149</v>
      </c>
      <c r="C240" s="65" t="s">
        <v>980</v>
      </c>
      <c r="D240" s="65" t="s">
        <v>320</v>
      </c>
      <c r="E240" s="65" t="s">
        <v>1493</v>
      </c>
      <c r="F240" s="82">
        <v>5.27122417</v>
      </c>
      <c r="G240" s="82">
        <v>4.7742367549999996</v>
      </c>
      <c r="H240" s="83">
        <f>IF(ISERROR(F240/G240-1),"",IF((F240/G240-1)&gt;10000%,"",F240/G240-1))</f>
        <v>0.1040977732156898</v>
      </c>
      <c r="I240" s="66">
        <f>F240/$F$1018</f>
        <v>6.8304249620296481E-4</v>
      </c>
      <c r="J240" s="67">
        <v>66.301631506500001</v>
      </c>
      <c r="K240" s="67">
        <v>19.5974545454545</v>
      </c>
    </row>
    <row r="241" spans="1:11" x14ac:dyDescent="0.2">
      <c r="A241" s="65" t="s">
        <v>2560</v>
      </c>
      <c r="B241" s="65" t="s">
        <v>2269</v>
      </c>
      <c r="C241" s="65" t="s">
        <v>980</v>
      </c>
      <c r="D241" s="65" t="s">
        <v>320</v>
      </c>
      <c r="E241" s="65" t="s">
        <v>1493</v>
      </c>
      <c r="F241" s="82">
        <v>5.202639306</v>
      </c>
      <c r="G241" s="82">
        <v>3.034741752</v>
      </c>
      <c r="H241" s="83">
        <f>IF(ISERROR(F241/G241-1),"",IF((F241/G241-1)&gt;10000%,"",F241/G241-1))</f>
        <v>0.71435981416582828</v>
      </c>
      <c r="I241" s="66">
        <f>F241/$F$1018</f>
        <v>6.7415530506908801E-4</v>
      </c>
      <c r="J241" s="67">
        <v>43.450855928736004</v>
      </c>
      <c r="K241" s="67">
        <v>116.333863636364</v>
      </c>
    </row>
    <row r="242" spans="1:11" x14ac:dyDescent="0.2">
      <c r="A242" s="65" t="s">
        <v>2631</v>
      </c>
      <c r="B242" s="65" t="s">
        <v>550</v>
      </c>
      <c r="C242" s="65" t="s">
        <v>1283</v>
      </c>
      <c r="D242" s="65" t="s">
        <v>321</v>
      </c>
      <c r="E242" s="65" t="s">
        <v>322</v>
      </c>
      <c r="F242" s="82">
        <v>5.1851856679999999</v>
      </c>
      <c r="G242" s="82">
        <v>15.277812378</v>
      </c>
      <c r="H242" s="83">
        <f>IF(ISERROR(F242/G242-1),"",IF((F242/G242-1)&gt;10000%,"",F242/G242-1))</f>
        <v>-0.66060679764161456</v>
      </c>
      <c r="I242" s="66">
        <f>F242/$F$1018</f>
        <v>6.7189367170217642E-4</v>
      </c>
      <c r="J242" s="67">
        <v>1269.5277076300001</v>
      </c>
      <c r="K242" s="67">
        <v>7.1474545454545497</v>
      </c>
    </row>
    <row r="243" spans="1:11" x14ac:dyDescent="0.2">
      <c r="A243" s="65" t="s">
        <v>2010</v>
      </c>
      <c r="B243" s="65" t="s">
        <v>2011</v>
      </c>
      <c r="C243" s="65" t="s">
        <v>1433</v>
      </c>
      <c r="D243" s="65" t="s">
        <v>320</v>
      </c>
      <c r="E243" s="65" t="s">
        <v>1493</v>
      </c>
      <c r="F243" s="82">
        <v>5.18406810380948</v>
      </c>
      <c r="G243" s="82">
        <v>4.6174015089050799</v>
      </c>
      <c r="H243" s="83">
        <f>IF(ISERROR(F243/G243-1),"",IF((F243/G243-1)&gt;10000%,"",F243/G243-1))</f>
        <v>0.12272413256926695</v>
      </c>
      <c r="I243" s="66">
        <f>F243/$F$1018</f>
        <v>6.7174885831353245E-4</v>
      </c>
      <c r="J243" s="67">
        <v>124.24546888478402</v>
      </c>
      <c r="K243" s="67">
        <v>35.387090909090901</v>
      </c>
    </row>
    <row r="244" spans="1:11" x14ac:dyDescent="0.2">
      <c r="A244" s="65" t="s">
        <v>2430</v>
      </c>
      <c r="B244" s="65" t="s">
        <v>185</v>
      </c>
      <c r="C244" s="65" t="s">
        <v>980</v>
      </c>
      <c r="D244" s="65" t="s">
        <v>320</v>
      </c>
      <c r="E244" s="65" t="s">
        <v>1493</v>
      </c>
      <c r="F244" s="82">
        <v>5.1814555710000008</v>
      </c>
      <c r="G244" s="82">
        <v>10.207453662000001</v>
      </c>
      <c r="H244" s="83">
        <f>IF(ISERROR(F244/G244-1),"",IF((F244/G244-1)&gt;10000%,"",F244/G244-1))</f>
        <v>-0.49238509989133072</v>
      </c>
      <c r="I244" s="66">
        <f>F244/$F$1018</f>
        <v>6.7141032766599243E-4</v>
      </c>
      <c r="J244" s="67">
        <v>454.20204199</v>
      </c>
      <c r="K244" s="67">
        <v>11.8790909090909</v>
      </c>
    </row>
    <row r="245" spans="1:11" x14ac:dyDescent="0.2">
      <c r="A245" s="65" t="s">
        <v>2711</v>
      </c>
      <c r="B245" s="65" t="s">
        <v>1294</v>
      </c>
      <c r="C245" s="65" t="s">
        <v>1283</v>
      </c>
      <c r="D245" s="65" t="s">
        <v>321</v>
      </c>
      <c r="E245" s="65" t="s">
        <v>1493</v>
      </c>
      <c r="F245" s="82">
        <v>5.1181165000000002</v>
      </c>
      <c r="G245" s="82">
        <v>0.688703273</v>
      </c>
      <c r="H245" s="83">
        <f>IF(ISERROR(F245/G245-1),"",IF((F245/G245-1)&gt;10000%,"",F245/G245-1))</f>
        <v>6.4315263200440755</v>
      </c>
      <c r="I245" s="66">
        <f>F245/$F$1018</f>
        <v>6.6320288367048932E-4</v>
      </c>
      <c r="J245" s="67">
        <v>692.4128565903768</v>
      </c>
      <c r="K245" s="67">
        <v>9.3132272727272696</v>
      </c>
    </row>
    <row r="246" spans="1:11" x14ac:dyDescent="0.2">
      <c r="A246" s="65" t="s">
        <v>2332</v>
      </c>
      <c r="B246" s="65" t="s">
        <v>1202</v>
      </c>
      <c r="C246" s="65" t="s">
        <v>230</v>
      </c>
      <c r="D246" s="65" t="s">
        <v>1199</v>
      </c>
      <c r="E246" s="65" t="s">
        <v>1493</v>
      </c>
      <c r="F246" s="82">
        <v>5.07741767</v>
      </c>
      <c r="G246" s="82">
        <v>2.6823869600000001</v>
      </c>
      <c r="H246" s="83">
        <f>IF(ISERROR(F246/G246-1),"",IF((F246/G246-1)&gt;10000%,"",F246/G246-1))</f>
        <v>0.89287293209925234</v>
      </c>
      <c r="I246" s="66">
        <f>F246/$F$1018</f>
        <v>6.5792915037074615E-4</v>
      </c>
      <c r="J246" s="67">
        <v>124.02400000000002</v>
      </c>
      <c r="K246" s="67">
        <v>63.049363636363601</v>
      </c>
    </row>
    <row r="247" spans="1:11" x14ac:dyDescent="0.2">
      <c r="A247" s="65" t="s">
        <v>2497</v>
      </c>
      <c r="B247" s="65" t="s">
        <v>155</v>
      </c>
      <c r="C247" s="65" t="s">
        <v>980</v>
      </c>
      <c r="D247" s="65" t="s">
        <v>320</v>
      </c>
      <c r="E247" s="65" t="s">
        <v>1493</v>
      </c>
      <c r="F247" s="82">
        <v>4.95451964</v>
      </c>
      <c r="G247" s="82">
        <v>4.4257698099999994</v>
      </c>
      <c r="H247" s="83">
        <f>IF(ISERROR(F247/G247-1),"",IF((F247/G247-1)&gt;10000%,"",F247/G247-1))</f>
        <v>0.11947070288321227</v>
      </c>
      <c r="I247" s="66">
        <f>F247/$F$1018</f>
        <v>6.4200408733370456E-4</v>
      </c>
      <c r="J247" s="67">
        <v>34.4296735044</v>
      </c>
      <c r="K247" s="67">
        <v>18.929772727272699</v>
      </c>
    </row>
    <row r="248" spans="1:11" x14ac:dyDescent="0.2">
      <c r="A248" s="65" t="s">
        <v>1182</v>
      </c>
      <c r="B248" s="65" t="s">
        <v>1183</v>
      </c>
      <c r="C248" s="65" t="s">
        <v>1280</v>
      </c>
      <c r="D248" s="65" t="s">
        <v>320</v>
      </c>
      <c r="E248" s="65" t="s">
        <v>1493</v>
      </c>
      <c r="F248" s="82">
        <v>4.9371709000000008</v>
      </c>
      <c r="G248" s="82">
        <v>5.7621691100000003</v>
      </c>
      <c r="H248" s="83">
        <f>IF(ISERROR(F248/G248-1),"",IF((F248/G248-1)&gt;10000%,"",F248/G248-1))</f>
        <v>-0.14317493885562127</v>
      </c>
      <c r="I248" s="66">
        <f>F248/$F$1018</f>
        <v>6.3975604659527105E-4</v>
      </c>
      <c r="J248" s="67">
        <v>697.90688550999994</v>
      </c>
      <c r="K248" s="67">
        <v>26.295863636363599</v>
      </c>
    </row>
    <row r="249" spans="1:11" x14ac:dyDescent="0.2">
      <c r="A249" s="65" t="s">
        <v>1350</v>
      </c>
      <c r="B249" s="65" t="s">
        <v>628</v>
      </c>
      <c r="C249" s="65" t="s">
        <v>1283</v>
      </c>
      <c r="D249" s="65" t="s">
        <v>321</v>
      </c>
      <c r="E249" s="65" t="s">
        <v>322</v>
      </c>
      <c r="F249" s="82">
        <v>4.9241966320000001</v>
      </c>
      <c r="G249" s="82">
        <v>2.800888085</v>
      </c>
      <c r="H249" s="83">
        <f>IF(ISERROR(F249/G249-1),"",IF((F249/G249-1)&gt;10000%,"",F249/G249-1))</f>
        <v>0.75808403712067629</v>
      </c>
      <c r="I249" s="66">
        <f>F249/$F$1018</f>
        <v>6.3807484767158221E-4</v>
      </c>
      <c r="J249" s="67">
        <v>47.789000000000001</v>
      </c>
      <c r="K249" s="67">
        <v>24.504772727272702</v>
      </c>
    </row>
    <row r="250" spans="1:11" x14ac:dyDescent="0.2">
      <c r="A250" s="65" t="s">
        <v>31</v>
      </c>
      <c r="B250" s="65" t="s">
        <v>249</v>
      </c>
      <c r="C250" s="65" t="s">
        <v>1284</v>
      </c>
      <c r="D250" s="65" t="s">
        <v>320</v>
      </c>
      <c r="E250" s="65" t="s">
        <v>322</v>
      </c>
      <c r="F250" s="82">
        <v>4.9157214630000006</v>
      </c>
      <c r="G250" s="82">
        <v>10.863502237000001</v>
      </c>
      <c r="H250" s="83">
        <f>IF(ISERROR(F250/G250-1),"",IF((F250/G250-1)&gt;10000%,"",F250/G250-1))</f>
        <v>-0.54750122421316894</v>
      </c>
      <c r="I250" s="66">
        <f>F250/$F$1018</f>
        <v>6.3697663966471197E-4</v>
      </c>
      <c r="J250" s="67">
        <v>342.2227853</v>
      </c>
      <c r="K250" s="67">
        <v>22.3005</v>
      </c>
    </row>
    <row r="251" spans="1:11" x14ac:dyDescent="0.2">
      <c r="A251" s="65" t="s">
        <v>395</v>
      </c>
      <c r="B251" s="65" t="s">
        <v>649</v>
      </c>
      <c r="C251" s="65" t="s">
        <v>1279</v>
      </c>
      <c r="D251" s="65" t="s">
        <v>320</v>
      </c>
      <c r="E251" s="65" t="s">
        <v>1493</v>
      </c>
      <c r="F251" s="82">
        <v>4.7499378999999999</v>
      </c>
      <c r="G251" s="82">
        <v>2.43242314</v>
      </c>
      <c r="H251" s="83">
        <f>IF(ISERROR(F251/G251-1),"",IF((F251/G251-1)&gt;10000%,"",F251/G251-1))</f>
        <v>0.95275970775380792</v>
      </c>
      <c r="I251" s="66">
        <f>F251/$F$1018</f>
        <v>6.1549449148641847E-4</v>
      </c>
      <c r="J251" s="67">
        <v>26.959442170000003</v>
      </c>
      <c r="K251" s="67">
        <v>12.234545454545501</v>
      </c>
    </row>
    <row r="252" spans="1:11" x14ac:dyDescent="0.2">
      <c r="A252" s="65" t="s">
        <v>1370</v>
      </c>
      <c r="B252" s="65" t="s">
        <v>547</v>
      </c>
      <c r="C252" s="65" t="s">
        <v>1283</v>
      </c>
      <c r="D252" s="65" t="s">
        <v>321</v>
      </c>
      <c r="E252" s="65" t="s">
        <v>322</v>
      </c>
      <c r="F252" s="82">
        <v>4.7314832699999991</v>
      </c>
      <c r="G252" s="82">
        <v>2.0535292099999998</v>
      </c>
      <c r="H252" s="83">
        <f>IF(ISERROR(F252/G252-1),"",IF((F252/G252-1)&gt;10000%,"",F252/G252-1))</f>
        <v>1.3040740043819485</v>
      </c>
      <c r="I252" s="66">
        <f>F252/$F$1018</f>
        <v>6.1310315009489836E-4</v>
      </c>
      <c r="J252" s="67">
        <v>97.785600000000002</v>
      </c>
      <c r="K252" s="67">
        <v>22.1049545454545</v>
      </c>
    </row>
    <row r="253" spans="1:11" x14ac:dyDescent="0.2">
      <c r="A253" s="65" t="s">
        <v>2406</v>
      </c>
      <c r="B253" s="65" t="s">
        <v>796</v>
      </c>
      <c r="C253" s="65" t="s">
        <v>980</v>
      </c>
      <c r="D253" s="65" t="s">
        <v>320</v>
      </c>
      <c r="E253" s="65" t="s">
        <v>1493</v>
      </c>
      <c r="F253" s="82">
        <v>4.7209909000000003</v>
      </c>
      <c r="G253" s="82">
        <v>5.2422902599999999</v>
      </c>
      <c r="H253" s="83">
        <f>IF(ISERROR(F253/G253-1),"",IF((F253/G253-1)&gt;10000%,"",F253/G253-1))</f>
        <v>-9.9441147694099508E-2</v>
      </c>
      <c r="I253" s="66">
        <f>F253/$F$1018</f>
        <v>6.1174355422783733E-4</v>
      </c>
      <c r="J253" s="67">
        <v>121.36885126019999</v>
      </c>
      <c r="K253" s="67">
        <v>73.571681818181801</v>
      </c>
    </row>
    <row r="254" spans="1:11" x14ac:dyDescent="0.2">
      <c r="A254" s="65" t="s">
        <v>2725</v>
      </c>
      <c r="B254" s="65" t="s">
        <v>18</v>
      </c>
      <c r="C254" s="65" t="s">
        <v>1283</v>
      </c>
      <c r="D254" s="65" t="s">
        <v>1199</v>
      </c>
      <c r="E254" s="65" t="s">
        <v>1493</v>
      </c>
      <c r="F254" s="82">
        <v>4.7171265299999998</v>
      </c>
      <c r="G254" s="82">
        <v>1.038456477</v>
      </c>
      <c r="H254" s="83">
        <f>IF(ISERROR(F254/G254-1),"",IF((F254/G254-1)&gt;10000%,"",F254/G254-1))</f>
        <v>3.5424402798539241</v>
      </c>
      <c r="I254" s="66">
        <f>F254/$F$1018</f>
        <v>6.1124281116589835E-4</v>
      </c>
      <c r="J254" s="67">
        <v>157.37827698114481</v>
      </c>
      <c r="K254" s="67">
        <v>40.895136363636396</v>
      </c>
    </row>
    <row r="255" spans="1:11" x14ac:dyDescent="0.2">
      <c r="A255" s="65" t="s">
        <v>267</v>
      </c>
      <c r="B255" s="65" t="s">
        <v>541</v>
      </c>
      <c r="C255" s="65" t="s">
        <v>1281</v>
      </c>
      <c r="D255" s="65" t="s">
        <v>320</v>
      </c>
      <c r="E255" s="65" t="s">
        <v>1493</v>
      </c>
      <c r="F255" s="82">
        <v>4.6887632520000002</v>
      </c>
      <c r="G255" s="82">
        <v>10.42928056</v>
      </c>
      <c r="H255" s="83">
        <f>IF(ISERROR(F255/G255-1),"",IF((F255/G255-1)&gt;10000%,"",F255/G255-1))</f>
        <v>-0.5504231356108038</v>
      </c>
      <c r="I255" s="66">
        <f>F255/$F$1018</f>
        <v>6.0756751230157057E-4</v>
      </c>
      <c r="J255" s="67">
        <v>140.20966809102481</v>
      </c>
      <c r="K255" s="67">
        <v>49.491545454545403</v>
      </c>
    </row>
    <row r="256" spans="1:11" x14ac:dyDescent="0.2">
      <c r="A256" s="142" t="s">
        <v>2863</v>
      </c>
      <c r="B256" s="142" t="s">
        <v>70</v>
      </c>
      <c r="C256" s="142" t="s">
        <v>2897</v>
      </c>
      <c r="D256" s="142" t="s">
        <v>321</v>
      </c>
      <c r="E256" s="142" t="s">
        <v>322</v>
      </c>
      <c r="F256" s="143">
        <v>4.6050863</v>
      </c>
      <c r="G256" s="143">
        <v>15.308597259999999</v>
      </c>
      <c r="H256" s="144">
        <f>IF(ISERROR(F256/G256-1),"",IF((F256/G256-1)&gt;10000%,"",F256/G256-1))</f>
        <v>-0.6991830001281254</v>
      </c>
      <c r="I256" s="145">
        <f>F256/$F$1018</f>
        <v>5.9672469622593853E-4</v>
      </c>
      <c r="J256" s="67">
        <v>391.42254822000001</v>
      </c>
      <c r="K256" s="146">
        <v>4.2669545454545501</v>
      </c>
    </row>
    <row r="257" spans="1:11" x14ac:dyDescent="0.2">
      <c r="A257" s="65" t="s">
        <v>1209</v>
      </c>
      <c r="B257" s="65" t="s">
        <v>1210</v>
      </c>
      <c r="C257" s="65" t="s">
        <v>1282</v>
      </c>
      <c r="D257" s="65" t="s">
        <v>320</v>
      </c>
      <c r="E257" s="65" t="s">
        <v>1493</v>
      </c>
      <c r="F257" s="82">
        <v>4.5668625700000005</v>
      </c>
      <c r="G257" s="82">
        <v>3.73659417</v>
      </c>
      <c r="H257" s="83">
        <f>IF(ISERROR(F257/G257-1),"",IF((F257/G257-1)&gt;10000%,"",F257/G257-1))</f>
        <v>0.22219924407793012</v>
      </c>
      <c r="I257" s="66">
        <f>F257/$F$1018</f>
        <v>5.9177168510150607E-4</v>
      </c>
      <c r="J257" s="67">
        <v>26.686</v>
      </c>
      <c r="K257" s="67">
        <v>332.61168181818198</v>
      </c>
    </row>
    <row r="258" spans="1:11" x14ac:dyDescent="0.2">
      <c r="A258" s="65" t="s">
        <v>2647</v>
      </c>
      <c r="B258" s="65" t="s">
        <v>1382</v>
      </c>
      <c r="C258" s="65" t="s">
        <v>1283</v>
      </c>
      <c r="D258" s="65" t="s">
        <v>321</v>
      </c>
      <c r="E258" s="65" t="s">
        <v>322</v>
      </c>
      <c r="F258" s="82">
        <v>4.5220474519999998</v>
      </c>
      <c r="G258" s="82">
        <v>4.7587403469999998</v>
      </c>
      <c r="H258" s="83">
        <f>IF(ISERROR(F258/G258-1),"",IF((F258/G258-1)&gt;10000%,"",F258/G258-1))</f>
        <v>-4.973856057290782E-2</v>
      </c>
      <c r="I258" s="66">
        <f>F258/$F$1018</f>
        <v>5.8596456533593726E-4</v>
      </c>
      <c r="J258" s="67">
        <v>469.37977737</v>
      </c>
      <c r="K258" s="67">
        <v>30.184227272727298</v>
      </c>
    </row>
    <row r="259" spans="1:11" x14ac:dyDescent="0.2">
      <c r="A259" s="65" t="s">
        <v>2680</v>
      </c>
      <c r="B259" s="65" t="s">
        <v>713</v>
      </c>
      <c r="C259" s="65" t="s">
        <v>1278</v>
      </c>
      <c r="D259" s="65" t="s">
        <v>320</v>
      </c>
      <c r="E259" s="65" t="s">
        <v>1493</v>
      </c>
      <c r="F259" s="82">
        <v>4.4899809819999996</v>
      </c>
      <c r="G259" s="82">
        <v>5.1600702900000002</v>
      </c>
      <c r="H259" s="83">
        <f>IF(ISERROR(F259/G259-1),"",IF((F259/G259-1)&gt;10000%,"",F259/G259-1))</f>
        <v>-0.12986050002043681</v>
      </c>
      <c r="I259" s="66">
        <f>F259/$F$1018</f>
        <v>5.8180940877138206E-4</v>
      </c>
      <c r="J259" s="67">
        <v>134.45608854600002</v>
      </c>
      <c r="K259" s="67">
        <v>37.893318181818202</v>
      </c>
    </row>
    <row r="260" spans="1:11" x14ac:dyDescent="0.2">
      <c r="A260" s="65" t="s">
        <v>1523</v>
      </c>
      <c r="B260" s="65" t="s">
        <v>362</v>
      </c>
      <c r="C260" s="65" t="s">
        <v>1280</v>
      </c>
      <c r="D260" s="65" t="s">
        <v>320</v>
      </c>
      <c r="E260" s="65" t="s">
        <v>1493</v>
      </c>
      <c r="F260" s="82">
        <v>4.41223455</v>
      </c>
      <c r="G260" s="82">
        <v>1.79574122</v>
      </c>
      <c r="H260" s="83">
        <f>IF(ISERROR(F260/G260-1),"",IF((F260/G260-1)&gt;10000%,"",F260/G260-1))</f>
        <v>1.4570547809778516</v>
      </c>
      <c r="I260" s="66">
        <f>F260/$F$1018</f>
        <v>5.7173506640393267E-4</v>
      </c>
      <c r="J260" s="67">
        <v>39.01745846</v>
      </c>
      <c r="K260" s="67">
        <v>18.300090909090901</v>
      </c>
    </row>
    <row r="261" spans="1:11" x14ac:dyDescent="0.2">
      <c r="A261" s="65" t="s">
        <v>732</v>
      </c>
      <c r="B261" s="65" t="s">
        <v>856</v>
      </c>
      <c r="C261" s="65" t="s">
        <v>1284</v>
      </c>
      <c r="D261" s="65" t="s">
        <v>320</v>
      </c>
      <c r="E261" s="65" t="s">
        <v>322</v>
      </c>
      <c r="F261" s="82">
        <v>4.4094441980000001</v>
      </c>
      <c r="G261" s="82">
        <v>5.0814740659999993</v>
      </c>
      <c r="H261" s="83">
        <f>IF(ISERROR(F261/G261-1),"",IF((F261/G261-1)&gt;10000%,"",F261/G261-1))</f>
        <v>-0.1322509687683997</v>
      </c>
      <c r="I261" s="66">
        <f>F261/$F$1018</f>
        <v>5.7137349403783757E-4</v>
      </c>
      <c r="J261" s="67">
        <v>260.34072620000001</v>
      </c>
      <c r="K261" s="67">
        <v>18.4494090909091</v>
      </c>
    </row>
    <row r="262" spans="1:11" x14ac:dyDescent="0.2">
      <c r="A262" s="142" t="s">
        <v>2866</v>
      </c>
      <c r="B262" s="142" t="s">
        <v>73</v>
      </c>
      <c r="C262" s="142" t="s">
        <v>2897</v>
      </c>
      <c r="D262" s="142" t="s">
        <v>321</v>
      </c>
      <c r="E262" s="142" t="s">
        <v>322</v>
      </c>
      <c r="F262" s="143">
        <v>4.4003863399999998</v>
      </c>
      <c r="G262" s="143">
        <v>7.511790596</v>
      </c>
      <c r="H262" s="144">
        <f>IF(ISERROR(F262/G262-1),"",IF((F262/G262-1)&gt;10000%,"",F262/G262-1))</f>
        <v>-0.41420274117556088</v>
      </c>
      <c r="I262" s="145">
        <f>F262/$F$1018</f>
        <v>5.7019978149231852E-4</v>
      </c>
      <c r="J262" s="67">
        <v>94.939920299999997</v>
      </c>
      <c r="K262" s="146">
        <v>3.8608181818181802</v>
      </c>
    </row>
    <row r="263" spans="1:11" x14ac:dyDescent="0.2">
      <c r="A263" s="65" t="s">
        <v>2730</v>
      </c>
      <c r="B263" s="65" t="s">
        <v>2301</v>
      </c>
      <c r="C263" s="65" t="s">
        <v>1283</v>
      </c>
      <c r="D263" s="65" t="s">
        <v>1199</v>
      </c>
      <c r="E263" s="65" t="s">
        <v>322</v>
      </c>
      <c r="F263" s="82">
        <v>4.3874070999999999</v>
      </c>
      <c r="G263" s="82">
        <v>1.74185027</v>
      </c>
      <c r="H263" s="83">
        <f>IF(ISERROR(F263/G263-1),"",IF((F263/G263-1)&gt;10000%,"",F263/G263-1))</f>
        <v>1.5188198868551428</v>
      </c>
      <c r="I263" s="66">
        <f>F263/$F$1018</f>
        <v>5.6851793829944643E-4</v>
      </c>
      <c r="J263" s="67">
        <v>302.87592405000004</v>
      </c>
      <c r="K263" s="67">
        <v>15.2565909090909</v>
      </c>
    </row>
    <row r="264" spans="1:11" x14ac:dyDescent="0.2">
      <c r="A264" s="65" t="s">
        <v>2496</v>
      </c>
      <c r="B264" s="65" t="s">
        <v>162</v>
      </c>
      <c r="C264" s="65" t="s">
        <v>980</v>
      </c>
      <c r="D264" s="65" t="s">
        <v>320</v>
      </c>
      <c r="E264" s="65" t="s">
        <v>1493</v>
      </c>
      <c r="F264" s="82">
        <v>4.3744992199999997</v>
      </c>
      <c r="G264" s="82">
        <v>5.3652002999999997</v>
      </c>
      <c r="H264" s="83">
        <f>IF(ISERROR(F264/G264-1),"",IF((F264/G264-1)&gt;10000%,"",F264/G264-1))</f>
        <v>-0.18465313960412622</v>
      </c>
      <c r="I264" s="66">
        <f>F264/$F$1018</f>
        <v>5.6684534189839291E-4</v>
      </c>
      <c r="J264" s="67">
        <v>27.762774577799998</v>
      </c>
      <c r="K264" s="67">
        <v>13.9480454545455</v>
      </c>
    </row>
    <row r="265" spans="1:11" x14ac:dyDescent="0.2">
      <c r="A265" s="65" t="s">
        <v>919</v>
      </c>
      <c r="B265" s="65" t="s">
        <v>920</v>
      </c>
      <c r="C265" s="65" t="s">
        <v>1283</v>
      </c>
      <c r="D265" s="65" t="s">
        <v>321</v>
      </c>
      <c r="E265" s="65" t="s">
        <v>322</v>
      </c>
      <c r="F265" s="82">
        <v>4.353130234</v>
      </c>
      <c r="G265" s="82">
        <v>4.906935807</v>
      </c>
      <c r="H265" s="83">
        <f>IF(ISERROR(F265/G265-1),"",IF((F265/G265-1)&gt;10000%,"",F265/G265-1))</f>
        <v>-0.11286179293602483</v>
      </c>
      <c r="I265" s="66">
        <f>F265/$F$1018</f>
        <v>5.6407635976672113E-4</v>
      </c>
      <c r="J265" s="67">
        <v>78.995000000000005</v>
      </c>
      <c r="K265" s="67">
        <v>37.409500000000001</v>
      </c>
    </row>
    <row r="266" spans="1:11" x14ac:dyDescent="0.2">
      <c r="A266" s="65" t="s">
        <v>1546</v>
      </c>
      <c r="B266" s="65" t="s">
        <v>1536</v>
      </c>
      <c r="C266" s="65" t="s">
        <v>1433</v>
      </c>
      <c r="D266" s="65" t="s">
        <v>321</v>
      </c>
      <c r="E266" s="65" t="s">
        <v>322</v>
      </c>
      <c r="F266" s="82">
        <v>4.3478168099999994</v>
      </c>
      <c r="G266" s="82">
        <v>7.3301091700000001</v>
      </c>
      <c r="H266" s="83">
        <f>IF(ISERROR(F266/G266-1),"",IF((F266/G266-1)&gt;10000%,"",F266/G266-1))</f>
        <v>-0.40685510827119109</v>
      </c>
      <c r="I266" s="66">
        <f>F266/$F$1018</f>
        <v>5.6338784903841622E-4</v>
      </c>
      <c r="J266" s="67">
        <v>3.9966105300000003</v>
      </c>
      <c r="K266" s="67">
        <v>66.655136363636402</v>
      </c>
    </row>
    <row r="267" spans="1:11" x14ac:dyDescent="0.2">
      <c r="A267" s="65" t="s">
        <v>733</v>
      </c>
      <c r="B267" s="65" t="s">
        <v>857</v>
      </c>
      <c r="C267" s="65" t="s">
        <v>1284</v>
      </c>
      <c r="D267" s="65" t="s">
        <v>320</v>
      </c>
      <c r="E267" s="65" t="s">
        <v>322</v>
      </c>
      <c r="F267" s="82">
        <v>4.3411816600000002</v>
      </c>
      <c r="G267" s="82">
        <v>4.601185654</v>
      </c>
      <c r="H267" s="83">
        <f>IF(ISERROR(F267/G267-1),"",IF((F267/G267-1)&gt;10000%,"",F267/G267-1))</f>
        <v>-5.6508042394239788E-2</v>
      </c>
      <c r="I267" s="66">
        <f>F267/$F$1018</f>
        <v>5.6252806973999944E-4</v>
      </c>
      <c r="J267" s="67">
        <v>26.055629070000002</v>
      </c>
      <c r="K267" s="67">
        <v>16.636590909090899</v>
      </c>
    </row>
    <row r="268" spans="1:11" x14ac:dyDescent="0.2">
      <c r="A268" s="65" t="s">
        <v>2677</v>
      </c>
      <c r="B268" s="65" t="s">
        <v>585</v>
      </c>
      <c r="C268" s="65" t="s">
        <v>1283</v>
      </c>
      <c r="D268" s="65" t="s">
        <v>321</v>
      </c>
      <c r="E268" s="65" t="s">
        <v>1493</v>
      </c>
      <c r="F268" s="82">
        <v>4.3391144910000001</v>
      </c>
      <c r="G268" s="82">
        <v>6.8706738449999998</v>
      </c>
      <c r="H268" s="83">
        <f>IF(ISERROR(F268/G268-1),"",IF((F268/G268-1)&gt;10000%,"",F268/G268-1))</f>
        <v>-0.36845867102864927</v>
      </c>
      <c r="I268" s="66">
        <f>F268/$F$1018</f>
        <v>5.6226020705226376E-4</v>
      </c>
      <c r="J268" s="67">
        <v>287.76763395999996</v>
      </c>
      <c r="K268" s="67">
        <v>13.098090909090899</v>
      </c>
    </row>
    <row r="269" spans="1:11" x14ac:dyDescent="0.2">
      <c r="A269" s="65" t="s">
        <v>847</v>
      </c>
      <c r="B269" s="65" t="s">
        <v>466</v>
      </c>
      <c r="C269" s="65" t="s">
        <v>1280</v>
      </c>
      <c r="D269" s="65" t="s">
        <v>320</v>
      </c>
      <c r="E269" s="65" t="s">
        <v>1493</v>
      </c>
      <c r="F269" s="82">
        <v>4.3380963000000001</v>
      </c>
      <c r="G269" s="82">
        <v>16.157043789999999</v>
      </c>
      <c r="H269" s="83">
        <f>IF(ISERROR(F269/G269-1),"",IF((F269/G269-1)&gt;10000%,"",F269/G269-1))</f>
        <v>-0.73150432985241043</v>
      </c>
      <c r="I269" s="66">
        <f>F269/$F$1018</f>
        <v>5.6212827039014838E-4</v>
      </c>
      <c r="J269" s="67">
        <v>91.340783114611511</v>
      </c>
      <c r="K269" s="67">
        <v>26.318227272727299</v>
      </c>
    </row>
    <row r="270" spans="1:11" x14ac:dyDescent="0.2">
      <c r="A270" s="65" t="s">
        <v>2379</v>
      </c>
      <c r="B270" s="65" t="s">
        <v>268</v>
      </c>
      <c r="C270" s="65" t="s">
        <v>980</v>
      </c>
      <c r="D270" s="65" t="s">
        <v>320</v>
      </c>
      <c r="E270" s="65" t="s">
        <v>322</v>
      </c>
      <c r="F270" s="82">
        <v>4.1545133999999999</v>
      </c>
      <c r="G270" s="82">
        <v>6.5263268200000004</v>
      </c>
      <c r="H270" s="83">
        <f>IF(ISERROR(F270/G270-1),"",IF((F270/G270-1)&gt;10000%,"",F270/G270-1))</f>
        <v>-0.36342240978976903</v>
      </c>
      <c r="I270" s="66">
        <f>F270/$F$1018</f>
        <v>5.3833969334767754E-4</v>
      </c>
      <c r="J270" s="67">
        <v>186.0302688992</v>
      </c>
      <c r="K270" s="67">
        <v>11.003</v>
      </c>
    </row>
    <row r="271" spans="1:11" x14ac:dyDescent="0.2">
      <c r="A271" s="65" t="s">
        <v>2655</v>
      </c>
      <c r="B271" s="65" t="s">
        <v>1413</v>
      </c>
      <c r="C271" s="65" t="s">
        <v>1278</v>
      </c>
      <c r="D271" s="65" t="s">
        <v>320</v>
      </c>
      <c r="E271" s="65" t="s">
        <v>1493</v>
      </c>
      <c r="F271" s="82">
        <v>4.1007281650000005</v>
      </c>
      <c r="G271" s="82">
        <v>8.7116285600000012</v>
      </c>
      <c r="H271" s="83">
        <f>IF(ISERROR(F271/G271-1),"",IF((F271/G271-1)&gt;10000%,"",F271/G271-1))</f>
        <v>-0.52928110550663798</v>
      </c>
      <c r="I271" s="66">
        <f>F271/$F$1018</f>
        <v>5.3137023046989933E-4</v>
      </c>
      <c r="J271" s="67">
        <v>214.83529709999999</v>
      </c>
      <c r="K271" s="67">
        <v>25.577454545454501</v>
      </c>
    </row>
    <row r="272" spans="1:11" x14ac:dyDescent="0.2">
      <c r="A272" s="65" t="s">
        <v>1499</v>
      </c>
      <c r="B272" s="65" t="s">
        <v>460</v>
      </c>
      <c r="C272" s="65" t="s">
        <v>1280</v>
      </c>
      <c r="D272" s="65" t="s">
        <v>320</v>
      </c>
      <c r="E272" s="65" t="s">
        <v>1493</v>
      </c>
      <c r="F272" s="82">
        <v>4.0816048900000004</v>
      </c>
      <c r="G272" s="82">
        <v>5.0054989400000007</v>
      </c>
      <c r="H272" s="83">
        <f>IF(ISERROR(F272/G272-1),"",IF((F272/G272-1)&gt;10000%,"",F272/G272-1))</f>
        <v>-0.18457581573276693</v>
      </c>
      <c r="I272" s="66">
        <f>F272/$F$1018</f>
        <v>5.2889224640579604E-4</v>
      </c>
      <c r="J272" s="67">
        <v>271.03879622000005</v>
      </c>
      <c r="K272" s="67">
        <v>13.6650909090909</v>
      </c>
    </row>
    <row r="273" spans="1:11" x14ac:dyDescent="0.2">
      <c r="A273" s="65" t="s">
        <v>2639</v>
      </c>
      <c r="B273" s="65" t="s">
        <v>583</v>
      </c>
      <c r="C273" s="65" t="s">
        <v>1283</v>
      </c>
      <c r="D273" s="65" t="s">
        <v>1199</v>
      </c>
      <c r="E273" s="65" t="s">
        <v>1493</v>
      </c>
      <c r="F273" s="82">
        <v>4.0693788080000006</v>
      </c>
      <c r="G273" s="82">
        <v>6.9968146540000005</v>
      </c>
      <c r="H273" s="83">
        <f>IF(ISERROR(F273/G273-1),"",IF((F273/G273-1)&gt;10000%,"",F273/G273-1))</f>
        <v>-0.41839551149556575</v>
      </c>
      <c r="I273" s="66">
        <f>F273/$F$1018</f>
        <v>5.2730799703624932E-4</v>
      </c>
      <c r="J273" s="67">
        <v>225.55987077</v>
      </c>
      <c r="K273" s="67">
        <v>37.843136363636397</v>
      </c>
    </row>
    <row r="274" spans="1:11" x14ac:dyDescent="0.2">
      <c r="A274" s="65" t="s">
        <v>2685</v>
      </c>
      <c r="B274" s="65" t="s">
        <v>513</v>
      </c>
      <c r="C274" s="65" t="s">
        <v>1283</v>
      </c>
      <c r="D274" s="65" t="s">
        <v>321</v>
      </c>
      <c r="E274" s="65" t="s">
        <v>1493</v>
      </c>
      <c r="F274" s="82">
        <v>3.99847011</v>
      </c>
      <c r="G274" s="82">
        <v>0.84881461000000002</v>
      </c>
      <c r="H274" s="83">
        <f>IF(ISERROR(F274/G274-1),"",IF((F274/G274-1)&gt;10000%,"",F274/G274-1))</f>
        <v>3.7106518465793137</v>
      </c>
      <c r="I274" s="66">
        <f>F274/$F$1018</f>
        <v>5.1811968469695022E-4</v>
      </c>
      <c r="J274" s="67">
        <v>11.152514529999999</v>
      </c>
      <c r="K274" s="67">
        <v>45.384</v>
      </c>
    </row>
    <row r="275" spans="1:11" x14ac:dyDescent="0.2">
      <c r="A275" s="65" t="s">
        <v>741</v>
      </c>
      <c r="B275" s="65" t="s">
        <v>865</v>
      </c>
      <c r="C275" s="65" t="s">
        <v>1284</v>
      </c>
      <c r="D275" s="65" t="s">
        <v>320</v>
      </c>
      <c r="E275" s="65" t="s">
        <v>322</v>
      </c>
      <c r="F275" s="82">
        <v>3.978561011</v>
      </c>
      <c r="G275" s="82">
        <v>5.6694835860000001</v>
      </c>
      <c r="H275" s="83">
        <f>IF(ISERROR(F275/G275-1),"",IF((F275/G275-1)&gt;10000%,"",F275/G275-1))</f>
        <v>-0.2982498404573386</v>
      </c>
      <c r="I275" s="66">
        <f>F275/$F$1018</f>
        <v>5.1553987396617046E-4</v>
      </c>
      <c r="J275" s="67">
        <v>153.4584131</v>
      </c>
      <c r="K275" s="67">
        <v>15.396409090909099</v>
      </c>
    </row>
    <row r="276" spans="1:11" x14ac:dyDescent="0.2">
      <c r="A276" s="65" t="s">
        <v>2757</v>
      </c>
      <c r="B276" s="65" t="s">
        <v>2570</v>
      </c>
      <c r="C276" s="65" t="s">
        <v>1283</v>
      </c>
      <c r="D276" s="65" t="s">
        <v>1199</v>
      </c>
      <c r="E276" s="65" t="s">
        <v>1493</v>
      </c>
      <c r="F276" s="82">
        <v>3.9474144999999998</v>
      </c>
      <c r="G276" s="82">
        <v>4.2781353200000005</v>
      </c>
      <c r="H276" s="83">
        <f>IF(ISERROR(F276/G276-1),"",IF((F276/G276-1)&gt;10000%,"",F276/G276-1))</f>
        <v>-7.7304899275603245E-2</v>
      </c>
      <c r="I276" s="66">
        <f>F276/$F$1018</f>
        <v>5.1150392521207802E-4</v>
      </c>
      <c r="J276" s="67">
        <v>35.319156840000005</v>
      </c>
      <c r="K276" s="67">
        <v>23.996636363636402</v>
      </c>
    </row>
    <row r="277" spans="1:11" x14ac:dyDescent="0.2">
      <c r="A277" s="65" t="s">
        <v>2626</v>
      </c>
      <c r="B277" s="65" t="s">
        <v>895</v>
      </c>
      <c r="C277" s="65" t="s">
        <v>1283</v>
      </c>
      <c r="D277" s="65" t="s">
        <v>1199</v>
      </c>
      <c r="E277" s="65" t="s">
        <v>1493</v>
      </c>
      <c r="F277" s="82">
        <v>3.9451893300000003</v>
      </c>
      <c r="G277" s="82">
        <v>3.4231908840000003</v>
      </c>
      <c r="H277" s="83">
        <f>IF(ISERROR(F277/G277-1),"",IF((F277/G277-1)&gt;10000%,"",F277/G277-1))</f>
        <v>0.15248885139295676</v>
      </c>
      <c r="I277" s="66">
        <f>F277/$F$1018</f>
        <v>5.1121558883664446E-4</v>
      </c>
      <c r="J277" s="67">
        <v>556.72116764999998</v>
      </c>
      <c r="K277" s="67">
        <v>15.6681363636364</v>
      </c>
    </row>
    <row r="278" spans="1:11" x14ac:dyDescent="0.2">
      <c r="A278" s="65" t="s">
        <v>2670</v>
      </c>
      <c r="B278" s="65" t="s">
        <v>1383</v>
      </c>
      <c r="C278" s="65" t="s">
        <v>1283</v>
      </c>
      <c r="D278" s="65" t="s">
        <v>321</v>
      </c>
      <c r="E278" s="65" t="s">
        <v>322</v>
      </c>
      <c r="F278" s="82">
        <v>3.9390080599999999</v>
      </c>
      <c r="G278" s="82">
        <v>2.6668885099999997</v>
      </c>
      <c r="H278" s="83">
        <f>IF(ISERROR(F278/G278-1),"",IF((F278/G278-1)&gt;10000%,"",F278/G278-1))</f>
        <v>0.47700514859543208</v>
      </c>
      <c r="I278" s="66">
        <f>F278/$F$1018</f>
        <v>5.1041462307340987E-4</v>
      </c>
      <c r="J278" s="67">
        <v>190.44127705000002</v>
      </c>
      <c r="K278" s="67">
        <v>46.062045454545498</v>
      </c>
    </row>
    <row r="279" spans="1:11" x14ac:dyDescent="0.2">
      <c r="A279" s="65" t="s">
        <v>2004</v>
      </c>
      <c r="B279" s="65" t="s">
        <v>2005</v>
      </c>
      <c r="C279" s="65" t="s">
        <v>1433</v>
      </c>
      <c r="D279" s="65" t="s">
        <v>321</v>
      </c>
      <c r="E279" s="65" t="s">
        <v>322</v>
      </c>
      <c r="F279" s="82">
        <v>3.9255937699999999</v>
      </c>
      <c r="G279" s="82">
        <v>1.3037188700000002</v>
      </c>
      <c r="H279" s="83">
        <f>IF(ISERROR(F279/G279-1),"",IF((F279/G279-1)&gt;10000%,"",F279/G279-1))</f>
        <v>2.0110738291300478</v>
      </c>
      <c r="I279" s="66">
        <f>F279/$F$1018</f>
        <v>5.086764063269969E-4</v>
      </c>
      <c r="J279" s="67">
        <v>7.3347830200000006</v>
      </c>
      <c r="K279" s="67">
        <v>8.1219545454545496</v>
      </c>
    </row>
    <row r="280" spans="1:11" x14ac:dyDescent="0.2">
      <c r="A280" s="65" t="s">
        <v>2672</v>
      </c>
      <c r="B280" s="65" t="s">
        <v>514</v>
      </c>
      <c r="C280" s="65" t="s">
        <v>1283</v>
      </c>
      <c r="D280" s="65" t="s">
        <v>321</v>
      </c>
      <c r="E280" s="65" t="s">
        <v>1493</v>
      </c>
      <c r="F280" s="82">
        <v>3.9138655499999997</v>
      </c>
      <c r="G280" s="82">
        <v>5.7050465700000004</v>
      </c>
      <c r="H280" s="83">
        <f>IF(ISERROR(F280/G280-1),"",IF((F280/G280-1)&gt;10000%,"",F280/G280-1))</f>
        <v>-0.31396431177598616</v>
      </c>
      <c r="I280" s="66">
        <f>F280/$F$1018</f>
        <v>5.0715666965739945E-4</v>
      </c>
      <c r="J280" s="67">
        <v>164.35110127000002</v>
      </c>
      <c r="K280" s="67">
        <v>38.300227272727298</v>
      </c>
    </row>
    <row r="281" spans="1:11" x14ac:dyDescent="0.2">
      <c r="A281" s="65" t="s">
        <v>2714</v>
      </c>
      <c r="B281" s="65" t="s">
        <v>1184</v>
      </c>
      <c r="C281" s="65" t="s">
        <v>1283</v>
      </c>
      <c r="D281" s="65" t="s">
        <v>1199</v>
      </c>
      <c r="E281" s="65" t="s">
        <v>1493</v>
      </c>
      <c r="F281" s="82">
        <v>3.7388989550000002</v>
      </c>
      <c r="G281" s="82">
        <v>0.31223157000000001</v>
      </c>
      <c r="H281" s="83">
        <f>IF(ISERROR(F281/G281-1),"",IF((F281/G281-1)&gt;10000%,"",F281/G281-1))</f>
        <v>10.974762689756195</v>
      </c>
      <c r="I281" s="66">
        <f>F281/$F$1018</f>
        <v>4.8448458895153699E-4</v>
      </c>
      <c r="J281" s="67">
        <v>63.023730173599198</v>
      </c>
      <c r="K281" s="67">
        <v>41.246000000000002</v>
      </c>
    </row>
    <row r="282" spans="1:11" x14ac:dyDescent="0.2">
      <c r="A282" s="65" t="s">
        <v>2693</v>
      </c>
      <c r="B282" s="65" t="s">
        <v>59</v>
      </c>
      <c r="C282" s="65" t="s">
        <v>1283</v>
      </c>
      <c r="D282" s="65" t="s">
        <v>1199</v>
      </c>
      <c r="E282" s="65" t="s">
        <v>322</v>
      </c>
      <c r="F282" s="82">
        <v>3.7344496349999998</v>
      </c>
      <c r="G282" s="82">
        <v>1.9218819269999998</v>
      </c>
      <c r="H282" s="83">
        <f>IF(ISERROR(F282/G282-1),"",IF((F282/G282-1)&gt;10000%,"",F282/G282-1))</f>
        <v>0.94312126178810773</v>
      </c>
      <c r="I282" s="66">
        <f>F282/$F$1018</f>
        <v>4.8390804837174109E-4</v>
      </c>
      <c r="J282" s="67">
        <v>126.59715734000001</v>
      </c>
      <c r="K282" s="67">
        <v>57.748909090909102</v>
      </c>
    </row>
    <row r="283" spans="1:11" x14ac:dyDescent="0.2">
      <c r="A283" s="65" t="s">
        <v>817</v>
      </c>
      <c r="B283" s="65" t="s">
        <v>818</v>
      </c>
      <c r="C283" s="65" t="s">
        <v>1279</v>
      </c>
      <c r="D283" s="65" t="s">
        <v>320</v>
      </c>
      <c r="E283" s="65" t="s">
        <v>1493</v>
      </c>
      <c r="F283" s="82">
        <v>3.720443119</v>
      </c>
      <c r="G283" s="82">
        <v>7.1983126100000003</v>
      </c>
      <c r="H283" s="83">
        <f>IF(ISERROR(F283/G283-1),"",IF((F283/G283-1)&gt;10000%,"",F283/G283-1))</f>
        <v>-0.48315066036010901</v>
      </c>
      <c r="I283" s="66">
        <f>F283/$F$1018</f>
        <v>4.8209309128716186E-4</v>
      </c>
      <c r="J283" s="67">
        <v>13.98474433</v>
      </c>
      <c r="K283" s="67">
        <v>77.790909090909096</v>
      </c>
    </row>
    <row r="284" spans="1:11" x14ac:dyDescent="0.2">
      <c r="A284" s="65" t="s">
        <v>1380</v>
      </c>
      <c r="B284" s="65" t="s">
        <v>1381</v>
      </c>
      <c r="C284" s="65" t="s">
        <v>1283</v>
      </c>
      <c r="D284" s="65" t="s">
        <v>321</v>
      </c>
      <c r="E284" s="65" t="s">
        <v>322</v>
      </c>
      <c r="F284" s="82">
        <v>3.703278396</v>
      </c>
      <c r="G284" s="82">
        <v>0.4515921</v>
      </c>
      <c r="H284" s="83">
        <f>IF(ISERROR(F284/G284-1),"",IF((F284/G284-1)&gt;10000%,"",F284/G284-1))</f>
        <v>7.2004941981934589</v>
      </c>
      <c r="I284" s="66">
        <f>F284/$F$1018</f>
        <v>4.7986889537622368E-4</v>
      </c>
      <c r="J284" s="67">
        <v>86.698499999999996</v>
      </c>
      <c r="K284" s="67">
        <v>53.566590909090898</v>
      </c>
    </row>
    <row r="285" spans="1:11" x14ac:dyDescent="0.2">
      <c r="A285" s="65" t="s">
        <v>2694</v>
      </c>
      <c r="B285" s="65" t="s">
        <v>555</v>
      </c>
      <c r="C285" s="65" t="s">
        <v>1283</v>
      </c>
      <c r="D285" s="65" t="s">
        <v>321</v>
      </c>
      <c r="E285" s="65" t="s">
        <v>322</v>
      </c>
      <c r="F285" s="82">
        <v>3.6856659000000001</v>
      </c>
      <c r="G285" s="82">
        <v>7.2189301299999995</v>
      </c>
      <c r="H285" s="83">
        <f>IF(ISERROR(F285/G285-1),"",IF((F285/G285-1)&gt;10000%,"",F285/G285-1))</f>
        <v>-0.48944430357022994</v>
      </c>
      <c r="I285" s="66">
        <f>F285/$F$1018</f>
        <v>4.7758667727199825E-4</v>
      </c>
      <c r="J285" s="67">
        <v>1204.70724623</v>
      </c>
      <c r="K285" s="67">
        <v>7.9944090909090901</v>
      </c>
    </row>
    <row r="286" spans="1:11" x14ac:dyDescent="0.2">
      <c r="A286" s="65" t="s">
        <v>2641</v>
      </c>
      <c r="B286" s="65" t="s">
        <v>67</v>
      </c>
      <c r="C286" s="65" t="s">
        <v>1283</v>
      </c>
      <c r="D286" s="65" t="s">
        <v>1199</v>
      </c>
      <c r="E286" s="65" t="s">
        <v>322</v>
      </c>
      <c r="F286" s="82">
        <v>3.6833050680000001</v>
      </c>
      <c r="G286" s="82">
        <v>4.1073023979999999</v>
      </c>
      <c r="H286" s="83">
        <f>IF(ISERROR(F286/G286-1),"",IF((F286/G286-1)&gt;10000%,"",F286/G286-1))</f>
        <v>-0.10323012257545483</v>
      </c>
      <c r="I286" s="66">
        <f>F286/$F$1018</f>
        <v>4.7728076188490977E-4</v>
      </c>
      <c r="J286" s="67">
        <v>325.68422845999999</v>
      </c>
      <c r="K286" s="67">
        <v>41.273727272727299</v>
      </c>
    </row>
    <row r="287" spans="1:11" x14ac:dyDescent="0.2">
      <c r="A287" s="65" t="s">
        <v>2767</v>
      </c>
      <c r="B287" s="65" t="s">
        <v>894</v>
      </c>
      <c r="C287" s="65" t="s">
        <v>1283</v>
      </c>
      <c r="D287" s="65" t="s">
        <v>321</v>
      </c>
      <c r="E287" s="65" t="s">
        <v>322</v>
      </c>
      <c r="F287" s="82">
        <v>3.6563540299999997</v>
      </c>
      <c r="G287" s="82">
        <v>3.8764714200000001</v>
      </c>
      <c r="H287" s="83">
        <f>IF(ISERROR(F287/G287-1),"",IF((F287/G287-1)&gt;10000%,"",F287/G287-1))</f>
        <v>-5.6782926055985339E-2</v>
      </c>
      <c r="I287" s="66">
        <f>F287/$F$1018</f>
        <v>4.7378846034790622E-4</v>
      </c>
      <c r="J287" s="67">
        <v>242.82340563</v>
      </c>
      <c r="K287" s="67">
        <v>7.61377272727273</v>
      </c>
    </row>
    <row r="288" spans="1:11" x14ac:dyDescent="0.2">
      <c r="A288" s="65" t="s">
        <v>2314</v>
      </c>
      <c r="B288" s="65" t="s">
        <v>1795</v>
      </c>
      <c r="C288" s="65" t="s">
        <v>230</v>
      </c>
      <c r="D288" s="65" t="s">
        <v>1199</v>
      </c>
      <c r="E288" s="65" t="s">
        <v>322</v>
      </c>
      <c r="F288" s="82">
        <v>3.6335411200000003</v>
      </c>
      <c r="G288" s="82">
        <v>7.3174439500000004</v>
      </c>
      <c r="H288" s="83">
        <f>IF(ISERROR(F288/G288-1),"",IF((F288/G288-1)&gt;10000%,"",F288/G288-1))</f>
        <v>-0.50344120913970236</v>
      </c>
      <c r="I288" s="66">
        <f>F288/$F$1018</f>
        <v>4.7083237529261E-4</v>
      </c>
      <c r="J288" s="67">
        <v>354.09141268999997</v>
      </c>
      <c r="K288" s="67">
        <v>14.581045454545499</v>
      </c>
    </row>
    <row r="289" spans="1:11" x14ac:dyDescent="0.2">
      <c r="A289" s="65" t="s">
        <v>2340</v>
      </c>
      <c r="B289" s="65" t="s">
        <v>1655</v>
      </c>
      <c r="C289" s="65" t="s">
        <v>230</v>
      </c>
      <c r="D289" s="65" t="s">
        <v>1199</v>
      </c>
      <c r="E289" s="65" t="s">
        <v>322</v>
      </c>
      <c r="F289" s="82">
        <v>3.6314072099999999</v>
      </c>
      <c r="G289" s="82">
        <v>2.9837225099999998</v>
      </c>
      <c r="H289" s="83">
        <f>IF(ISERROR(F289/G289-1),"",IF((F289/G289-1)&gt;10000%,"",F289/G289-1))</f>
        <v>0.21707269956548347</v>
      </c>
      <c r="I289" s="66">
        <f>F289/$F$1018</f>
        <v>4.7055586434068198E-4</v>
      </c>
      <c r="J289" s="67">
        <v>55.061999999999998</v>
      </c>
      <c r="K289" s="67">
        <v>63.3765</v>
      </c>
    </row>
    <row r="290" spans="1:11" x14ac:dyDescent="0.2">
      <c r="A290" s="65" t="s">
        <v>2440</v>
      </c>
      <c r="B290" s="65" t="s">
        <v>965</v>
      </c>
      <c r="C290" s="65" t="s">
        <v>980</v>
      </c>
      <c r="D290" s="65" t="s">
        <v>320</v>
      </c>
      <c r="E290" s="65" t="s">
        <v>1493</v>
      </c>
      <c r="F290" s="82">
        <v>3.5815949500000004</v>
      </c>
      <c r="G290" s="82">
        <v>15.324434177999999</v>
      </c>
      <c r="H290" s="83">
        <f>IF(ISERROR(F290/G290-1),"",IF((F290/G290-1)&gt;10000%,"",F290/G290-1))</f>
        <v>-0.76628207551429239</v>
      </c>
      <c r="I290" s="66">
        <f>F290/$F$1018</f>
        <v>4.6410121750445934E-4</v>
      </c>
      <c r="J290" s="67">
        <v>221.023118205</v>
      </c>
      <c r="K290" s="67">
        <v>53.899636363636397</v>
      </c>
    </row>
    <row r="291" spans="1:11" x14ac:dyDescent="0.2">
      <c r="A291" s="65" t="s">
        <v>2411</v>
      </c>
      <c r="B291" s="65" t="s">
        <v>526</v>
      </c>
      <c r="C291" s="65" t="s">
        <v>980</v>
      </c>
      <c r="D291" s="65" t="s">
        <v>320</v>
      </c>
      <c r="E291" s="65" t="s">
        <v>1493</v>
      </c>
      <c r="F291" s="82">
        <v>3.5729802719999997</v>
      </c>
      <c r="G291" s="82">
        <v>5.8206750750000005</v>
      </c>
      <c r="H291" s="83">
        <f>IF(ISERROR(F291/G291-1),"",IF((F291/G291-1)&gt;10000%,"",F291/G291-1))</f>
        <v>-0.38615706495178326</v>
      </c>
      <c r="I291" s="66">
        <f>F291/$F$1018</f>
        <v>4.6298493199366779E-4</v>
      </c>
      <c r="J291" s="67">
        <v>61.767439035783596</v>
      </c>
      <c r="K291" s="67">
        <v>43.029454545454499</v>
      </c>
    </row>
    <row r="292" spans="1:11" x14ac:dyDescent="0.2">
      <c r="A292" s="65" t="s">
        <v>407</v>
      </c>
      <c r="B292" s="65" t="s">
        <v>691</v>
      </c>
      <c r="C292" s="65" t="s">
        <v>1279</v>
      </c>
      <c r="D292" s="65" t="s">
        <v>320</v>
      </c>
      <c r="E292" s="65" t="s">
        <v>1493</v>
      </c>
      <c r="F292" s="82">
        <v>3.484792144</v>
      </c>
      <c r="G292" s="82">
        <v>0.24336032800000001</v>
      </c>
      <c r="H292" s="83">
        <f>IF(ISERROR(F292/G292-1),"",IF((F292/G292-1)&gt;10000%,"",F292/G292-1))</f>
        <v>13.319475046072423</v>
      </c>
      <c r="I292" s="66">
        <f>F292/$F$1018</f>
        <v>4.515575600698161E-4</v>
      </c>
      <c r="J292" s="67">
        <v>38.111496760000001</v>
      </c>
      <c r="K292" s="67">
        <v>16.5616818181818</v>
      </c>
    </row>
    <row r="293" spans="1:11" x14ac:dyDescent="0.2">
      <c r="A293" s="65" t="s">
        <v>2382</v>
      </c>
      <c r="B293" s="65" t="s">
        <v>1297</v>
      </c>
      <c r="C293" s="65" t="s">
        <v>980</v>
      </c>
      <c r="D293" s="65" t="s">
        <v>320</v>
      </c>
      <c r="E293" s="65" t="s">
        <v>1493</v>
      </c>
      <c r="F293" s="82">
        <v>3.4678876000000001</v>
      </c>
      <c r="G293" s="82">
        <v>2.2974653300000001</v>
      </c>
      <c r="H293" s="83">
        <f>IF(ISERROR(F293/G293-1),"",IF((F293/G293-1)&gt;10000%,"",F293/G293-1))</f>
        <v>0.50944066694577717</v>
      </c>
      <c r="I293" s="66">
        <f>F293/$F$1018</f>
        <v>4.4936707801886345E-4</v>
      </c>
      <c r="J293" s="67">
        <v>14.921846324999999</v>
      </c>
      <c r="K293" s="67">
        <v>36.296454545454502</v>
      </c>
    </row>
    <row r="294" spans="1:11" x14ac:dyDescent="0.2">
      <c r="A294" s="65" t="s">
        <v>1520</v>
      </c>
      <c r="B294" s="65" t="s">
        <v>348</v>
      </c>
      <c r="C294" s="65" t="s">
        <v>1280</v>
      </c>
      <c r="D294" s="65" t="s">
        <v>320</v>
      </c>
      <c r="E294" s="65" t="s">
        <v>1493</v>
      </c>
      <c r="F294" s="82">
        <v>3.4375701099999998</v>
      </c>
      <c r="G294" s="82">
        <v>1.28406551</v>
      </c>
      <c r="H294" s="83">
        <f>IF(ISERROR(F294/G294-1),"",IF((F294/G294-1)&gt;10000%,"",F294/G294-1))</f>
        <v>1.6770987019190318</v>
      </c>
      <c r="I294" s="66">
        <f>F294/$F$1018</f>
        <v>4.4543855337632131E-4</v>
      </c>
      <c r="J294" s="67">
        <v>36.997335100000001</v>
      </c>
      <c r="K294" s="67">
        <v>30.018909090909101</v>
      </c>
    </row>
    <row r="295" spans="1:11" x14ac:dyDescent="0.2">
      <c r="A295" s="65" t="s">
        <v>2758</v>
      </c>
      <c r="B295" s="65" t="s">
        <v>1806</v>
      </c>
      <c r="C295" s="65" t="s">
        <v>1278</v>
      </c>
      <c r="D295" s="65" t="s">
        <v>320</v>
      </c>
      <c r="E295" s="65" t="s">
        <v>322</v>
      </c>
      <c r="F295" s="82">
        <v>3.4069250899999997</v>
      </c>
      <c r="G295" s="82">
        <v>1.2320273700000002</v>
      </c>
      <c r="H295" s="83">
        <f>IF(ISERROR(F295/G295-1),"",IF((F295/G295-1)&gt;10000%,"",F295/G295-1))</f>
        <v>1.7652998407007785</v>
      </c>
      <c r="I295" s="66">
        <f>F295/$F$1018</f>
        <v>4.4146758756611753E-4</v>
      </c>
      <c r="J295" s="67">
        <v>77.147521799999993</v>
      </c>
      <c r="K295" s="67">
        <v>24.769818181818199</v>
      </c>
    </row>
    <row r="296" spans="1:11" x14ac:dyDescent="0.2">
      <c r="A296" s="65" t="s">
        <v>2880</v>
      </c>
      <c r="B296" s="65" t="s">
        <v>272</v>
      </c>
      <c r="C296" s="65" t="s">
        <v>2897</v>
      </c>
      <c r="D296" s="65" t="s">
        <v>321</v>
      </c>
      <c r="E296" s="65" t="s">
        <v>322</v>
      </c>
      <c r="F296" s="82">
        <v>3.3875593879999997</v>
      </c>
      <c r="G296" s="82">
        <v>1.343613145</v>
      </c>
      <c r="H296" s="83">
        <f>IF(ISERROR(F296/G296-1),"",IF((F296/G296-1)&gt;10000%,"",F296/G296-1))</f>
        <v>1.5212312045369276</v>
      </c>
      <c r="I296" s="66">
        <f>F296/$F$1018</f>
        <v>4.3895818993698908E-4</v>
      </c>
      <c r="J296" s="67">
        <v>95.516733950000003</v>
      </c>
      <c r="K296" s="67">
        <v>15.6688636363636</v>
      </c>
    </row>
    <row r="297" spans="1:11" x14ac:dyDescent="0.2">
      <c r="A297" s="65" t="s">
        <v>2393</v>
      </c>
      <c r="B297" s="65" t="s">
        <v>1410</v>
      </c>
      <c r="C297" s="65" t="s">
        <v>980</v>
      </c>
      <c r="D297" s="65" t="s">
        <v>320</v>
      </c>
      <c r="E297" s="65" t="s">
        <v>1493</v>
      </c>
      <c r="F297" s="82">
        <v>3.2861668709999998</v>
      </c>
      <c r="G297" s="82">
        <v>1.7885429439999998</v>
      </c>
      <c r="H297" s="83">
        <f>IF(ISERROR(F297/G297-1),"",IF((F297/G297-1)&gt;10000%,"",F297/G297-1))</f>
        <v>0.83734300706843978</v>
      </c>
      <c r="I297" s="66">
        <f>F297/$F$1018</f>
        <v>4.2581980012952592E-4</v>
      </c>
      <c r="J297" s="67">
        <v>54.187060472999995</v>
      </c>
      <c r="K297" s="67">
        <v>56.070181818181801</v>
      </c>
    </row>
    <row r="298" spans="1:11" x14ac:dyDescent="0.2">
      <c r="A298" s="65" t="s">
        <v>1359</v>
      </c>
      <c r="B298" s="65" t="s">
        <v>639</v>
      </c>
      <c r="C298" s="65" t="s">
        <v>1283</v>
      </c>
      <c r="D298" s="65" t="s">
        <v>321</v>
      </c>
      <c r="E298" s="65" t="s">
        <v>322</v>
      </c>
      <c r="F298" s="82">
        <v>3.2698573930000001</v>
      </c>
      <c r="G298" s="82">
        <v>3.5715060639999998</v>
      </c>
      <c r="H298" s="83">
        <f>IF(ISERROR(F298/G298-1),"",IF((F298/G298-1)&gt;10000%,"",F298/G298-1))</f>
        <v>-8.4459795278118754E-2</v>
      </c>
      <c r="I298" s="66">
        <f>F298/$F$1018</f>
        <v>4.237064264224678E-4</v>
      </c>
      <c r="J298" s="67">
        <v>12.135999999999999</v>
      </c>
      <c r="K298" s="67">
        <v>53.996136363636403</v>
      </c>
    </row>
    <row r="299" spans="1:11" x14ac:dyDescent="0.2">
      <c r="A299" s="65" t="s">
        <v>838</v>
      </c>
      <c r="B299" s="65" t="s">
        <v>839</v>
      </c>
      <c r="C299" s="65" t="s">
        <v>1279</v>
      </c>
      <c r="D299" s="65" t="s">
        <v>320</v>
      </c>
      <c r="E299" s="65" t="s">
        <v>1493</v>
      </c>
      <c r="F299" s="82">
        <v>3.2549375129999998</v>
      </c>
      <c r="G299" s="82">
        <v>1.6777366999999999</v>
      </c>
      <c r="H299" s="83">
        <f>IF(ISERROR(F299/G299-1),"",IF((F299/G299-1)&gt;10000%,"",F299/G299-1))</f>
        <v>0.94007648101159136</v>
      </c>
      <c r="I299" s="66">
        <f>F299/$F$1018</f>
        <v>4.2177311610410795E-4</v>
      </c>
      <c r="J299" s="67">
        <v>57.157005779999999</v>
      </c>
      <c r="K299" s="67">
        <v>45.575136363636403</v>
      </c>
    </row>
    <row r="300" spans="1:11" x14ac:dyDescent="0.2">
      <c r="A300" s="65" t="s">
        <v>2498</v>
      </c>
      <c r="B300" s="65" t="s">
        <v>151</v>
      </c>
      <c r="C300" s="65" t="s">
        <v>980</v>
      </c>
      <c r="D300" s="65" t="s">
        <v>320</v>
      </c>
      <c r="E300" s="65" t="s">
        <v>1493</v>
      </c>
      <c r="F300" s="82">
        <v>3.2508753700000002</v>
      </c>
      <c r="G300" s="82">
        <v>5.1499660179999998</v>
      </c>
      <c r="H300" s="83">
        <f>IF(ISERROR(F300/G300-1),"",IF((F300/G300-1)&gt;10000%,"",F300/G300-1))</f>
        <v>-0.36875789886037258</v>
      </c>
      <c r="I300" s="66">
        <f>F300/$F$1018</f>
        <v>4.2124674571932251E-4</v>
      </c>
      <c r="J300" s="67">
        <v>66.182071935300002</v>
      </c>
      <c r="K300" s="67">
        <v>23.2619090909091</v>
      </c>
    </row>
    <row r="301" spans="1:11" x14ac:dyDescent="0.2">
      <c r="A301" s="65" t="s">
        <v>2879</v>
      </c>
      <c r="B301" s="65" t="s">
        <v>47</v>
      </c>
      <c r="C301" s="65" t="s">
        <v>2897</v>
      </c>
      <c r="D301" s="65" t="s">
        <v>321</v>
      </c>
      <c r="E301" s="65" t="s">
        <v>322</v>
      </c>
      <c r="F301" s="82">
        <v>3.2403313499999999</v>
      </c>
      <c r="G301" s="82">
        <v>1.40546704</v>
      </c>
      <c r="H301" s="83">
        <f>IF(ISERROR(F301/G301-1),"",IF((F301/G301-1)&gt;10000%,"",F301/G301-1))</f>
        <v>1.3055192742193369</v>
      </c>
      <c r="I301" s="66">
        <f>F301/$F$1018</f>
        <v>4.1988045707202825E-4</v>
      </c>
      <c r="J301" s="67">
        <v>10.65423043</v>
      </c>
      <c r="K301" s="67">
        <v>19.887227272727301</v>
      </c>
    </row>
    <row r="302" spans="1:11" x14ac:dyDescent="0.2">
      <c r="A302" s="65" t="s">
        <v>849</v>
      </c>
      <c r="B302" s="65" t="s">
        <v>465</v>
      </c>
      <c r="C302" s="65" t="s">
        <v>1280</v>
      </c>
      <c r="D302" s="65" t="s">
        <v>320</v>
      </c>
      <c r="E302" s="65" t="s">
        <v>1493</v>
      </c>
      <c r="F302" s="82">
        <v>3.2181932899999999</v>
      </c>
      <c r="G302" s="82">
        <v>4.5740198699999999</v>
      </c>
      <c r="H302" s="83">
        <f>IF(ISERROR(F302/G302-1),"",IF((F302/G302-1)&gt;10000%,"",F302/G302-1))</f>
        <v>-0.29641904026096855</v>
      </c>
      <c r="I302" s="66">
        <f>F302/$F$1018</f>
        <v>4.1701181872999944E-4</v>
      </c>
      <c r="J302" s="67">
        <v>354.65404010945247</v>
      </c>
      <c r="K302" s="67">
        <v>18.376272727272699</v>
      </c>
    </row>
    <row r="303" spans="1:11" x14ac:dyDescent="0.2">
      <c r="A303" s="65" t="s">
        <v>1352</v>
      </c>
      <c r="B303" s="65" t="s">
        <v>630</v>
      </c>
      <c r="C303" s="65" t="s">
        <v>1283</v>
      </c>
      <c r="D303" s="65" t="s">
        <v>321</v>
      </c>
      <c r="E303" s="65" t="s">
        <v>322</v>
      </c>
      <c r="F303" s="82">
        <v>3.2037390279999998</v>
      </c>
      <c r="G303" s="82">
        <v>7.2768238389999995</v>
      </c>
      <c r="H303" s="83">
        <f>IF(ISERROR(F303/G303-1),"",IF((F303/G303-1)&gt;10000%,"",F303/G303-1))</f>
        <v>-0.55973387581136413</v>
      </c>
      <c r="I303" s="66">
        <f>F303/$F$1018</f>
        <v>4.151388429507789E-4</v>
      </c>
      <c r="J303" s="67">
        <v>32.648000000000003</v>
      </c>
      <c r="K303" s="67">
        <v>27.883772727272699</v>
      </c>
    </row>
    <row r="304" spans="1:11" x14ac:dyDescent="0.2">
      <c r="A304" s="65" t="s">
        <v>2339</v>
      </c>
      <c r="B304" s="65" t="s">
        <v>2079</v>
      </c>
      <c r="C304" s="65" t="s">
        <v>230</v>
      </c>
      <c r="D304" s="65" t="s">
        <v>321</v>
      </c>
      <c r="E304" s="65" t="s">
        <v>322</v>
      </c>
      <c r="F304" s="82">
        <v>3.1605946700000001</v>
      </c>
      <c r="G304" s="82">
        <v>11.64319875</v>
      </c>
      <c r="H304" s="83">
        <f>IF(ISERROR(F304/G304-1),"",IF((F304/G304-1)&gt;10000%,"",F304/G304-1))</f>
        <v>-0.72854584570241054</v>
      </c>
      <c r="I304" s="66">
        <f>F304/$F$1018</f>
        <v>4.0954821940015991E-4</v>
      </c>
      <c r="J304" s="67">
        <v>434.28</v>
      </c>
      <c r="K304" s="67">
        <v>18.5528181818182</v>
      </c>
    </row>
    <row r="305" spans="1:11" x14ac:dyDescent="0.2">
      <c r="A305" s="65" t="s">
        <v>2653</v>
      </c>
      <c r="B305" s="65" t="s">
        <v>1400</v>
      </c>
      <c r="C305" s="65" t="s">
        <v>1283</v>
      </c>
      <c r="D305" s="65" t="s">
        <v>1199</v>
      </c>
      <c r="E305" s="65" t="s">
        <v>322</v>
      </c>
      <c r="F305" s="82">
        <v>3.1489516039999996</v>
      </c>
      <c r="G305" s="82">
        <v>4.9531231459999994</v>
      </c>
      <c r="H305" s="83">
        <f>IF(ISERROR(F305/G305-1),"",IF((F305/G305-1)&gt;10000%,"",F305/G305-1))</f>
        <v>-0.36424928046802085</v>
      </c>
      <c r="I305" s="66">
        <f>F305/$F$1018</f>
        <v>4.0803951694175239E-4</v>
      </c>
      <c r="J305" s="67">
        <v>173.91187205</v>
      </c>
      <c r="K305" s="67">
        <v>44.728409090909103</v>
      </c>
    </row>
    <row r="306" spans="1:11" x14ac:dyDescent="0.2">
      <c r="A306" s="65" t="s">
        <v>2252</v>
      </c>
      <c r="B306" s="65" t="s">
        <v>45</v>
      </c>
      <c r="C306" s="65" t="s">
        <v>1279</v>
      </c>
      <c r="D306" s="65" t="s">
        <v>320</v>
      </c>
      <c r="E306" s="65" t="s">
        <v>1493</v>
      </c>
      <c r="F306" s="82">
        <v>3.1327251990000002</v>
      </c>
      <c r="G306" s="82">
        <v>6.5885169660000003</v>
      </c>
      <c r="H306" s="83">
        <f>IF(ISERROR(F306/G306-1),"",IF((F306/G306-1)&gt;10000%,"",F306/G306-1))</f>
        <v>-0.52451739668177089</v>
      </c>
      <c r="I306" s="66">
        <f>F306/$F$1018</f>
        <v>4.0593690779098282E-4</v>
      </c>
      <c r="J306" s="67">
        <v>108.52828214</v>
      </c>
      <c r="K306" s="67">
        <v>30.7700454545455</v>
      </c>
    </row>
    <row r="307" spans="1:11" x14ac:dyDescent="0.2">
      <c r="A307" s="65" t="s">
        <v>2679</v>
      </c>
      <c r="B307" s="65" t="s">
        <v>584</v>
      </c>
      <c r="C307" s="65" t="s">
        <v>1283</v>
      </c>
      <c r="D307" s="65" t="s">
        <v>1199</v>
      </c>
      <c r="E307" s="65" t="s">
        <v>1493</v>
      </c>
      <c r="F307" s="82">
        <v>3.1302897999999999</v>
      </c>
      <c r="G307" s="82">
        <v>0.76599039000000002</v>
      </c>
      <c r="H307" s="83">
        <f>IF(ISERROR(F307/G307-1),"",IF((F307/G307-1)&gt;10000%,"",F307/G307-1))</f>
        <v>3.0865914779949133</v>
      </c>
      <c r="I307" s="66">
        <f>F307/$F$1018</f>
        <v>4.0562133005067765E-4</v>
      </c>
      <c r="J307" s="67">
        <v>117.02577361</v>
      </c>
      <c r="K307" s="67">
        <v>25.612500000000001</v>
      </c>
    </row>
    <row r="308" spans="1:11" x14ac:dyDescent="0.2">
      <c r="A308" s="65" t="s">
        <v>2703</v>
      </c>
      <c r="B308" s="65" t="s">
        <v>512</v>
      </c>
      <c r="C308" s="65" t="s">
        <v>1283</v>
      </c>
      <c r="D308" s="65" t="s">
        <v>321</v>
      </c>
      <c r="E308" s="65" t="s">
        <v>1493</v>
      </c>
      <c r="F308" s="82">
        <v>3.09043256</v>
      </c>
      <c r="G308" s="82">
        <v>1.51664456</v>
      </c>
      <c r="H308" s="83">
        <f>IF(ISERROR(F308/G308-1),"",IF((F308/G308-1)&gt;10000%,"",F308/G308-1))</f>
        <v>1.0376775425878293</v>
      </c>
      <c r="I308" s="66">
        <f>F308/$F$1018</f>
        <v>4.0045664954699105E-4</v>
      </c>
      <c r="J308" s="67">
        <v>23.3089640972496</v>
      </c>
      <c r="K308" s="67">
        <v>58.810363636363597</v>
      </c>
    </row>
    <row r="309" spans="1:11" x14ac:dyDescent="0.2">
      <c r="A309" s="65" t="s">
        <v>2410</v>
      </c>
      <c r="B309" s="65" t="s">
        <v>237</v>
      </c>
      <c r="C309" s="65" t="s">
        <v>980</v>
      </c>
      <c r="D309" s="65" t="s">
        <v>320</v>
      </c>
      <c r="E309" s="65" t="s">
        <v>1493</v>
      </c>
      <c r="F309" s="82">
        <v>3.0887752230000003</v>
      </c>
      <c r="G309" s="82">
        <v>1.639538001</v>
      </c>
      <c r="H309" s="83">
        <f>IF(ISERROR(F309/G309-1),"",IF((F309/G309-1)&gt;10000%,"",F309/G309-1))</f>
        <v>0.88393024200480252</v>
      </c>
      <c r="I309" s="66">
        <f>F309/$F$1018</f>
        <v>4.0024189267742516E-4</v>
      </c>
      <c r="J309" s="67">
        <v>64.915688798472388</v>
      </c>
      <c r="K309" s="67">
        <v>52.662454545454601</v>
      </c>
    </row>
    <row r="310" spans="1:11" x14ac:dyDescent="0.2">
      <c r="A310" s="65" t="s">
        <v>2674</v>
      </c>
      <c r="B310" s="65" t="s">
        <v>275</v>
      </c>
      <c r="C310" s="65" t="s">
        <v>1283</v>
      </c>
      <c r="D310" s="65" t="s">
        <v>321</v>
      </c>
      <c r="E310" s="65" t="s">
        <v>1493</v>
      </c>
      <c r="F310" s="82">
        <v>2.992744385</v>
      </c>
      <c r="G310" s="82">
        <v>2.7976565099999999</v>
      </c>
      <c r="H310" s="83">
        <f>IF(ISERROR(F310/G310-1),"",IF((F310/G310-1)&gt;10000%,"",F310/G310-1))</f>
        <v>6.9732604521918207E-2</v>
      </c>
      <c r="I310" s="66">
        <f>F310/$F$1018</f>
        <v>3.8779826645615924E-4</v>
      </c>
      <c r="J310" s="67">
        <v>168.06998018896559</v>
      </c>
      <c r="K310" s="67">
        <v>10.2791363636364</v>
      </c>
    </row>
    <row r="311" spans="1:11" x14ac:dyDescent="0.2">
      <c r="A311" s="65" t="s">
        <v>1346</v>
      </c>
      <c r="B311" s="65" t="s">
        <v>640</v>
      </c>
      <c r="C311" s="65" t="s">
        <v>1283</v>
      </c>
      <c r="D311" s="65" t="s">
        <v>321</v>
      </c>
      <c r="E311" s="65" t="s">
        <v>322</v>
      </c>
      <c r="F311" s="82">
        <v>2.9888648</v>
      </c>
      <c r="G311" s="82">
        <v>8.3363849400000003</v>
      </c>
      <c r="H311" s="83">
        <f>IF(ISERROR(F311/G311-1),"",IF((F311/G311-1)&gt;10000%,"",F311/G311-1))</f>
        <v>-0.64146751601420171</v>
      </c>
      <c r="I311" s="66">
        <f>F311/$F$1018</f>
        <v>3.8729555184240533E-4</v>
      </c>
      <c r="J311" s="67">
        <v>50.18</v>
      </c>
      <c r="K311" s="67">
        <v>24.5489545454545</v>
      </c>
    </row>
    <row r="312" spans="1:11" x14ac:dyDescent="0.2">
      <c r="A312" s="65" t="s">
        <v>406</v>
      </c>
      <c r="B312" s="65" t="s">
        <v>648</v>
      </c>
      <c r="C312" s="65" t="s">
        <v>1279</v>
      </c>
      <c r="D312" s="65" t="s">
        <v>320</v>
      </c>
      <c r="E312" s="65" t="s">
        <v>1493</v>
      </c>
      <c r="F312" s="82">
        <v>2.9792677519999997</v>
      </c>
      <c r="G312" s="82">
        <v>6.8857846030000003</v>
      </c>
      <c r="H312" s="83">
        <f>IF(ISERROR(F312/G312-1),"",IF((F312/G312-1)&gt;10000%,"",F312/G312-1))</f>
        <v>-0.5673306785254375</v>
      </c>
      <c r="I312" s="66">
        <f>F312/$F$1018</f>
        <v>3.8605197133611473E-4</v>
      </c>
      <c r="J312" s="67">
        <v>117.350756</v>
      </c>
      <c r="K312" s="67">
        <v>12.6501818181818</v>
      </c>
    </row>
    <row r="313" spans="1:11" x14ac:dyDescent="0.2">
      <c r="A313" s="65" t="s">
        <v>2654</v>
      </c>
      <c r="B313" s="65" t="s">
        <v>903</v>
      </c>
      <c r="C313" s="65" t="s">
        <v>1283</v>
      </c>
      <c r="D313" s="65" t="s">
        <v>321</v>
      </c>
      <c r="E313" s="65" t="s">
        <v>322</v>
      </c>
      <c r="F313" s="82">
        <v>2.96328287</v>
      </c>
      <c r="G313" s="82">
        <v>4.1941475170000002</v>
      </c>
      <c r="H313" s="83">
        <f>IF(ISERROR(F313/G313-1),"",IF((F313/G313-1)&gt;10000%,"",F313/G313-1))</f>
        <v>-0.2934719491889537</v>
      </c>
      <c r="I313" s="66">
        <f>F313/$F$1018</f>
        <v>3.8398065861051884E-4</v>
      </c>
      <c r="J313" s="67">
        <v>356.31301513</v>
      </c>
      <c r="K313" s="67">
        <v>44.927409090909102</v>
      </c>
    </row>
    <row r="314" spans="1:11" x14ac:dyDescent="0.2">
      <c r="A314" s="65" t="s">
        <v>2740</v>
      </c>
      <c r="B314" s="65" t="s">
        <v>496</v>
      </c>
      <c r="C314" s="65" t="s">
        <v>1278</v>
      </c>
      <c r="D314" s="65" t="s">
        <v>320</v>
      </c>
      <c r="E314" s="65" t="s">
        <v>1493</v>
      </c>
      <c r="F314" s="82">
        <v>2.95994417</v>
      </c>
      <c r="G314" s="82">
        <v>3.4629732200000003</v>
      </c>
      <c r="H314" s="83">
        <f>IF(ISERROR(F314/G314-1),"",IF((F314/G314-1)&gt;10000%,"",F314/G314-1))</f>
        <v>-0.14525929542129123</v>
      </c>
      <c r="I314" s="66">
        <f>F314/$F$1018</f>
        <v>3.8354803159475816E-4</v>
      </c>
      <c r="J314" s="67">
        <v>306.33965999999998</v>
      </c>
      <c r="K314" s="67">
        <v>17.837227272727301</v>
      </c>
    </row>
    <row r="315" spans="1:11" x14ac:dyDescent="0.2">
      <c r="A315" s="65" t="s">
        <v>1203</v>
      </c>
      <c r="B315" s="65" t="s">
        <v>1204</v>
      </c>
      <c r="C315" s="65" t="s">
        <v>1279</v>
      </c>
      <c r="D315" s="65" t="s">
        <v>320</v>
      </c>
      <c r="E315" s="65" t="s">
        <v>1493</v>
      </c>
      <c r="F315" s="82">
        <v>2.9001393090000001</v>
      </c>
      <c r="G315" s="82">
        <v>2.492101195</v>
      </c>
      <c r="H315" s="83">
        <f>IF(ISERROR(F315/G315-1),"",IF((F315/G315-1)&gt;10000%,"",F315/G315-1))</f>
        <v>0.16373256223248989</v>
      </c>
      <c r="I315" s="66">
        <f>F315/$F$1018</f>
        <v>3.7579854869949529E-4</v>
      </c>
      <c r="J315" s="67">
        <v>79.580423080000003</v>
      </c>
      <c r="K315" s="67">
        <v>90.873863636363595</v>
      </c>
    </row>
    <row r="316" spans="1:11" x14ac:dyDescent="0.2">
      <c r="A316" s="65" t="s">
        <v>2394</v>
      </c>
      <c r="B316" s="65" t="s">
        <v>1408</v>
      </c>
      <c r="C316" s="65" t="s">
        <v>980</v>
      </c>
      <c r="D316" s="65" t="s">
        <v>320</v>
      </c>
      <c r="E316" s="65" t="s">
        <v>1493</v>
      </c>
      <c r="F316" s="82">
        <v>2.88584102</v>
      </c>
      <c r="G316" s="82">
        <v>7.0975460300000002</v>
      </c>
      <c r="H316" s="83">
        <f>IF(ISERROR(F316/G316-1),"",IF((F316/G316-1)&gt;10000%,"",F316/G316-1))</f>
        <v>-0.59340298635583488</v>
      </c>
      <c r="I316" s="66">
        <f>F316/$F$1018</f>
        <v>3.7394578382078371E-4</v>
      </c>
      <c r="J316" s="67">
        <v>12.4254</v>
      </c>
      <c r="K316" s="67">
        <v>38.963409090909103</v>
      </c>
    </row>
    <row r="317" spans="1:11" x14ac:dyDescent="0.2">
      <c r="A317" s="65" t="s">
        <v>2528</v>
      </c>
      <c r="B317" s="65" t="s">
        <v>1946</v>
      </c>
      <c r="C317" s="65" t="s">
        <v>980</v>
      </c>
      <c r="D317" s="65" t="s">
        <v>320</v>
      </c>
      <c r="E317" s="65" t="s">
        <v>1493</v>
      </c>
      <c r="F317" s="82">
        <v>2.8828337299999998</v>
      </c>
      <c r="G317" s="82">
        <v>1.9804164499999999</v>
      </c>
      <c r="H317" s="83">
        <f>IF(ISERROR(F317/G317-1),"",IF((F317/G317-1)&gt;10000%,"",F317/G317-1))</f>
        <v>0.45567046264435951</v>
      </c>
      <c r="I317" s="66">
        <f>F317/$F$1018</f>
        <v>3.7355610074107389E-4</v>
      </c>
      <c r="J317" s="67">
        <v>22.453437111099998</v>
      </c>
      <c r="K317" s="67">
        <v>32.207818181818197</v>
      </c>
    </row>
    <row r="318" spans="1:11" x14ac:dyDescent="0.2">
      <c r="A318" s="65" t="s">
        <v>2462</v>
      </c>
      <c r="B318" s="65" t="s">
        <v>565</v>
      </c>
      <c r="C318" s="65" t="s">
        <v>980</v>
      </c>
      <c r="D318" s="65" t="s">
        <v>320</v>
      </c>
      <c r="E318" s="65" t="s">
        <v>322</v>
      </c>
      <c r="F318" s="82">
        <v>2.8704544400000001</v>
      </c>
      <c r="G318" s="82">
        <v>1.98632963</v>
      </c>
      <c r="H318" s="83">
        <f>IF(ISERROR(F318/G318-1),"",IF((F318/G318-1)&gt;10000%,"",F318/G318-1))</f>
        <v>0.44510477850546892</v>
      </c>
      <c r="I318" s="66">
        <f>F318/$F$1018</f>
        <v>3.7195199875828531E-4</v>
      </c>
      <c r="J318" s="67">
        <v>37.075057619000006</v>
      </c>
      <c r="K318" s="67">
        <v>11.716318181818201</v>
      </c>
    </row>
    <row r="319" spans="1:11" x14ac:dyDescent="0.2">
      <c r="A319" s="65" t="s">
        <v>2316</v>
      </c>
      <c r="B319" s="65" t="s">
        <v>2209</v>
      </c>
      <c r="C319" s="65" t="s">
        <v>230</v>
      </c>
      <c r="D319" s="65" t="s">
        <v>321</v>
      </c>
      <c r="E319" s="65" t="s">
        <v>322</v>
      </c>
      <c r="F319" s="82">
        <v>2.8630682999999997</v>
      </c>
      <c r="G319" s="82">
        <v>0</v>
      </c>
      <c r="H319" s="83" t="str">
        <f>IF(ISERROR(F319/G319-1),"",IF((F319/G319-1)&gt;10000%,"",F319/G319-1))</f>
        <v/>
      </c>
      <c r="I319" s="66">
        <f>F319/$F$1018</f>
        <v>3.709949065648594E-4</v>
      </c>
      <c r="J319" s="67">
        <v>21.202500000000001</v>
      </c>
      <c r="K319" s="67">
        <v>47.98</v>
      </c>
    </row>
    <row r="320" spans="1:11" x14ac:dyDescent="0.2">
      <c r="A320" s="65" t="s">
        <v>2636</v>
      </c>
      <c r="B320" s="65" t="s">
        <v>2258</v>
      </c>
      <c r="C320" s="65" t="s">
        <v>1283</v>
      </c>
      <c r="D320" s="65" t="s">
        <v>1199</v>
      </c>
      <c r="E320" s="65" t="s">
        <v>322</v>
      </c>
      <c r="F320" s="82">
        <v>2.8554655920000003</v>
      </c>
      <c r="G320" s="82">
        <v>3.0293199350000002</v>
      </c>
      <c r="H320" s="83">
        <f>IF(ISERROR(F320/G320-1),"",IF((F320/G320-1)&gt;10000%,"",F320/G320-1))</f>
        <v>-5.7390551916068899E-2</v>
      </c>
      <c r="I320" s="66">
        <f>F320/$F$1018</f>
        <v>3.7000975160222732E-4</v>
      </c>
      <c r="J320" s="67">
        <v>388.81432992999999</v>
      </c>
      <c r="K320" s="67">
        <v>11.2140454545455</v>
      </c>
    </row>
    <row r="321" spans="1:11" x14ac:dyDescent="0.2">
      <c r="A321" s="65" t="s">
        <v>2792</v>
      </c>
      <c r="B321" s="65" t="s">
        <v>19</v>
      </c>
      <c r="C321" s="65" t="s">
        <v>1283</v>
      </c>
      <c r="D321" s="65" t="s">
        <v>321</v>
      </c>
      <c r="E321" s="65" t="s">
        <v>1493</v>
      </c>
      <c r="F321" s="82">
        <v>2.8465527900000001</v>
      </c>
      <c r="G321" s="82">
        <v>9.2322199999999993E-2</v>
      </c>
      <c r="H321" s="83">
        <f>IF(ISERROR(F321/G321-1),"",IF((F321/G321-1)&gt;10000%,"",F321/G321-1))</f>
        <v>29.832809335132833</v>
      </c>
      <c r="I321" s="66">
        <f>F321/$F$1018</f>
        <v>3.6885483533801485E-4</v>
      </c>
      <c r="J321" s="67">
        <v>33.152348364902402</v>
      </c>
      <c r="K321" s="67">
        <v>34.672772727272701</v>
      </c>
    </row>
    <row r="322" spans="1:11" x14ac:dyDescent="0.2">
      <c r="A322" s="65" t="s">
        <v>2494</v>
      </c>
      <c r="B322" s="65" t="s">
        <v>160</v>
      </c>
      <c r="C322" s="65" t="s">
        <v>980</v>
      </c>
      <c r="D322" s="65" t="s">
        <v>320</v>
      </c>
      <c r="E322" s="65" t="s">
        <v>1493</v>
      </c>
      <c r="F322" s="82">
        <v>2.8364275000000001</v>
      </c>
      <c r="G322" s="82">
        <v>1.8972395900000001</v>
      </c>
      <c r="H322" s="83">
        <f>IF(ISERROR(F322/G322-1),"",IF((F322/G322-1)&gt;10000%,"",F322/G322-1))</f>
        <v>0.49502862735433428</v>
      </c>
      <c r="I322" s="66">
        <f>F322/$F$1018</f>
        <v>3.6754280550711907E-4</v>
      </c>
      <c r="J322" s="67">
        <v>17.398373197500003</v>
      </c>
      <c r="K322" s="67">
        <v>14.9128636363636</v>
      </c>
    </row>
    <row r="323" spans="1:11" x14ac:dyDescent="0.2">
      <c r="A323" s="65" t="s">
        <v>1307</v>
      </c>
      <c r="B323" s="65" t="s">
        <v>127</v>
      </c>
      <c r="C323" s="65" t="s">
        <v>1433</v>
      </c>
      <c r="D323" s="65" t="s">
        <v>321</v>
      </c>
      <c r="E323" s="65" t="s">
        <v>322</v>
      </c>
      <c r="F323" s="82">
        <v>2.8283735299999999</v>
      </c>
      <c r="G323" s="82">
        <v>1.3387293</v>
      </c>
      <c r="H323" s="83">
        <f>IF(ISERROR(F323/G323-1),"",IF((F323/G323-1)&gt;10000%,"",F323/G323-1))</f>
        <v>1.1127299820807686</v>
      </c>
      <c r="I323" s="66">
        <f>F323/$F$1018</f>
        <v>3.6649917624838769E-4</v>
      </c>
      <c r="J323" s="67">
        <v>419.34568897000003</v>
      </c>
      <c r="K323" s="67">
        <v>17.535272727272702</v>
      </c>
    </row>
    <row r="324" spans="1:11" x14ac:dyDescent="0.2">
      <c r="A324" s="65" t="s">
        <v>2668</v>
      </c>
      <c r="B324" s="65" t="s">
        <v>43</v>
      </c>
      <c r="C324" s="65" t="s">
        <v>1283</v>
      </c>
      <c r="D324" s="65" t="s">
        <v>1199</v>
      </c>
      <c r="E324" s="65" t="s">
        <v>322</v>
      </c>
      <c r="F324" s="82">
        <v>2.81821031</v>
      </c>
      <c r="G324" s="82">
        <v>3.4139327700000002</v>
      </c>
      <c r="H324" s="83">
        <f>IF(ISERROR(F324/G324-1),"",IF((F324/G324-1)&gt;10000%,"",F324/G324-1))</f>
        <v>-0.17449741987742784</v>
      </c>
      <c r="I324" s="66">
        <f>F324/$F$1018</f>
        <v>3.6518223146774864E-4</v>
      </c>
      <c r="J324" s="67">
        <v>150.33751818000002</v>
      </c>
      <c r="K324" s="67">
        <v>13.6525</v>
      </c>
    </row>
    <row r="325" spans="1:11" x14ac:dyDescent="0.2">
      <c r="A325" s="65" t="s">
        <v>2527</v>
      </c>
      <c r="B325" s="65" t="s">
        <v>2288</v>
      </c>
      <c r="C325" s="65" t="s">
        <v>980</v>
      </c>
      <c r="D325" s="65" t="s">
        <v>320</v>
      </c>
      <c r="E325" s="65" t="s">
        <v>1493</v>
      </c>
      <c r="F325" s="82">
        <v>2.7958216729999998</v>
      </c>
      <c r="G325" s="82">
        <v>3.8558102930000002</v>
      </c>
      <c r="H325" s="83">
        <f>IF(ISERROR(F325/G325-1),"",IF((F325/G325-1)&gt;10000%,"",F325/G325-1))</f>
        <v>-0.27490683914723402</v>
      </c>
      <c r="I325" s="66">
        <f>F325/$F$1018</f>
        <v>3.6228112348791818E-4</v>
      </c>
      <c r="J325" s="67">
        <v>71.7439884896</v>
      </c>
      <c r="K325" s="67">
        <v>32.408090909090902</v>
      </c>
    </row>
    <row r="326" spans="1:11" x14ac:dyDescent="0.2">
      <c r="A326" s="65" t="s">
        <v>2381</v>
      </c>
      <c r="B326" s="65" t="s">
        <v>271</v>
      </c>
      <c r="C326" s="65" t="s">
        <v>980</v>
      </c>
      <c r="D326" s="65" t="s">
        <v>320</v>
      </c>
      <c r="E326" s="65" t="s">
        <v>1493</v>
      </c>
      <c r="F326" s="82">
        <v>2.7954558239999998</v>
      </c>
      <c r="G326" s="82">
        <v>6.3222942010000001</v>
      </c>
      <c r="H326" s="83">
        <f>IF(ISERROR(F326/G326-1),"",IF((F326/G326-1)&gt;10000%,"",F326/G326-1))</f>
        <v>-0.55784154689323984</v>
      </c>
      <c r="I326" s="66">
        <f>F326/$F$1018</f>
        <v>3.6223371696409481E-4</v>
      </c>
      <c r="J326" s="67">
        <v>202.5423322048</v>
      </c>
      <c r="K326" s="67">
        <v>25.228909090909099</v>
      </c>
    </row>
    <row r="327" spans="1:11" x14ac:dyDescent="0.2">
      <c r="A327" s="65" t="s">
        <v>2533</v>
      </c>
      <c r="B327" s="65" t="s">
        <v>1490</v>
      </c>
      <c r="C327" s="65" t="s">
        <v>980</v>
      </c>
      <c r="D327" s="65" t="s">
        <v>320</v>
      </c>
      <c r="E327" s="65" t="s">
        <v>1493</v>
      </c>
      <c r="F327" s="82">
        <v>2.787670485</v>
      </c>
      <c r="G327" s="82">
        <v>1.346968435</v>
      </c>
      <c r="H327" s="83">
        <f>IF(ISERROR(F327/G327-1),"",IF((F327/G327-1)&gt;10000%,"",F327/G327-1))</f>
        <v>1.0695885757708941</v>
      </c>
      <c r="I327" s="66">
        <f>F327/$F$1018</f>
        <v>3.6122489677112887E-4</v>
      </c>
      <c r="J327" s="67">
        <v>31.535741512800001</v>
      </c>
      <c r="K327" s="67">
        <v>63.088409090909103</v>
      </c>
    </row>
    <row r="328" spans="1:11" x14ac:dyDescent="0.2">
      <c r="A328" s="65" t="s">
        <v>251</v>
      </c>
      <c r="B328" s="65" t="s">
        <v>252</v>
      </c>
      <c r="C328" s="65" t="s">
        <v>1433</v>
      </c>
      <c r="D328" s="65" t="s">
        <v>321</v>
      </c>
      <c r="E328" s="65" t="s">
        <v>322</v>
      </c>
      <c r="F328" s="82">
        <v>2.7691599999999998</v>
      </c>
      <c r="G328" s="82">
        <v>2.7445923300000001</v>
      </c>
      <c r="H328" s="83">
        <f>IF(ISERROR(F328/G328-1),"",IF((F328/G328-1)&gt;10000%,"",F328/G328-1))</f>
        <v>8.9513002464740588E-3</v>
      </c>
      <c r="I328" s="66">
        <f>F328/$F$1018</f>
        <v>3.5882631771765494E-4</v>
      </c>
      <c r="J328" s="67">
        <v>101.10316164</v>
      </c>
      <c r="K328" s="67">
        <v>13.7777727272727</v>
      </c>
    </row>
    <row r="329" spans="1:11" x14ac:dyDescent="0.2">
      <c r="A329" s="65" t="s">
        <v>2144</v>
      </c>
      <c r="B329" s="65" t="s">
        <v>916</v>
      </c>
      <c r="C329" s="65" t="s">
        <v>1283</v>
      </c>
      <c r="D329" s="65" t="s">
        <v>321</v>
      </c>
      <c r="E329" s="65" t="s">
        <v>322</v>
      </c>
      <c r="F329" s="82">
        <v>2.7607000019999997</v>
      </c>
      <c r="G329" s="82">
        <v>9.1831098660000006</v>
      </c>
      <c r="H329" s="83">
        <f>IF(ISERROR(F329/G329-1),"",IF((F329/G329-1)&gt;10000%,"",F329/G329-1))</f>
        <v>-0.69937199464188571</v>
      </c>
      <c r="I329" s="66">
        <f>F329/$F$1018</f>
        <v>3.5773007556110247E-4</v>
      </c>
      <c r="J329" s="67">
        <v>61.862499999999997</v>
      </c>
      <c r="K329" s="67">
        <v>37.503363636363602</v>
      </c>
    </row>
    <row r="330" spans="1:11" x14ac:dyDescent="0.2">
      <c r="A330" s="65" t="s">
        <v>742</v>
      </c>
      <c r="B330" s="65" t="s">
        <v>866</v>
      </c>
      <c r="C330" s="65" t="s">
        <v>1284</v>
      </c>
      <c r="D330" s="65" t="s">
        <v>320</v>
      </c>
      <c r="E330" s="65" t="s">
        <v>322</v>
      </c>
      <c r="F330" s="82">
        <v>2.7573682760000002</v>
      </c>
      <c r="G330" s="82">
        <v>4.5273831200000005</v>
      </c>
      <c r="H330" s="83">
        <f>IF(ISERROR(F330/G330-1),"",IF((F330/G330-1)&gt;10000%,"",F330/G330-1))</f>
        <v>-0.3909576011318433</v>
      </c>
      <c r="I330" s="66">
        <f>F330/$F$1018</f>
        <v>3.5729835223264765E-4</v>
      </c>
      <c r="J330" s="67">
        <v>24.482557059999998</v>
      </c>
      <c r="K330" s="67">
        <v>15.263999999999999</v>
      </c>
    </row>
    <row r="331" spans="1:11" x14ac:dyDescent="0.2">
      <c r="A331" s="65" t="s">
        <v>1521</v>
      </c>
      <c r="B331" s="65" t="s">
        <v>359</v>
      </c>
      <c r="C331" s="65" t="s">
        <v>1280</v>
      </c>
      <c r="D331" s="65" t="s">
        <v>320</v>
      </c>
      <c r="E331" s="65" t="s">
        <v>1493</v>
      </c>
      <c r="F331" s="82">
        <v>2.7432814599999999</v>
      </c>
      <c r="G331" s="82">
        <v>3.8829317000000003</v>
      </c>
      <c r="H331" s="83">
        <f>IF(ISERROR(F331/G331-1),"",IF((F331/G331-1)&gt;10000%,"",F331/G331-1))</f>
        <v>-0.29350252027353463</v>
      </c>
      <c r="I331" s="66">
        <f>F331/$F$1018</f>
        <v>3.5547298991568286E-4</v>
      </c>
      <c r="J331" s="67">
        <v>92.368028559999999</v>
      </c>
      <c r="K331" s="67">
        <v>21.934727272727301</v>
      </c>
    </row>
    <row r="332" spans="1:11" x14ac:dyDescent="0.2">
      <c r="A332" s="65" t="s">
        <v>1435</v>
      </c>
      <c r="B332" s="65" t="s">
        <v>1436</v>
      </c>
      <c r="C332" s="65" t="s">
        <v>1284</v>
      </c>
      <c r="D332" s="65" t="s">
        <v>320</v>
      </c>
      <c r="E332" s="65" t="s">
        <v>1493</v>
      </c>
      <c r="F332" s="82">
        <v>2.7283234799999998</v>
      </c>
      <c r="G332" s="82">
        <v>2.35923835</v>
      </c>
      <c r="H332" s="83">
        <f>IF(ISERROR(F332/G332-1),"",IF((F332/G332-1)&gt;10000%,"",F332/G332-1))</f>
        <v>0.15644249340046534</v>
      </c>
      <c r="I332" s="66">
        <f>F332/$F$1018</f>
        <v>3.5353474261906788E-4</v>
      </c>
      <c r="J332" s="67">
        <v>6.0772584800000002</v>
      </c>
      <c r="K332" s="67">
        <v>10.4093181818182</v>
      </c>
    </row>
    <row r="333" spans="1:11" x14ac:dyDescent="0.2">
      <c r="A333" s="65" t="s">
        <v>111</v>
      </c>
      <c r="B333" s="65" t="s">
        <v>112</v>
      </c>
      <c r="C333" s="65" t="s">
        <v>1285</v>
      </c>
      <c r="D333" s="65" t="s">
        <v>321</v>
      </c>
      <c r="E333" s="65" t="s">
        <v>322</v>
      </c>
      <c r="F333" s="82">
        <v>2.7029436499999999</v>
      </c>
      <c r="G333" s="82">
        <v>8.2024478270000003</v>
      </c>
      <c r="H333" s="83">
        <f>IF(ISERROR(F333/G333-1),"",IF((F333/G333-1)&gt;10000%,"",F333/G333-1))</f>
        <v>-0.67047109509155067</v>
      </c>
      <c r="I333" s="66">
        <f>F333/$F$1018</f>
        <v>3.5024603740044561E-4</v>
      </c>
      <c r="J333" s="67">
        <v>732.86400000000003</v>
      </c>
      <c r="K333" s="67">
        <v>7.4571363636363603</v>
      </c>
    </row>
    <row r="334" spans="1:11" x14ac:dyDescent="0.2">
      <c r="A334" s="65" t="s">
        <v>2464</v>
      </c>
      <c r="B334" s="65" t="s">
        <v>477</v>
      </c>
      <c r="C334" s="65" t="s">
        <v>980</v>
      </c>
      <c r="D334" s="65" t="s">
        <v>320</v>
      </c>
      <c r="E334" s="65" t="s">
        <v>1493</v>
      </c>
      <c r="F334" s="82">
        <v>2.6841460600000002</v>
      </c>
      <c r="G334" s="82">
        <v>2.5162477599999997</v>
      </c>
      <c r="H334" s="83">
        <f>IF(ISERROR(F334/G334-1),"",IF((F334/G334-1)&gt;10000%,"",F334/G334-1))</f>
        <v>6.672566297684468E-2</v>
      </c>
      <c r="I334" s="66">
        <f>F334/$F$1018</f>
        <v>3.4781025542986025E-4</v>
      </c>
      <c r="J334" s="67">
        <v>26.132762940480003</v>
      </c>
      <c r="K334" s="67">
        <v>22.227227272727301</v>
      </c>
    </row>
    <row r="335" spans="1:11" x14ac:dyDescent="0.2">
      <c r="A335" s="65" t="s">
        <v>396</v>
      </c>
      <c r="B335" s="65" t="s">
        <v>650</v>
      </c>
      <c r="C335" s="65" t="s">
        <v>1279</v>
      </c>
      <c r="D335" s="65" t="s">
        <v>320</v>
      </c>
      <c r="E335" s="65" t="s">
        <v>1493</v>
      </c>
      <c r="F335" s="82">
        <v>2.642494734</v>
      </c>
      <c r="G335" s="82">
        <v>2.7551555400000001</v>
      </c>
      <c r="H335" s="83">
        <f>IF(ISERROR(F335/G335-1),"",IF((F335/G335-1)&gt;10000%,"",F335/G335-1))</f>
        <v>-4.0890905926857402E-2</v>
      </c>
      <c r="I335" s="66">
        <f>F335/$F$1018</f>
        <v>3.4241309819205612E-4</v>
      </c>
      <c r="J335" s="67">
        <v>60.324132340000006</v>
      </c>
      <c r="K335" s="67">
        <v>17.397090909090899</v>
      </c>
    </row>
    <row r="336" spans="1:11" x14ac:dyDescent="0.2">
      <c r="A336" s="65" t="s">
        <v>2484</v>
      </c>
      <c r="B336" s="65" t="s">
        <v>824</v>
      </c>
      <c r="C336" s="65" t="s">
        <v>980</v>
      </c>
      <c r="D336" s="65" t="s">
        <v>320</v>
      </c>
      <c r="E336" s="65" t="s">
        <v>1493</v>
      </c>
      <c r="F336" s="82">
        <v>2.6073571090000001</v>
      </c>
      <c r="G336" s="82">
        <v>3.7909801019999998</v>
      </c>
      <c r="H336" s="83">
        <f>IF(ISERROR(F336/G336-1),"",IF((F336/G336-1)&gt;10000%,"",F336/G336-1))</f>
        <v>-0.31222084029814823</v>
      </c>
      <c r="I336" s="66">
        <f>F336/$F$1018</f>
        <v>3.378599829541884E-4</v>
      </c>
      <c r="J336" s="67">
        <v>360.03447327774296</v>
      </c>
      <c r="K336" s="67">
        <v>33.576772727272697</v>
      </c>
    </row>
    <row r="337" spans="1:11" x14ac:dyDescent="0.2">
      <c r="A337" s="65" t="s">
        <v>2661</v>
      </c>
      <c r="B337" s="65" t="s">
        <v>1224</v>
      </c>
      <c r="C337" s="65" t="s">
        <v>1283</v>
      </c>
      <c r="D337" s="65" t="s">
        <v>321</v>
      </c>
      <c r="E337" s="65" t="s">
        <v>1493</v>
      </c>
      <c r="F337" s="82">
        <v>2.6011834600000001</v>
      </c>
      <c r="G337" s="82">
        <v>2.1221634900000002</v>
      </c>
      <c r="H337" s="83">
        <f>IF(ISERROR(F337/G337-1),"",IF((F337/G337-1)&gt;10000%,"",F337/G337-1))</f>
        <v>0.225722463069987</v>
      </c>
      <c r="I337" s="66">
        <f>F337/$F$1018</f>
        <v>3.3706000471618434E-4</v>
      </c>
      <c r="J337" s="67">
        <v>98.648664170000004</v>
      </c>
      <c r="K337" s="67">
        <v>42.805545454545502</v>
      </c>
    </row>
    <row r="338" spans="1:11" x14ac:dyDescent="0.2">
      <c r="A338" s="65" t="s">
        <v>904</v>
      </c>
      <c r="B338" s="65" t="s">
        <v>905</v>
      </c>
      <c r="C338" s="65" t="s">
        <v>1283</v>
      </c>
      <c r="D338" s="65" t="s">
        <v>321</v>
      </c>
      <c r="E338" s="65" t="s">
        <v>322</v>
      </c>
      <c r="F338" s="82">
        <v>2.5914774709999997</v>
      </c>
      <c r="G338" s="82">
        <v>17.891943396000002</v>
      </c>
      <c r="H338" s="83">
        <f>IF(ISERROR(F338/G338-1),"",IF((F338/G338-1)&gt;10000%,"",F338/G338-1))</f>
        <v>-0.85515953110049736</v>
      </c>
      <c r="I338" s="66">
        <f>F338/$F$1018</f>
        <v>3.3580230769157101E-4</v>
      </c>
      <c r="J338" s="67">
        <v>47.024000000000001</v>
      </c>
      <c r="K338" s="67">
        <v>47.044045454545497</v>
      </c>
    </row>
    <row r="339" spans="1:11" x14ac:dyDescent="0.2">
      <c r="A339" s="65" t="s">
        <v>428</v>
      </c>
      <c r="B339" s="65" t="s">
        <v>429</v>
      </c>
      <c r="C339" s="65" t="s">
        <v>448</v>
      </c>
      <c r="D339" s="65" t="s">
        <v>321</v>
      </c>
      <c r="E339" s="65" t="s">
        <v>322</v>
      </c>
      <c r="F339" s="82">
        <v>2.5518442549999998</v>
      </c>
      <c r="G339" s="82">
        <v>4.7981067350000002</v>
      </c>
      <c r="H339" s="83">
        <f>IF(ISERROR(F339/G339-1),"",IF((F339/G339-1)&gt;10000%,"",F339/G339-1))</f>
        <v>-0.46815600487053366</v>
      </c>
      <c r="I339" s="66">
        <f>F339/$F$1018</f>
        <v>3.3066665610170679E-4</v>
      </c>
      <c r="J339" s="67">
        <v>802.37182582280002</v>
      </c>
      <c r="K339" s="67">
        <v>12.4170909090909</v>
      </c>
    </row>
    <row r="340" spans="1:11" x14ac:dyDescent="0.2">
      <c r="A340" s="65" t="s">
        <v>2391</v>
      </c>
      <c r="B340" s="65" t="s">
        <v>1412</v>
      </c>
      <c r="C340" s="65" t="s">
        <v>980</v>
      </c>
      <c r="D340" s="65" t="s">
        <v>320</v>
      </c>
      <c r="E340" s="65" t="s">
        <v>1493</v>
      </c>
      <c r="F340" s="82">
        <v>2.5402131049999999</v>
      </c>
      <c r="G340" s="82">
        <v>2.6727508429999998</v>
      </c>
      <c r="H340" s="83">
        <f>IF(ISERROR(F340/G340-1),"",IF((F340/G340-1)&gt;10000%,"",F340/G340-1))</f>
        <v>-4.9588512280192343E-2</v>
      </c>
      <c r="I340" s="66">
        <f>F340/$F$1018</f>
        <v>3.2915949771240404E-4</v>
      </c>
      <c r="J340" s="67">
        <v>25.993404852479998</v>
      </c>
      <c r="K340" s="67">
        <v>63.181227272727298</v>
      </c>
    </row>
    <row r="341" spans="1:11" x14ac:dyDescent="0.2">
      <c r="A341" s="65" t="s">
        <v>807</v>
      </c>
      <c r="B341" s="65" t="s">
        <v>808</v>
      </c>
      <c r="C341" s="65" t="s">
        <v>1279</v>
      </c>
      <c r="D341" s="65" t="s">
        <v>320</v>
      </c>
      <c r="E341" s="65" t="s">
        <v>1493</v>
      </c>
      <c r="F341" s="82">
        <v>2.523477974</v>
      </c>
      <c r="G341" s="82">
        <v>4.4125744579999999</v>
      </c>
      <c r="H341" s="83">
        <f>IF(ISERROR(F341/G341-1),"",IF((F341/G341-1)&gt;10000%,"",F341/G341-1))</f>
        <v>-0.42811662488211777</v>
      </c>
      <c r="I341" s="66">
        <f>F341/$F$1018</f>
        <v>3.2699096811019524E-4</v>
      </c>
      <c r="J341" s="67">
        <v>233.81657489</v>
      </c>
      <c r="K341" s="67">
        <v>19.508818181818199</v>
      </c>
    </row>
    <row r="342" spans="1:11" x14ac:dyDescent="0.2">
      <c r="A342" s="65" t="s">
        <v>2491</v>
      </c>
      <c r="B342" s="65" t="s">
        <v>157</v>
      </c>
      <c r="C342" s="65" t="s">
        <v>980</v>
      </c>
      <c r="D342" s="65" t="s">
        <v>320</v>
      </c>
      <c r="E342" s="65" t="s">
        <v>1493</v>
      </c>
      <c r="F342" s="82">
        <v>2.5158248799999998</v>
      </c>
      <c r="G342" s="82">
        <v>0.52085141999999995</v>
      </c>
      <c r="H342" s="83">
        <f>IF(ISERROR(F342/G342-1),"",IF((F342/G342-1)&gt;10000%,"",F342/G342-1))</f>
        <v>3.8302160335859314</v>
      </c>
      <c r="I342" s="66">
        <f>F342/$F$1018</f>
        <v>3.2599928415579492E-4</v>
      </c>
      <c r="J342" s="67">
        <v>42.903772695000001</v>
      </c>
      <c r="K342" s="67">
        <v>18.3578636363636</v>
      </c>
    </row>
    <row r="343" spans="1:11" x14ac:dyDescent="0.2">
      <c r="A343" s="65" t="s">
        <v>2667</v>
      </c>
      <c r="B343" s="65" t="s">
        <v>99</v>
      </c>
      <c r="C343" s="65" t="s">
        <v>1278</v>
      </c>
      <c r="D343" s="65" t="s">
        <v>320</v>
      </c>
      <c r="E343" s="65" t="s">
        <v>1493</v>
      </c>
      <c r="F343" s="82">
        <v>2.49360727</v>
      </c>
      <c r="G343" s="82">
        <v>5.7121514900000001</v>
      </c>
      <c r="H343" s="83">
        <f>IF(ISERROR(F343/G343-1),"",IF((F343/G343-1)&gt;10000%,"",F343/G343-1))</f>
        <v>-0.56345568314050443</v>
      </c>
      <c r="I343" s="66">
        <f>F343/$F$1018</f>
        <v>3.2312033776599192E-4</v>
      </c>
      <c r="J343" s="67">
        <v>159.55108295000002</v>
      </c>
      <c r="K343" s="67">
        <v>22.8995909090909</v>
      </c>
    </row>
    <row r="344" spans="1:11" x14ac:dyDescent="0.2">
      <c r="A344" s="65" t="s">
        <v>2860</v>
      </c>
      <c r="B344" s="65" t="s">
        <v>378</v>
      </c>
      <c r="C344" s="65" t="s">
        <v>2897</v>
      </c>
      <c r="D344" s="65" t="s">
        <v>321</v>
      </c>
      <c r="E344" s="65" t="s">
        <v>322</v>
      </c>
      <c r="F344" s="82">
        <v>2.48689106</v>
      </c>
      <c r="G344" s="82">
        <v>36.048415370000001</v>
      </c>
      <c r="H344" s="83">
        <f>IF(ISERROR(F344/G344-1),"",IF((F344/G344-1)&gt;10000%,"",F344/G344-1))</f>
        <v>-0.9310124721302</v>
      </c>
      <c r="I344" s="66">
        <f>F344/$F$1018</f>
        <v>3.2225005475478328E-4</v>
      </c>
      <c r="J344" s="67">
        <v>7.8880286305371738</v>
      </c>
      <c r="K344" s="67">
        <v>17.102954545454502</v>
      </c>
    </row>
    <row r="345" spans="1:11" x14ac:dyDescent="0.2">
      <c r="A345" s="65" t="s">
        <v>2503</v>
      </c>
      <c r="B345" s="65" t="s">
        <v>193</v>
      </c>
      <c r="C345" s="65" t="s">
        <v>980</v>
      </c>
      <c r="D345" s="65" t="s">
        <v>320</v>
      </c>
      <c r="E345" s="65" t="s">
        <v>1493</v>
      </c>
      <c r="F345" s="82">
        <v>2.4850118500000002</v>
      </c>
      <c r="G345" s="82">
        <v>2.80029416</v>
      </c>
      <c r="H345" s="83">
        <f>IF(ISERROR(F345/G345-1),"",IF((F345/G345-1)&gt;10000%,"",F345/G345-1))</f>
        <v>-0.11258899672168721</v>
      </c>
      <c r="I345" s="66">
        <f>F345/$F$1018</f>
        <v>3.2200654769686026E-4</v>
      </c>
      <c r="J345" s="67">
        <v>77.765226949599992</v>
      </c>
      <c r="K345" s="67">
        <v>13.913</v>
      </c>
    </row>
    <row r="346" spans="1:11" x14ac:dyDescent="0.2">
      <c r="A346" s="65" t="s">
        <v>2646</v>
      </c>
      <c r="B346" s="65" t="s">
        <v>588</v>
      </c>
      <c r="C346" s="65" t="s">
        <v>1283</v>
      </c>
      <c r="D346" s="65" t="s">
        <v>1199</v>
      </c>
      <c r="E346" s="65" t="s">
        <v>322</v>
      </c>
      <c r="F346" s="82">
        <v>2.4704411349999997</v>
      </c>
      <c r="G346" s="82">
        <v>3.3051388149999998</v>
      </c>
      <c r="H346" s="83">
        <f>IF(ISERROR(F346/G346-1),"",IF((F346/G346-1)&gt;10000%,"",F346/G346-1))</f>
        <v>-0.25254542296735583</v>
      </c>
      <c r="I346" s="66">
        <f>F346/$F$1018</f>
        <v>3.2011848199825E-4</v>
      </c>
      <c r="J346" s="67">
        <v>267.24345133000003</v>
      </c>
      <c r="K346" s="67">
        <v>78.534318181818193</v>
      </c>
    </row>
    <row r="347" spans="1:11" x14ac:dyDescent="0.2">
      <c r="A347" s="65" t="s">
        <v>1990</v>
      </c>
      <c r="B347" s="65" t="s">
        <v>1991</v>
      </c>
      <c r="C347" s="65" t="s">
        <v>1433</v>
      </c>
      <c r="D347" s="65" t="s">
        <v>321</v>
      </c>
      <c r="E347" s="65" t="s">
        <v>322</v>
      </c>
      <c r="F347" s="82">
        <v>2.4629367200000001</v>
      </c>
      <c r="G347" s="82">
        <v>1.9732779999999998E-2</v>
      </c>
      <c r="H347" s="83" t="str">
        <f>IF(ISERROR(F347/G347-1),"",IF((F347/G347-1)&gt;10000%,"",F347/G347-1))</f>
        <v/>
      </c>
      <c r="I347" s="66">
        <f>F347/$F$1018</f>
        <v>3.1914606379161877E-4</v>
      </c>
      <c r="J347" s="67">
        <v>3.7636849043766003</v>
      </c>
      <c r="K347" s="67">
        <v>26.786272727272699</v>
      </c>
    </row>
    <row r="348" spans="1:11" x14ac:dyDescent="0.2">
      <c r="A348" s="65" t="s">
        <v>1188</v>
      </c>
      <c r="B348" s="65" t="s">
        <v>1189</v>
      </c>
      <c r="C348" s="65" t="s">
        <v>1283</v>
      </c>
      <c r="D348" s="65" t="s">
        <v>320</v>
      </c>
      <c r="E348" s="65" t="s">
        <v>1493</v>
      </c>
      <c r="F348" s="82">
        <v>2.45992817</v>
      </c>
      <c r="G348" s="82">
        <v>0.23880120000000002</v>
      </c>
      <c r="H348" s="83">
        <f>IF(ISERROR(F348/G348-1),"",IF((F348/G348-1)&gt;10000%,"",F348/G348-1))</f>
        <v>9.3011549774456732</v>
      </c>
      <c r="I348" s="66">
        <f>F348/$F$1018</f>
        <v>3.1875621744176192E-4</v>
      </c>
      <c r="J348" s="67">
        <v>33.800739950000001</v>
      </c>
      <c r="K348" s="67">
        <v>71.459045454545404</v>
      </c>
    </row>
    <row r="349" spans="1:11" x14ac:dyDescent="0.2">
      <c r="A349" s="65" t="s">
        <v>813</v>
      </c>
      <c r="B349" s="65" t="s">
        <v>814</v>
      </c>
      <c r="C349" s="65" t="s">
        <v>1279</v>
      </c>
      <c r="D349" s="65" t="s">
        <v>320</v>
      </c>
      <c r="E349" s="65" t="s">
        <v>1493</v>
      </c>
      <c r="F349" s="82">
        <v>2.4531160000000001</v>
      </c>
      <c r="G349" s="82">
        <v>5.3708432159999999</v>
      </c>
      <c r="H349" s="83">
        <f>IF(ISERROR(F349/G349-1),"",IF((F349/G349-1)&gt;10000%,"",F349/G349-1))</f>
        <v>-0.54325309800665011</v>
      </c>
      <c r="I349" s="66">
        <f>F349/$F$1018</f>
        <v>3.1787349998348336E-4</v>
      </c>
      <c r="J349" s="67">
        <v>14.23214518</v>
      </c>
      <c r="K349" s="67">
        <v>29.782</v>
      </c>
    </row>
    <row r="350" spans="1:11" x14ac:dyDescent="0.2">
      <c r="A350" s="65" t="s">
        <v>2675</v>
      </c>
      <c r="B350" s="65" t="s">
        <v>91</v>
      </c>
      <c r="C350" s="65" t="s">
        <v>1278</v>
      </c>
      <c r="D350" s="65" t="s">
        <v>320</v>
      </c>
      <c r="E350" s="65" t="s">
        <v>1493</v>
      </c>
      <c r="F350" s="82">
        <v>2.4517999100000001</v>
      </c>
      <c r="G350" s="82">
        <v>2.3651055599999999</v>
      </c>
      <c r="H350" s="83">
        <f>IF(ISERROR(F350/G350-1),"",IF((F350/G350-1)&gt;10000%,"",F350/G350-1))</f>
        <v>3.6655594349032095E-2</v>
      </c>
      <c r="I350" s="66">
        <f>F350/$F$1018</f>
        <v>3.1770296172333048E-4</v>
      </c>
      <c r="J350" s="67">
        <v>9.9256250000000001</v>
      </c>
      <c r="K350" s="67">
        <v>23.8014090909091</v>
      </c>
    </row>
    <row r="351" spans="1:11" x14ac:dyDescent="0.2">
      <c r="A351" s="65" t="s">
        <v>1351</v>
      </c>
      <c r="B351" s="65" t="s">
        <v>629</v>
      </c>
      <c r="C351" s="65" t="s">
        <v>1283</v>
      </c>
      <c r="D351" s="65" t="s">
        <v>321</v>
      </c>
      <c r="E351" s="65" t="s">
        <v>322</v>
      </c>
      <c r="F351" s="82">
        <v>2.38014218</v>
      </c>
      <c r="G351" s="82">
        <v>4.0008871299999997</v>
      </c>
      <c r="H351" s="83">
        <f>IF(ISERROR(F351/G351-1),"",IF((F351/G351-1)&gt;10000%,"",F351/G351-1))</f>
        <v>-0.40509639420895127</v>
      </c>
      <c r="I351" s="66">
        <f>F351/$F$1018</f>
        <v>3.0841759020564788E-4</v>
      </c>
      <c r="J351" s="67">
        <v>10.734999999999999</v>
      </c>
      <c r="K351" s="67">
        <v>42.5923181818182</v>
      </c>
    </row>
    <row r="352" spans="1:11" x14ac:dyDescent="0.2">
      <c r="A352" s="65" t="s">
        <v>1531</v>
      </c>
      <c r="B352" s="65" t="s">
        <v>467</v>
      </c>
      <c r="C352" s="65" t="s">
        <v>1280</v>
      </c>
      <c r="D352" s="65" t="s">
        <v>320</v>
      </c>
      <c r="E352" s="65" t="s">
        <v>1493</v>
      </c>
      <c r="F352" s="82">
        <v>2.36315542</v>
      </c>
      <c r="G352" s="82">
        <v>1.2053992499999999</v>
      </c>
      <c r="H352" s="83">
        <f>IF(ISERROR(F352/G352-1),"",IF((F352/G352-1)&gt;10000%,"",F352/G352-1))</f>
        <v>0.96047526991575616</v>
      </c>
      <c r="I352" s="66">
        <f>F352/$F$1018</f>
        <v>3.0621645464802262E-4</v>
      </c>
      <c r="J352" s="67">
        <v>76.190104760000011</v>
      </c>
      <c r="K352" s="67">
        <v>95.162545454545494</v>
      </c>
    </row>
    <row r="353" spans="1:11" x14ac:dyDescent="0.2">
      <c r="A353" s="65" t="s">
        <v>2638</v>
      </c>
      <c r="B353" s="65" t="s">
        <v>769</v>
      </c>
      <c r="C353" s="65" t="s">
        <v>1283</v>
      </c>
      <c r="D353" s="65" t="s">
        <v>321</v>
      </c>
      <c r="E353" s="65" t="s">
        <v>322</v>
      </c>
      <c r="F353" s="82">
        <v>2.3429199049999996</v>
      </c>
      <c r="G353" s="82">
        <v>8.8926612899999995</v>
      </c>
      <c r="H353" s="83">
        <f>IF(ISERROR(F353/G353-1),"",IF((F353/G353-1)&gt;10000%,"",F353/G353-1))</f>
        <v>-0.73653332466011423</v>
      </c>
      <c r="I353" s="66">
        <f>F353/$F$1018</f>
        <v>3.0359434710112374E-4</v>
      </c>
      <c r="J353" s="67">
        <v>246.79054321999999</v>
      </c>
      <c r="K353" s="67">
        <v>42.956545454545498</v>
      </c>
    </row>
    <row r="354" spans="1:11" x14ac:dyDescent="0.2">
      <c r="A354" s="65" t="s">
        <v>2505</v>
      </c>
      <c r="B354" s="65" t="s">
        <v>190</v>
      </c>
      <c r="C354" s="65" t="s">
        <v>980</v>
      </c>
      <c r="D354" s="65" t="s">
        <v>320</v>
      </c>
      <c r="E354" s="65" t="s">
        <v>1493</v>
      </c>
      <c r="F354" s="82">
        <v>2.3368071800000001</v>
      </c>
      <c r="G354" s="82">
        <v>1.0870737099999999</v>
      </c>
      <c r="H354" s="83">
        <f>IF(ISERROR(F354/G354-1),"",IF((F354/G354-1)&gt;10000%,"",F354/G354-1))</f>
        <v>1.1496308470195644</v>
      </c>
      <c r="I354" s="66">
        <f>F354/$F$1018</f>
        <v>3.0280226336346663E-4</v>
      </c>
      <c r="J354" s="67">
        <v>36.188955939800003</v>
      </c>
      <c r="K354" s="67">
        <v>32.429363636363597</v>
      </c>
    </row>
    <row r="355" spans="1:11" x14ac:dyDescent="0.2">
      <c r="A355" s="65" t="s">
        <v>2293</v>
      </c>
      <c r="B355" s="65" t="s">
        <v>126</v>
      </c>
      <c r="C355" s="65" t="s">
        <v>1433</v>
      </c>
      <c r="D355" s="65" t="s">
        <v>321</v>
      </c>
      <c r="E355" s="65" t="s">
        <v>322</v>
      </c>
      <c r="F355" s="82">
        <v>2.33634217</v>
      </c>
      <c r="G355" s="82">
        <v>4.6866703200000002</v>
      </c>
      <c r="H355" s="83">
        <f>IF(ISERROR(F355/G355-1),"",IF((F355/G355-1)&gt;10000%,"",F355/G355-1))</f>
        <v>-0.50149210196632743</v>
      </c>
      <c r="I355" s="66">
        <f>F355/$F$1018</f>
        <v>3.027420076086522E-4</v>
      </c>
      <c r="J355" s="67">
        <v>224.38776237000002</v>
      </c>
      <c r="K355" s="67">
        <v>22.301090909090899</v>
      </c>
    </row>
    <row r="356" spans="1:11" x14ac:dyDescent="0.2">
      <c r="A356" s="65" t="s">
        <v>2008</v>
      </c>
      <c r="B356" s="65" t="s">
        <v>2009</v>
      </c>
      <c r="C356" s="65" t="s">
        <v>1433</v>
      </c>
      <c r="D356" s="65" t="s">
        <v>320</v>
      </c>
      <c r="E356" s="65" t="s">
        <v>1493</v>
      </c>
      <c r="F356" s="82">
        <v>2.3312413420930902</v>
      </c>
      <c r="G356" s="82">
        <v>2.8511331275986</v>
      </c>
      <c r="H356" s="83">
        <f>IF(ISERROR(F356/G356-1),"",IF((F356/G356-1)&gt;10000%,"",F356/G356-1))</f>
        <v>-0.18234567178677996</v>
      </c>
      <c r="I356" s="66">
        <f>F356/$F$1018</f>
        <v>3.0208104497191475E-4</v>
      </c>
      <c r="J356" s="67">
        <v>39.835653623791202</v>
      </c>
      <c r="K356" s="67">
        <v>35.481636363636397</v>
      </c>
    </row>
    <row r="357" spans="1:11" x14ac:dyDescent="0.2">
      <c r="A357" s="65" t="s">
        <v>2532</v>
      </c>
      <c r="B357" s="65" t="s">
        <v>1489</v>
      </c>
      <c r="C357" s="65" t="s">
        <v>980</v>
      </c>
      <c r="D357" s="65" t="s">
        <v>320</v>
      </c>
      <c r="E357" s="65" t="s">
        <v>1493</v>
      </c>
      <c r="F357" s="82">
        <v>2.3229362149999999</v>
      </c>
      <c r="G357" s="82">
        <v>4.5191644499999999</v>
      </c>
      <c r="H357" s="83">
        <f>IF(ISERROR(F357/G357-1),"",IF((F357/G357-1)&gt;10000%,"",F357/G357-1))</f>
        <v>-0.48598103903919676</v>
      </c>
      <c r="I357" s="66">
        <f>F357/$F$1018</f>
        <v>3.0100487090721983E-4</v>
      </c>
      <c r="J357" s="67">
        <v>25.80675084288</v>
      </c>
      <c r="K357" s="67">
        <v>96.6755</v>
      </c>
    </row>
    <row r="358" spans="1:11" x14ac:dyDescent="0.2">
      <c r="A358" s="65" t="s">
        <v>2471</v>
      </c>
      <c r="B358" s="65" t="s">
        <v>533</v>
      </c>
      <c r="C358" s="65" t="s">
        <v>980</v>
      </c>
      <c r="D358" s="65" t="s">
        <v>320</v>
      </c>
      <c r="E358" s="65" t="s">
        <v>1493</v>
      </c>
      <c r="F358" s="82">
        <v>2.2655785370000001</v>
      </c>
      <c r="G358" s="82">
        <v>3.420163498</v>
      </c>
      <c r="H358" s="83">
        <f>IF(ISERROR(F358/G358-1),"",IF((F358/G358-1)&gt;10000%,"",F358/G358-1))</f>
        <v>-0.33758180323109221</v>
      </c>
      <c r="I358" s="66">
        <f>F358/$F$1018</f>
        <v>2.9357249271687514E-4</v>
      </c>
      <c r="J358" s="67">
        <v>68.675797986421671</v>
      </c>
      <c r="K358" s="67">
        <v>34.920454545454497</v>
      </c>
    </row>
    <row r="359" spans="1:11" x14ac:dyDescent="0.2">
      <c r="A359" s="65" t="s">
        <v>1356</v>
      </c>
      <c r="B359" s="65" t="s">
        <v>635</v>
      </c>
      <c r="C359" s="65" t="s">
        <v>1283</v>
      </c>
      <c r="D359" s="65" t="s">
        <v>321</v>
      </c>
      <c r="E359" s="65" t="s">
        <v>322</v>
      </c>
      <c r="F359" s="82">
        <v>2.2071440299999998</v>
      </c>
      <c r="G359" s="82">
        <v>2.8257128900000001</v>
      </c>
      <c r="H359" s="83">
        <f>IF(ISERROR(F359/G359-1),"",IF((F359/G359-1)&gt;10000%,"",F359/G359-1))</f>
        <v>-0.21890718699308487</v>
      </c>
      <c r="I359" s="66">
        <f>F359/$F$1018</f>
        <v>2.8600057958276347E-4</v>
      </c>
      <c r="J359" s="67">
        <v>13.677199999999999</v>
      </c>
      <c r="K359" s="67">
        <v>35.801272727272703</v>
      </c>
    </row>
    <row r="360" spans="1:11" x14ac:dyDescent="0.2">
      <c r="A360" s="65" t="s">
        <v>2531</v>
      </c>
      <c r="B360" s="65" t="s">
        <v>1488</v>
      </c>
      <c r="C360" s="65" t="s">
        <v>980</v>
      </c>
      <c r="D360" s="65" t="s">
        <v>320</v>
      </c>
      <c r="E360" s="65" t="s">
        <v>1493</v>
      </c>
      <c r="F360" s="82">
        <v>2.2051995449999997</v>
      </c>
      <c r="G360" s="82">
        <v>1.9662893000000001</v>
      </c>
      <c r="H360" s="83">
        <f>IF(ISERROR(F360/G360-1),"",IF((F360/G360-1)&gt;10000%,"",F360/G360-1))</f>
        <v>0.12150309977275442</v>
      </c>
      <c r="I360" s="66">
        <f>F360/$F$1018</f>
        <v>2.8574861422416833E-4</v>
      </c>
      <c r="J360" s="67">
        <v>22.874336396208001</v>
      </c>
      <c r="K360" s="67">
        <v>66.758681818181799</v>
      </c>
    </row>
    <row r="361" spans="1:11" x14ac:dyDescent="0.2">
      <c r="A361" s="65" t="s">
        <v>2868</v>
      </c>
      <c r="B361" s="65" t="s">
        <v>65</v>
      </c>
      <c r="C361" s="65" t="s">
        <v>2897</v>
      </c>
      <c r="D361" s="65" t="s">
        <v>321</v>
      </c>
      <c r="E361" s="65" t="s">
        <v>322</v>
      </c>
      <c r="F361" s="82">
        <v>2.184481173</v>
      </c>
      <c r="G361" s="82">
        <v>6.2452800240000004</v>
      </c>
      <c r="H361" s="83">
        <f>IF(ISERROR(F361/G361-1),"",IF((F361/G361-1)&gt;10000%,"",F361/G361-1))</f>
        <v>-0.65021885894543519</v>
      </c>
      <c r="I361" s="66">
        <f>F361/$F$1018</f>
        <v>2.830639383174441E-4</v>
      </c>
      <c r="J361" s="67">
        <v>40.345032875777342</v>
      </c>
      <c r="K361" s="67">
        <v>20.1592272727273</v>
      </c>
    </row>
    <row r="362" spans="1:11" x14ac:dyDescent="0.2">
      <c r="A362" s="65" t="s">
        <v>2150</v>
      </c>
      <c r="B362" s="65" t="s">
        <v>877</v>
      </c>
      <c r="C362" s="65" t="s">
        <v>1284</v>
      </c>
      <c r="D362" s="65" t="s">
        <v>320</v>
      </c>
      <c r="E362" s="65" t="s">
        <v>1493</v>
      </c>
      <c r="F362" s="82">
        <v>2.1556194500000001</v>
      </c>
      <c r="G362" s="82">
        <v>0.197899506</v>
      </c>
      <c r="H362" s="83">
        <f>IF(ISERROR(F362/G362-1),"",IF((F362/G362-1)&gt;10000%,"",F362/G362-1))</f>
        <v>9.8924953556983617</v>
      </c>
      <c r="I362" s="66">
        <f>F362/$F$1018</f>
        <v>2.7932405120832909E-4</v>
      </c>
      <c r="J362" s="67">
        <v>383.70177689999997</v>
      </c>
      <c r="K362" s="67">
        <v>5.9248636363636402</v>
      </c>
    </row>
    <row r="363" spans="1:11" x14ac:dyDescent="0.2">
      <c r="A363" s="65" t="s">
        <v>2676</v>
      </c>
      <c r="B363" s="65" t="s">
        <v>586</v>
      </c>
      <c r="C363" s="65" t="s">
        <v>1283</v>
      </c>
      <c r="D363" s="65" t="s">
        <v>1199</v>
      </c>
      <c r="E363" s="65" t="s">
        <v>1493</v>
      </c>
      <c r="F363" s="82">
        <v>2.1341927999999997</v>
      </c>
      <c r="G363" s="82">
        <v>1.4322116299999998</v>
      </c>
      <c r="H363" s="83">
        <f>IF(ISERROR(F363/G363-1),"",IF((F363/G363-1)&gt;10000%,"",F363/G363-1))</f>
        <v>0.49013787857594759</v>
      </c>
      <c r="I363" s="66">
        <f>F363/$F$1018</f>
        <v>2.7654759700542094E-4</v>
      </c>
      <c r="J363" s="67">
        <v>114.97752029999999</v>
      </c>
      <c r="K363" s="67">
        <v>20.1955909090909</v>
      </c>
    </row>
    <row r="364" spans="1:11" x14ac:dyDescent="0.2">
      <c r="A364" s="65" t="s">
        <v>2507</v>
      </c>
      <c r="B364" s="65" t="s">
        <v>972</v>
      </c>
      <c r="C364" s="65" t="s">
        <v>980</v>
      </c>
      <c r="D364" s="65" t="s">
        <v>320</v>
      </c>
      <c r="E364" s="65" t="s">
        <v>1493</v>
      </c>
      <c r="F364" s="82">
        <v>2.1337208999999997</v>
      </c>
      <c r="G364" s="82">
        <v>6.3314881399999994</v>
      </c>
      <c r="H364" s="83">
        <f>IF(ISERROR(F364/G364-1),"",IF((F364/G364-1)&gt;10000%,"",F364/G364-1))</f>
        <v>-0.66299851585918002</v>
      </c>
      <c r="I364" s="66">
        <f>F364/$F$1018</f>
        <v>2.7648644844797721E-4</v>
      </c>
      <c r="J364" s="67">
        <v>162.24285665059998</v>
      </c>
      <c r="K364" s="67">
        <v>25.567181818181801</v>
      </c>
    </row>
    <row r="365" spans="1:11" x14ac:dyDescent="0.2">
      <c r="A365" s="65" t="s">
        <v>1527</v>
      </c>
      <c r="B365" s="65" t="s">
        <v>349</v>
      </c>
      <c r="C365" s="65" t="s">
        <v>1280</v>
      </c>
      <c r="D365" s="65" t="s">
        <v>320</v>
      </c>
      <c r="E365" s="65" t="s">
        <v>1493</v>
      </c>
      <c r="F365" s="82">
        <v>2.12952333</v>
      </c>
      <c r="G365" s="82">
        <v>1.3291995300000001</v>
      </c>
      <c r="H365" s="83">
        <f>IF(ISERROR(F365/G365-1),"",IF((F365/G365-1)&gt;10000%,"",F365/G365-1))</f>
        <v>0.60210960200986507</v>
      </c>
      <c r="I365" s="66">
        <f>F365/$F$1018</f>
        <v>2.7594252950271511E-4</v>
      </c>
      <c r="J365" s="67">
        <v>11.366007029999999</v>
      </c>
      <c r="K365" s="67">
        <v>20.3556818181818</v>
      </c>
    </row>
    <row r="366" spans="1:11" x14ac:dyDescent="0.2">
      <c r="A366" s="65" t="s">
        <v>1371</v>
      </c>
      <c r="B366" s="65" t="s">
        <v>1393</v>
      </c>
      <c r="C366" s="65" t="s">
        <v>1283</v>
      </c>
      <c r="D366" s="65" t="s">
        <v>321</v>
      </c>
      <c r="E366" s="65" t="s">
        <v>322</v>
      </c>
      <c r="F366" s="82">
        <v>2.1161263099999998</v>
      </c>
      <c r="G366" s="82">
        <v>0.99225414000000001</v>
      </c>
      <c r="H366" s="83">
        <f>IF(ISERROR(F366/G366-1),"",IF((F366/G366-1)&gt;10000%,"",F366/G366-1))</f>
        <v>1.1326454833436119</v>
      </c>
      <c r="I366" s="66">
        <f>F366/$F$1018</f>
        <v>2.742065505939522E-4</v>
      </c>
      <c r="J366" s="67">
        <v>73.467200000000005</v>
      </c>
      <c r="K366" s="67">
        <v>16.2700909090909</v>
      </c>
    </row>
    <row r="367" spans="1:11" x14ac:dyDescent="0.2">
      <c r="A367" s="65" t="s">
        <v>2704</v>
      </c>
      <c r="B367" s="65" t="s">
        <v>97</v>
      </c>
      <c r="C367" s="65" t="s">
        <v>1278</v>
      </c>
      <c r="D367" s="65" t="s">
        <v>320</v>
      </c>
      <c r="E367" s="65" t="s">
        <v>1493</v>
      </c>
      <c r="F367" s="82">
        <v>2.1063361880000002</v>
      </c>
      <c r="G367" s="82">
        <v>2.4952415120000002</v>
      </c>
      <c r="H367" s="83">
        <f>IF(ISERROR(F367/G367-1),"",IF((F367/G367-1)&gt;10000%,"",F367/G367-1))</f>
        <v>-0.15585879047366535</v>
      </c>
      <c r="I367" s="66">
        <f>F367/$F$1018</f>
        <v>2.7293795165879989E-4</v>
      </c>
      <c r="J367" s="67">
        <v>82.202839039999986</v>
      </c>
      <c r="K367" s="67">
        <v>15.7581818181818</v>
      </c>
    </row>
    <row r="368" spans="1:11" x14ac:dyDescent="0.2">
      <c r="A368" s="65" t="s">
        <v>882</v>
      </c>
      <c r="B368" s="65" t="s">
        <v>883</v>
      </c>
      <c r="C368" s="65" t="s">
        <v>1284</v>
      </c>
      <c r="D368" s="65" t="s">
        <v>320</v>
      </c>
      <c r="E368" s="65" t="s">
        <v>1493</v>
      </c>
      <c r="F368" s="82">
        <v>2.1005861079999999</v>
      </c>
      <c r="G368" s="82">
        <v>0.96608726</v>
      </c>
      <c r="H368" s="83">
        <f>IF(ISERROR(F368/G368-1),"",IF((F368/G368-1)&gt;10000%,"",F368/G368-1))</f>
        <v>1.1743233711621452</v>
      </c>
      <c r="I368" s="66">
        <f>F368/$F$1018</f>
        <v>2.7219285927230651E-4</v>
      </c>
      <c r="J368" s="67">
        <v>89.642090940000003</v>
      </c>
      <c r="K368" s="67">
        <v>29.402409090909099</v>
      </c>
    </row>
    <row r="369" spans="1:11" x14ac:dyDescent="0.2">
      <c r="A369" s="65" t="s">
        <v>727</v>
      </c>
      <c r="B369" s="65" t="s">
        <v>60</v>
      </c>
      <c r="C369" s="65" t="s">
        <v>1282</v>
      </c>
      <c r="D369" s="65" t="s">
        <v>320</v>
      </c>
      <c r="E369" s="65" t="s">
        <v>1493</v>
      </c>
      <c r="F369" s="82">
        <v>2.0855043200000001</v>
      </c>
      <c r="G369" s="82">
        <v>2.2996092400000001</v>
      </c>
      <c r="H369" s="83">
        <f>IF(ISERROR(F369/G369-1),"",IF((F369/G369-1)&gt;10000%,"",F369/G369-1))</f>
        <v>-9.3104913772219855E-2</v>
      </c>
      <c r="I369" s="66">
        <f>F369/$F$1018</f>
        <v>2.7023856899921348E-4</v>
      </c>
      <c r="J369" s="67">
        <v>45.804547740000004</v>
      </c>
      <c r="K369" s="67">
        <v>66.681954545454502</v>
      </c>
    </row>
    <row r="370" spans="1:11" x14ac:dyDescent="0.2">
      <c r="A370" s="65" t="s">
        <v>2002</v>
      </c>
      <c r="B370" s="65" t="s">
        <v>2003</v>
      </c>
      <c r="C370" s="65" t="s">
        <v>1433</v>
      </c>
      <c r="D370" s="65" t="s">
        <v>321</v>
      </c>
      <c r="E370" s="65" t="s">
        <v>322</v>
      </c>
      <c r="F370" s="82">
        <v>2.08</v>
      </c>
      <c r="G370" s="82">
        <v>3.1591098300000002</v>
      </c>
      <c r="H370" s="83">
        <f>IF(ISERROR(F370/G370-1),"",IF((F370/G370-1)&gt;10000%,"",F370/G370-1))</f>
        <v>-0.34158667728244196</v>
      </c>
      <c r="I370" s="66">
        <f>F370/$F$1018</f>
        <v>2.6952532206615809E-4</v>
      </c>
      <c r="J370" s="67">
        <v>1.0338337200000001</v>
      </c>
      <c r="K370" s="67">
        <v>8.2195454545454592</v>
      </c>
    </row>
    <row r="371" spans="1:11" x14ac:dyDescent="0.2">
      <c r="A371" s="65" t="s">
        <v>2746</v>
      </c>
      <c r="B371" s="65" t="s">
        <v>1441</v>
      </c>
      <c r="C371" s="65" t="s">
        <v>1278</v>
      </c>
      <c r="D371" s="65" t="s">
        <v>320</v>
      </c>
      <c r="E371" s="65" t="s">
        <v>322</v>
      </c>
      <c r="F371" s="82">
        <v>2.0773762200000001</v>
      </c>
      <c r="G371" s="82">
        <v>3.3037060299999998</v>
      </c>
      <c r="H371" s="83">
        <f>IF(ISERROR(F371/G371-1),"",IF((F371/G371-1)&gt;10000%,"",F371/G371-1))</f>
        <v>-0.37119822371120592</v>
      </c>
      <c r="I371" s="66">
        <f>F371/$F$1018</f>
        <v>2.6918533401349906E-4</v>
      </c>
      <c r="J371" s="67">
        <v>82.565376999999998</v>
      </c>
      <c r="K371" s="67">
        <v>19.605954545454502</v>
      </c>
    </row>
    <row r="372" spans="1:11" x14ac:dyDescent="0.2">
      <c r="A372" s="65" t="s">
        <v>738</v>
      </c>
      <c r="B372" s="65" t="s">
        <v>862</v>
      </c>
      <c r="C372" s="65" t="s">
        <v>1284</v>
      </c>
      <c r="D372" s="65" t="s">
        <v>320</v>
      </c>
      <c r="E372" s="65" t="s">
        <v>322</v>
      </c>
      <c r="F372" s="82">
        <v>2.0761246200000003</v>
      </c>
      <c r="G372" s="82">
        <v>5.6550541699999997</v>
      </c>
      <c r="H372" s="83">
        <f>IF(ISERROR(F372/G372-1),"",IF((F372/G372-1)&gt;10000%,"",F372/G372-1))</f>
        <v>-0.63287272631024138</v>
      </c>
      <c r="I372" s="66">
        <f>F372/$F$1018</f>
        <v>2.6902315233412504E-4</v>
      </c>
      <c r="J372" s="67">
        <v>111.3155398</v>
      </c>
      <c r="K372" s="67">
        <v>15.1652272727273</v>
      </c>
    </row>
    <row r="373" spans="1:11" x14ac:dyDescent="0.2">
      <c r="A373" s="65" t="s">
        <v>409</v>
      </c>
      <c r="B373" s="65" t="s">
        <v>615</v>
      </c>
      <c r="C373" s="65" t="s">
        <v>1279</v>
      </c>
      <c r="D373" s="65" t="s">
        <v>320</v>
      </c>
      <c r="E373" s="65" t="s">
        <v>1493</v>
      </c>
      <c r="F373" s="82">
        <v>2.0699068449999998</v>
      </c>
      <c r="G373" s="82">
        <v>0.67768790000000001</v>
      </c>
      <c r="H373" s="83">
        <f>IF(ISERROR(F373/G373-1),"",IF((F373/G373-1)&gt;10000%,"",F373/G373-1))</f>
        <v>2.054365947805767</v>
      </c>
      <c r="I373" s="66">
        <f>F373/$F$1018</f>
        <v>2.6821745627190867E-4</v>
      </c>
      <c r="J373" s="67">
        <v>13.06943738</v>
      </c>
      <c r="K373" s="67">
        <v>29.869545454545499</v>
      </c>
    </row>
    <row r="374" spans="1:11" x14ac:dyDescent="0.2">
      <c r="A374" s="65" t="s">
        <v>717</v>
      </c>
      <c r="B374" s="65" t="s">
        <v>87</v>
      </c>
      <c r="C374" s="65" t="s">
        <v>725</v>
      </c>
      <c r="D374" s="65" t="s">
        <v>320</v>
      </c>
      <c r="E374" s="65" t="s">
        <v>1493</v>
      </c>
      <c r="F374" s="82">
        <v>2.0693208700000003</v>
      </c>
      <c r="G374" s="82">
        <v>5.8909797599999996</v>
      </c>
      <c r="H374" s="83">
        <f>IF(ISERROR(F374/G374-1),"",IF((F374/G374-1)&gt;10000%,"",F374/G374-1))</f>
        <v>-0.64873060945638006</v>
      </c>
      <c r="I374" s="66">
        <f>F374/$F$1018</f>
        <v>2.6814152593508293E-4</v>
      </c>
      <c r="J374" s="67">
        <v>29.481964290000001</v>
      </c>
      <c r="K374" s="67">
        <v>80.537363636363594</v>
      </c>
    </row>
    <row r="375" spans="1:11" x14ac:dyDescent="0.2">
      <c r="A375" s="65" t="s">
        <v>382</v>
      </c>
      <c r="B375" s="65" t="s">
        <v>383</v>
      </c>
      <c r="C375" s="65" t="s">
        <v>448</v>
      </c>
      <c r="D375" s="65" t="s">
        <v>321</v>
      </c>
      <c r="E375" s="65" t="s">
        <v>322</v>
      </c>
      <c r="F375" s="82">
        <v>2.0597650000000001</v>
      </c>
      <c r="G375" s="82">
        <v>5.8919858200000004</v>
      </c>
      <c r="H375" s="83">
        <f>IF(ISERROR(F375/G375-1),"",IF((F375/G375-1)&gt;10000%,"",F375/G375-1))</f>
        <v>-0.65041243089753398</v>
      </c>
      <c r="I375" s="66">
        <f>F375/$F$1018</f>
        <v>2.6690328125269233E-4</v>
      </c>
      <c r="J375" s="67">
        <v>353.33665980000001</v>
      </c>
      <c r="K375" s="67">
        <v>30.325272727272701</v>
      </c>
    </row>
    <row r="376" spans="1:11" x14ac:dyDescent="0.2">
      <c r="A376" s="65" t="s">
        <v>594</v>
      </c>
      <c r="B376" s="65" t="s">
        <v>595</v>
      </c>
      <c r="C376" s="65" t="s">
        <v>1279</v>
      </c>
      <c r="D376" s="65" t="s">
        <v>320</v>
      </c>
      <c r="E376" s="65" t="s">
        <v>1493</v>
      </c>
      <c r="F376" s="82">
        <v>2.0163956330000001</v>
      </c>
      <c r="G376" s="82">
        <v>2.709779121</v>
      </c>
      <c r="H376" s="83">
        <f>IF(ISERROR(F376/G376-1),"",IF((F376/G376-1)&gt;10000%,"",F376/G376-1))</f>
        <v>-0.25588192138114851</v>
      </c>
      <c r="I376" s="66">
        <f>F376/$F$1018</f>
        <v>2.6128350115246139E-4</v>
      </c>
      <c r="J376" s="67">
        <v>133.81769629999999</v>
      </c>
      <c r="K376" s="67">
        <v>7.01804545454545</v>
      </c>
    </row>
    <row r="377" spans="1:11" x14ac:dyDescent="0.2">
      <c r="A377" s="65" t="s">
        <v>2871</v>
      </c>
      <c r="B377" s="65" t="s">
        <v>927</v>
      </c>
      <c r="C377" s="65" t="s">
        <v>2897</v>
      </c>
      <c r="D377" s="65" t="s">
        <v>321</v>
      </c>
      <c r="E377" s="65" t="s">
        <v>322</v>
      </c>
      <c r="F377" s="82">
        <v>1.971786021</v>
      </c>
      <c r="G377" s="82">
        <v>4.1177386690000004</v>
      </c>
      <c r="H377" s="83">
        <f>IF(ISERROR(F377/G377-1),"",IF((F377/G377-1)&gt;10000%,"",F377/G377-1))</f>
        <v>-0.52114833419507622</v>
      </c>
      <c r="I377" s="66">
        <f>F377/$F$1018</f>
        <v>2.555030107478718E-4</v>
      </c>
      <c r="J377" s="67">
        <v>18.48675336114113</v>
      </c>
      <c r="K377" s="67">
        <v>50.132227272727299</v>
      </c>
    </row>
    <row r="378" spans="1:11" x14ac:dyDescent="0.2">
      <c r="A378" s="65" t="s">
        <v>2534</v>
      </c>
      <c r="B378" s="65" t="s">
        <v>1491</v>
      </c>
      <c r="C378" s="65" t="s">
        <v>980</v>
      </c>
      <c r="D378" s="65" t="s">
        <v>320</v>
      </c>
      <c r="E378" s="65" t="s">
        <v>1493</v>
      </c>
      <c r="F378" s="82">
        <v>1.96586149</v>
      </c>
      <c r="G378" s="82">
        <v>5.7803419699999994</v>
      </c>
      <c r="H378" s="83">
        <f>IF(ISERROR(F378/G378-1),"",IF((F378/G378-1)&gt;10000%,"",F378/G378-1))</f>
        <v>-0.6599056768262449</v>
      </c>
      <c r="I378" s="66">
        <f>F378/$F$1018</f>
        <v>2.5473531309120549E-4</v>
      </c>
      <c r="J378" s="67">
        <v>99.440526068975998</v>
      </c>
      <c r="K378" s="67">
        <v>56.415999999999997</v>
      </c>
    </row>
    <row r="379" spans="1:11" x14ac:dyDescent="0.2">
      <c r="A379" s="65" t="s">
        <v>848</v>
      </c>
      <c r="B379" s="65" t="s">
        <v>468</v>
      </c>
      <c r="C379" s="65" t="s">
        <v>1280</v>
      </c>
      <c r="D379" s="65" t="s">
        <v>320</v>
      </c>
      <c r="E379" s="65" t="s">
        <v>1493</v>
      </c>
      <c r="F379" s="82">
        <v>1.9654236699999998</v>
      </c>
      <c r="G379" s="82">
        <v>2.9101379000000001</v>
      </c>
      <c r="H379" s="83">
        <f>IF(ISERROR(F379/G379-1),"",IF((F379/G379-1)&gt;10000%,"",F379/G379-1))</f>
        <v>-0.32462868168549686</v>
      </c>
      <c r="I379" s="66">
        <f>F379/$F$1018</f>
        <v>2.5467858060250015E-4</v>
      </c>
      <c r="J379" s="67">
        <v>203.49905707703002</v>
      </c>
      <c r="K379" s="67">
        <v>8.1816363636363594</v>
      </c>
    </row>
    <row r="380" spans="1:11" x14ac:dyDescent="0.2">
      <c r="A380" s="65" t="s">
        <v>2656</v>
      </c>
      <c r="B380" s="65" t="s">
        <v>1316</v>
      </c>
      <c r="C380" s="65" t="s">
        <v>1283</v>
      </c>
      <c r="D380" s="65" t="s">
        <v>321</v>
      </c>
      <c r="E380" s="65" t="s">
        <v>322</v>
      </c>
      <c r="F380" s="82">
        <v>1.959777179</v>
      </c>
      <c r="G380" s="82">
        <v>2.92650839</v>
      </c>
      <c r="H380" s="83">
        <f>IF(ISERROR(F380/G380-1),"",IF((F380/G380-1)&gt;10000%,"",F380/G380-1))</f>
        <v>-0.33033604629440338</v>
      </c>
      <c r="I380" s="66">
        <f>F380/$F$1018</f>
        <v>2.5394691122494311E-4</v>
      </c>
      <c r="J380" s="67">
        <v>12.426</v>
      </c>
      <c r="K380" s="67">
        <v>42.451000000000001</v>
      </c>
    </row>
    <row r="381" spans="1:11" x14ac:dyDescent="0.2">
      <c r="A381" s="65" t="s">
        <v>2874</v>
      </c>
      <c r="B381" s="65" t="s">
        <v>560</v>
      </c>
      <c r="C381" s="65" t="s">
        <v>2897</v>
      </c>
      <c r="D381" s="65" t="s">
        <v>321</v>
      </c>
      <c r="E381" s="65" t="s">
        <v>322</v>
      </c>
      <c r="F381" s="82">
        <v>1.9581143570000001</v>
      </c>
      <c r="G381" s="82">
        <v>3.5099462200000002</v>
      </c>
      <c r="H381" s="83">
        <f>IF(ISERROR(F381/G381-1),"",IF((F381/G381-1)&gt;10000%,"",F381/G381-1))</f>
        <v>-0.44212411408400443</v>
      </c>
      <c r="I381" s="66">
        <f>F381/$F$1018</f>
        <v>2.5373144361191975E-4</v>
      </c>
      <c r="J381" s="67">
        <v>101.03235818</v>
      </c>
      <c r="K381" s="67">
        <v>21.904454545454499</v>
      </c>
    </row>
    <row r="382" spans="1:11" x14ac:dyDescent="0.2">
      <c r="A382" s="65" t="s">
        <v>194</v>
      </c>
      <c r="B382" s="65" t="s">
        <v>199</v>
      </c>
      <c r="C382" s="65" t="s">
        <v>1433</v>
      </c>
      <c r="D382" s="65" t="s">
        <v>1199</v>
      </c>
      <c r="E382" s="65" t="s">
        <v>322</v>
      </c>
      <c r="F382" s="82">
        <v>1.9402592350000001</v>
      </c>
      <c r="G382" s="82">
        <v>6.0623976649999998</v>
      </c>
      <c r="H382" s="83">
        <f>IF(ISERROR(F382/G382-1),"",IF((F382/G382-1)&gt;10000%,"",F382/G382-1))</f>
        <v>-0.67995183717464036</v>
      </c>
      <c r="I382" s="66">
        <f>F382/$F$1018</f>
        <v>2.5141778615635218E-4</v>
      </c>
      <c r="J382" s="67">
        <v>113.47153353533061</v>
      </c>
      <c r="K382" s="67">
        <v>35.660090909090897</v>
      </c>
    </row>
    <row r="383" spans="1:11" x14ac:dyDescent="0.2">
      <c r="A383" s="65" t="s">
        <v>2499</v>
      </c>
      <c r="B383" s="65" t="s">
        <v>154</v>
      </c>
      <c r="C383" s="65" t="s">
        <v>980</v>
      </c>
      <c r="D383" s="65" t="s">
        <v>320</v>
      </c>
      <c r="E383" s="65" t="s">
        <v>1493</v>
      </c>
      <c r="F383" s="82">
        <v>1.9253628200000001</v>
      </c>
      <c r="G383" s="82">
        <v>3.6786556099999999</v>
      </c>
      <c r="H383" s="83">
        <f>IF(ISERROR(F383/G383-1),"",IF((F383/G383-1)&gt;10000%,"",F383/G383-1))</f>
        <v>-0.47661237579127436</v>
      </c>
      <c r="I383" s="66">
        <f>F383/$F$1018</f>
        <v>2.4948751642053189E-4</v>
      </c>
      <c r="J383" s="67">
        <v>52.824368521799997</v>
      </c>
      <c r="K383" s="67">
        <v>20.1264545454545</v>
      </c>
    </row>
    <row r="384" spans="1:11" x14ac:dyDescent="0.2">
      <c r="A384" s="65" t="s">
        <v>718</v>
      </c>
      <c r="B384" s="65" t="s">
        <v>86</v>
      </c>
      <c r="C384" s="65" t="s">
        <v>725</v>
      </c>
      <c r="D384" s="65" t="s">
        <v>320</v>
      </c>
      <c r="E384" s="65" t="s">
        <v>1493</v>
      </c>
      <c r="F384" s="82">
        <v>1.9232649879999999</v>
      </c>
      <c r="G384" s="82">
        <v>1.770613118</v>
      </c>
      <c r="H384" s="83">
        <f>IF(ISERROR(F384/G384-1),"",IF((F384/G384-1)&gt;10000%,"",F384/G384-1))</f>
        <v>8.6214130262644906E-2</v>
      </c>
      <c r="I384" s="66">
        <f>F384/$F$1018</f>
        <v>2.4921568043714695E-4</v>
      </c>
      <c r="J384" s="67">
        <v>57.706164639999997</v>
      </c>
      <c r="K384" s="67">
        <v>67.4047727272727</v>
      </c>
    </row>
    <row r="385" spans="1:11" x14ac:dyDescent="0.2">
      <c r="A385" s="65" t="s">
        <v>2696</v>
      </c>
      <c r="B385" s="65" t="s">
        <v>2147</v>
      </c>
      <c r="C385" s="65" t="s">
        <v>1283</v>
      </c>
      <c r="D385" s="65" t="s">
        <v>321</v>
      </c>
      <c r="E385" s="65" t="s">
        <v>1493</v>
      </c>
      <c r="F385" s="82">
        <v>1.915038375</v>
      </c>
      <c r="G385" s="82">
        <v>1.9808766100000001</v>
      </c>
      <c r="H385" s="83">
        <f>IF(ISERROR(F385/G385-1),"",IF((F385/G385-1)&gt;10000%,"",F385/G385-1))</f>
        <v>-3.3236918780115365E-2</v>
      </c>
      <c r="I385" s="66">
        <f>F385/$F$1018</f>
        <v>2.4814968018794565E-4</v>
      </c>
      <c r="J385" s="67">
        <v>46.030245590000007</v>
      </c>
      <c r="K385" s="67">
        <v>83.088454545454496</v>
      </c>
    </row>
    <row r="386" spans="1:11" x14ac:dyDescent="0.2">
      <c r="A386" s="65" t="s">
        <v>2699</v>
      </c>
      <c r="B386" s="65" t="s">
        <v>277</v>
      </c>
      <c r="C386" s="65" t="s">
        <v>1283</v>
      </c>
      <c r="D386" s="65" t="s">
        <v>321</v>
      </c>
      <c r="E386" s="65" t="s">
        <v>1493</v>
      </c>
      <c r="F386" s="82">
        <v>1.8994076299999998</v>
      </c>
      <c r="G386" s="82">
        <v>0.73159165000000004</v>
      </c>
      <c r="H386" s="83">
        <f>IF(ISERROR(F386/G386-1),"",IF((F386/G386-1)&gt;10000%,"",F386/G386-1))</f>
        <v>1.5962675079738808</v>
      </c>
      <c r="I386" s="66">
        <f>F386/$F$1018</f>
        <v>2.4612425635128267E-4</v>
      </c>
      <c r="J386" s="67">
        <v>54.552080409999995</v>
      </c>
      <c r="K386" s="67">
        <v>17.3392272727273</v>
      </c>
    </row>
    <row r="387" spans="1:11" x14ac:dyDescent="0.2">
      <c r="A387" s="65" t="s">
        <v>1343</v>
      </c>
      <c r="B387" s="65" t="s">
        <v>917</v>
      </c>
      <c r="C387" s="65" t="s">
        <v>1283</v>
      </c>
      <c r="D387" s="65" t="s">
        <v>321</v>
      </c>
      <c r="E387" s="65" t="s">
        <v>322</v>
      </c>
      <c r="F387" s="82">
        <v>1.898310561</v>
      </c>
      <c r="G387" s="82">
        <v>0.37724079999999999</v>
      </c>
      <c r="H387" s="83">
        <f>IF(ISERROR(F387/G387-1),"",IF((F387/G387-1)&gt;10000%,"",F387/G387-1))</f>
        <v>4.0320923956263481</v>
      </c>
      <c r="I387" s="66">
        <f>F387/$F$1018</f>
        <v>2.4598209871880489E-4</v>
      </c>
      <c r="J387" s="67">
        <v>51.03</v>
      </c>
      <c r="K387" s="67">
        <v>45.785272727272698</v>
      </c>
    </row>
    <row r="388" spans="1:11" x14ac:dyDescent="0.2">
      <c r="A388" s="65" t="s">
        <v>1938</v>
      </c>
      <c r="B388" s="65" t="s">
        <v>1939</v>
      </c>
      <c r="C388" s="65" t="s">
        <v>1284</v>
      </c>
      <c r="D388" s="65" t="s">
        <v>320</v>
      </c>
      <c r="E388" s="65" t="s">
        <v>1493</v>
      </c>
      <c r="F388" s="82">
        <v>1.8915074700000001</v>
      </c>
      <c r="G388" s="82">
        <v>0.36969926000000003</v>
      </c>
      <c r="H388" s="83">
        <f>IF(ISERROR(F388/G388-1),"",IF((F388/G388-1)&gt;10000%,"",F388/G388-1))</f>
        <v>4.116340968602425</v>
      </c>
      <c r="I388" s="66">
        <f>F388/$F$1018</f>
        <v>2.4510055771264125E-4</v>
      </c>
      <c r="J388" s="67">
        <v>17.697889570000001</v>
      </c>
      <c r="K388" s="67">
        <v>115.54659090909099</v>
      </c>
    </row>
    <row r="389" spans="1:11" x14ac:dyDescent="0.2">
      <c r="A389" s="65" t="s">
        <v>2535</v>
      </c>
      <c r="B389" s="65" t="s">
        <v>2306</v>
      </c>
      <c r="C389" s="65" t="s">
        <v>980</v>
      </c>
      <c r="D389" s="65" t="s">
        <v>321</v>
      </c>
      <c r="E389" s="65" t="s">
        <v>322</v>
      </c>
      <c r="F389" s="82">
        <v>1.89150405</v>
      </c>
      <c r="G389" s="82">
        <v>2.0515803099999999</v>
      </c>
      <c r="H389" s="83">
        <f>IF(ISERROR(F389/G389-1),"",IF((F389/G389-1)&gt;10000%,"",F389/G389-1))</f>
        <v>-7.8025831706290738E-2</v>
      </c>
      <c r="I389" s="66">
        <f>F389/$F$1018</f>
        <v>2.4510011455081365E-4</v>
      </c>
      <c r="J389" s="67">
        <v>99.522000000000006</v>
      </c>
      <c r="K389" s="67">
        <v>15.861090909090899</v>
      </c>
    </row>
    <row r="390" spans="1:11" x14ac:dyDescent="0.2">
      <c r="A390" s="65" t="s">
        <v>2331</v>
      </c>
      <c r="B390" s="65" t="s">
        <v>1219</v>
      </c>
      <c r="C390" s="65" t="s">
        <v>230</v>
      </c>
      <c r="D390" s="65" t="s">
        <v>1199</v>
      </c>
      <c r="E390" s="65" t="s">
        <v>1493</v>
      </c>
      <c r="F390" s="82">
        <v>1.8691248200000001</v>
      </c>
      <c r="G390" s="82">
        <v>2.1944530850000001</v>
      </c>
      <c r="H390" s="83">
        <f>IF(ISERROR(F390/G390-1),"",IF((F390/G390-1)&gt;10000%,"",F390/G390-1))</f>
        <v>-0.14825027120595746</v>
      </c>
      <c r="I390" s="66">
        <f>F390/$F$1018</f>
        <v>2.4220022552516815E-4</v>
      </c>
      <c r="J390" s="67">
        <v>232.434</v>
      </c>
      <c r="K390" s="67">
        <v>30.907318181818201</v>
      </c>
    </row>
    <row r="391" spans="1:11" x14ac:dyDescent="0.2">
      <c r="A391" s="65" t="s">
        <v>2657</v>
      </c>
      <c r="B391" s="65" t="s">
        <v>2230</v>
      </c>
      <c r="C391" s="65" t="s">
        <v>1283</v>
      </c>
      <c r="D391" s="65" t="s">
        <v>1199</v>
      </c>
      <c r="E391" s="65" t="s">
        <v>322</v>
      </c>
      <c r="F391" s="82">
        <v>1.8670640900000002</v>
      </c>
      <c r="G391" s="82">
        <v>2.8936335</v>
      </c>
      <c r="H391" s="83">
        <f>IF(ISERROR(F391/G391-1),"",IF((F391/G391-1)&gt;10000%,"",F391/G391-1))</f>
        <v>-0.35476829045558111</v>
      </c>
      <c r="I391" s="66">
        <f>F391/$F$1018</f>
        <v>2.4193319719971557E-4</v>
      </c>
      <c r="J391" s="67">
        <v>244.49291887000001</v>
      </c>
      <c r="K391" s="67">
        <v>77.349136363636404</v>
      </c>
    </row>
    <row r="392" spans="1:11" x14ac:dyDescent="0.2">
      <c r="A392" s="142" t="s">
        <v>2380</v>
      </c>
      <c r="B392" s="142" t="s">
        <v>269</v>
      </c>
      <c r="C392" s="142" t="s">
        <v>980</v>
      </c>
      <c r="D392" s="142" t="s">
        <v>320</v>
      </c>
      <c r="E392" s="142" t="s">
        <v>322</v>
      </c>
      <c r="F392" s="143">
        <v>1.8649102900000001</v>
      </c>
      <c r="G392" s="143">
        <v>4.9098537899999997</v>
      </c>
      <c r="H392" s="144">
        <f>IF(ISERROR(F392/G392-1),"",IF((F392/G392-1)&gt;10000%,"",F392/G392-1))</f>
        <v>-0.62016989308351689</v>
      </c>
      <c r="I392" s="145">
        <f>F392/$F$1018</f>
        <v>2.4165410891189532E-4</v>
      </c>
      <c r="J392" s="67">
        <v>180.45607882920001</v>
      </c>
      <c r="K392" s="146">
        <v>2.6598181818181801</v>
      </c>
    </row>
    <row r="393" spans="1:11" x14ac:dyDescent="0.2">
      <c r="A393" s="65" t="s">
        <v>575</v>
      </c>
      <c r="B393" s="65" t="s">
        <v>366</v>
      </c>
      <c r="C393" s="65" t="s">
        <v>1284</v>
      </c>
      <c r="D393" s="65" t="s">
        <v>320</v>
      </c>
      <c r="E393" s="65" t="s">
        <v>322</v>
      </c>
      <c r="F393" s="82">
        <v>1.8555717350000001</v>
      </c>
      <c r="G393" s="82">
        <v>3.862488479</v>
      </c>
      <c r="H393" s="83">
        <f>IF(ISERROR(F393/G393-1),"",IF((F393/G393-1)&gt;10000%,"",F393/G393-1))</f>
        <v>-0.51959164536319635</v>
      </c>
      <c r="I393" s="66">
        <f>F393/$F$1018</f>
        <v>2.4044402379458401E-4</v>
      </c>
      <c r="J393" s="67">
        <v>223.74561199999999</v>
      </c>
      <c r="K393" s="67">
        <v>6.7658181818181804</v>
      </c>
    </row>
    <row r="394" spans="1:11" x14ac:dyDescent="0.2">
      <c r="A394" s="65" t="s">
        <v>2691</v>
      </c>
      <c r="B394" s="65" t="s">
        <v>1805</v>
      </c>
      <c r="C394" s="65" t="s">
        <v>1278</v>
      </c>
      <c r="D394" s="65" t="s">
        <v>320</v>
      </c>
      <c r="E394" s="65" t="s">
        <v>322</v>
      </c>
      <c r="F394" s="82">
        <v>1.8543628600000002</v>
      </c>
      <c r="G394" s="82">
        <v>3.1981999999999999</v>
      </c>
      <c r="H394" s="83">
        <f>IF(ISERROR(F394/G394-1),"",IF((F394/G394-1)&gt;10000%,"",F394/G394-1))</f>
        <v>-0.42018546057157147</v>
      </c>
      <c r="I394" s="66">
        <f>F394/$F$1018</f>
        <v>2.4028737839856828E-4</v>
      </c>
      <c r="J394" s="67">
        <v>32.660717599999998</v>
      </c>
      <c r="K394" s="67">
        <v>39.631227272727301</v>
      </c>
    </row>
    <row r="395" spans="1:11" x14ac:dyDescent="0.2">
      <c r="A395" s="65" t="s">
        <v>1940</v>
      </c>
      <c r="B395" s="65" t="s">
        <v>1941</v>
      </c>
      <c r="C395" s="65" t="s">
        <v>1284</v>
      </c>
      <c r="D395" s="65" t="s">
        <v>320</v>
      </c>
      <c r="E395" s="65" t="s">
        <v>1493</v>
      </c>
      <c r="F395" s="82">
        <v>1.84935491</v>
      </c>
      <c r="G395" s="82">
        <v>1.35188128</v>
      </c>
      <c r="H395" s="83">
        <f>IF(ISERROR(F395/G395-1),"",IF((F395/G395-1)&gt;10000%,"",F395/G395-1))</f>
        <v>0.36798618144930595</v>
      </c>
      <c r="I395" s="66">
        <f>F395/$F$1018</f>
        <v>2.3963845083287537E-4</v>
      </c>
      <c r="J395" s="67">
        <v>16.699653099999999</v>
      </c>
      <c r="K395" s="67">
        <v>83.581500000000005</v>
      </c>
    </row>
    <row r="396" spans="1:11" x14ac:dyDescent="0.2">
      <c r="A396" s="65" t="s">
        <v>2585</v>
      </c>
      <c r="B396" s="65" t="s">
        <v>2586</v>
      </c>
      <c r="C396" s="65" t="s">
        <v>230</v>
      </c>
      <c r="D396" s="65" t="s">
        <v>1199</v>
      </c>
      <c r="E396" s="65" t="s">
        <v>322</v>
      </c>
      <c r="F396" s="82">
        <v>1.8454041999999999</v>
      </c>
      <c r="G396" s="82">
        <v>0.57715959999999999</v>
      </c>
      <c r="H396" s="83">
        <f>IF(ISERROR(F396/G396-1),"",IF((F396/G396-1)&gt;10000%,"",F396/G396-1))</f>
        <v>2.1973897687918558</v>
      </c>
      <c r="I396" s="66">
        <f>F396/$F$1018</f>
        <v>2.3912651987848115E-4</v>
      </c>
      <c r="J396" s="67">
        <v>28.123690560000004</v>
      </c>
      <c r="K396" s="67">
        <v>202.172818181818</v>
      </c>
    </row>
    <row r="397" spans="1:11" x14ac:dyDescent="0.2">
      <c r="A397" s="65" t="s">
        <v>2662</v>
      </c>
      <c r="B397" s="65" t="s">
        <v>483</v>
      </c>
      <c r="C397" s="65" t="s">
        <v>1278</v>
      </c>
      <c r="D397" s="65" t="s">
        <v>320</v>
      </c>
      <c r="E397" s="65" t="s">
        <v>1493</v>
      </c>
      <c r="F397" s="82">
        <v>1.8277871720000001</v>
      </c>
      <c r="G397" s="82">
        <v>3.3002695929999999</v>
      </c>
      <c r="H397" s="83">
        <f>IF(ISERROR(F397/G397-1),"",IF((F397/G397-1)&gt;10000%,"",F397/G397-1))</f>
        <v>-0.44617034442373804</v>
      </c>
      <c r="I397" s="66">
        <f>F397/$F$1018</f>
        <v>2.3684371452004438E-4</v>
      </c>
      <c r="J397" s="67">
        <v>438.04878207300004</v>
      </c>
      <c r="K397" s="67">
        <v>6.0696818181818202</v>
      </c>
    </row>
    <row r="398" spans="1:11" x14ac:dyDescent="0.2">
      <c r="A398" s="65" t="s">
        <v>2769</v>
      </c>
      <c r="B398" s="65" t="s">
        <v>299</v>
      </c>
      <c r="C398" s="65" t="s">
        <v>1278</v>
      </c>
      <c r="D398" s="65" t="s">
        <v>320</v>
      </c>
      <c r="E398" s="65" t="s">
        <v>1493</v>
      </c>
      <c r="F398" s="82">
        <v>1.8270004</v>
      </c>
      <c r="G398" s="82">
        <v>0.15890383</v>
      </c>
      <c r="H398" s="83">
        <f>IF(ISERROR(F398/G398-1),"",IF((F398/G398-1)&gt;10000%,"",F398/G398-1))</f>
        <v>10.49752274693442</v>
      </c>
      <c r="I398" s="66">
        <f>F398/$F$1018</f>
        <v>2.3674176501201904E-4</v>
      </c>
      <c r="J398" s="67">
        <v>53.522699999999993</v>
      </c>
      <c r="K398" s="67">
        <v>23.545999999999999</v>
      </c>
    </row>
    <row r="399" spans="1:11" x14ac:dyDescent="0.2">
      <c r="A399" s="65" t="s">
        <v>329</v>
      </c>
      <c r="B399" s="65" t="s">
        <v>330</v>
      </c>
      <c r="C399" s="65" t="s">
        <v>1284</v>
      </c>
      <c r="D399" s="65" t="s">
        <v>320</v>
      </c>
      <c r="E399" s="65" t="s">
        <v>322</v>
      </c>
      <c r="F399" s="82">
        <v>1.8205826299999999</v>
      </c>
      <c r="G399" s="82">
        <v>3.3355202500000001</v>
      </c>
      <c r="H399" s="83">
        <f>IF(ISERROR(F399/G399-1),"",IF((F399/G399-1)&gt;10000%,"",F399/G399-1))</f>
        <v>-0.45418330768640969</v>
      </c>
      <c r="I399" s="66">
        <f>F399/$F$1018</f>
        <v>2.3591015370134764E-4</v>
      </c>
      <c r="J399" s="67">
        <v>161.0008306</v>
      </c>
      <c r="K399" s="67">
        <v>60.7425909090909</v>
      </c>
    </row>
    <row r="400" spans="1:11" x14ac:dyDescent="0.2">
      <c r="A400" s="65" t="s">
        <v>2659</v>
      </c>
      <c r="B400" s="65" t="s">
        <v>2145</v>
      </c>
      <c r="C400" s="65" t="s">
        <v>1283</v>
      </c>
      <c r="D400" s="65" t="s">
        <v>1199</v>
      </c>
      <c r="E400" s="65" t="s">
        <v>1493</v>
      </c>
      <c r="F400" s="82">
        <v>1.76751931</v>
      </c>
      <c r="G400" s="82">
        <v>2.8376786099999998</v>
      </c>
      <c r="H400" s="83">
        <f>IF(ISERROR(F400/G400-1),"",IF((F400/G400-1)&gt;10000%,"",F400/G400-1))</f>
        <v>-0.37712491338122323</v>
      </c>
      <c r="I400" s="66">
        <f>F400/$F$1018</f>
        <v>2.2903423619514591E-4</v>
      </c>
      <c r="J400" s="67">
        <v>155.92823133000002</v>
      </c>
      <c r="K400" s="67">
        <v>34.354818181818203</v>
      </c>
    </row>
    <row r="401" spans="1:11" x14ac:dyDescent="0.2">
      <c r="A401" s="65" t="s">
        <v>1354</v>
      </c>
      <c r="B401" s="65" t="s">
        <v>633</v>
      </c>
      <c r="C401" s="65" t="s">
        <v>1283</v>
      </c>
      <c r="D401" s="65" t="s">
        <v>321</v>
      </c>
      <c r="E401" s="65" t="s">
        <v>322</v>
      </c>
      <c r="F401" s="82">
        <v>1.7168457579999998</v>
      </c>
      <c r="G401" s="82">
        <v>7.5362607060000002</v>
      </c>
      <c r="H401" s="83">
        <f>IF(ISERROR(F401/G401-1),"",IF((F401/G401-1)&gt;10000%,"",F401/G401-1))</f>
        <v>-0.77218864567236489</v>
      </c>
      <c r="I401" s="66">
        <f>F401/$F$1018</f>
        <v>2.2246798358791693E-4</v>
      </c>
      <c r="J401" s="67">
        <v>39.0075</v>
      </c>
      <c r="K401" s="67">
        <v>17.465909090909101</v>
      </c>
    </row>
    <row r="402" spans="1:11" x14ac:dyDescent="0.2">
      <c r="A402" s="65" t="s">
        <v>2664</v>
      </c>
      <c r="B402" s="65" t="s">
        <v>93</v>
      </c>
      <c r="C402" s="65" t="s">
        <v>1278</v>
      </c>
      <c r="D402" s="65" t="s">
        <v>320</v>
      </c>
      <c r="E402" s="65" t="s">
        <v>1493</v>
      </c>
      <c r="F402" s="82">
        <v>1.7156791340000002</v>
      </c>
      <c r="G402" s="82">
        <v>4.7733817929999995</v>
      </c>
      <c r="H402" s="83">
        <f>IF(ISERROR(F402/G402-1),"",IF((F402/G402-1)&gt;10000%,"",F402/G402-1))</f>
        <v>-0.64057366278222605</v>
      </c>
      <c r="I402" s="66">
        <f>F402/$F$1018</f>
        <v>2.2231681305458521E-4</v>
      </c>
      <c r="J402" s="67">
        <v>21.16065</v>
      </c>
      <c r="K402" s="67">
        <v>42.096590909090899</v>
      </c>
    </row>
    <row r="403" spans="1:11" x14ac:dyDescent="0.2">
      <c r="A403" s="65" t="s">
        <v>2706</v>
      </c>
      <c r="B403" s="65" t="s">
        <v>1411</v>
      </c>
      <c r="C403" s="65" t="s">
        <v>1278</v>
      </c>
      <c r="D403" s="65" t="s">
        <v>320</v>
      </c>
      <c r="E403" s="65" t="s">
        <v>1493</v>
      </c>
      <c r="F403" s="82">
        <v>1.7080872199999999</v>
      </c>
      <c r="G403" s="82">
        <v>4.4546013499999999</v>
      </c>
      <c r="H403" s="83">
        <f>IF(ISERROR(F403/G403-1),"",IF((F403/G403-1)&gt;10000%,"",F403/G403-1))</f>
        <v>-0.61655666000280807</v>
      </c>
      <c r="I403" s="66">
        <f>F403/$F$1018</f>
        <v>2.2133305677287911E-4</v>
      </c>
      <c r="J403" s="67">
        <v>48.402769999999997</v>
      </c>
      <c r="K403" s="67">
        <v>36.603909090909099</v>
      </c>
    </row>
    <row r="404" spans="1:11" x14ac:dyDescent="0.2">
      <c r="A404" s="65" t="s">
        <v>2451</v>
      </c>
      <c r="B404" s="65" t="s">
        <v>344</v>
      </c>
      <c r="C404" s="65" t="s">
        <v>980</v>
      </c>
      <c r="D404" s="65" t="s">
        <v>320</v>
      </c>
      <c r="E404" s="65" t="s">
        <v>1493</v>
      </c>
      <c r="F404" s="82">
        <v>1.69755371</v>
      </c>
      <c r="G404" s="82">
        <v>0.70853955000000002</v>
      </c>
      <c r="H404" s="83">
        <f>IF(ISERROR(F404/G404-1),"",IF((F404/G404-1)&gt;10000%,"",F404/G404-1))</f>
        <v>1.3958489120332098</v>
      </c>
      <c r="I404" s="66">
        <f>F404/$F$1018</f>
        <v>2.1996813000593822E-4</v>
      </c>
      <c r="J404" s="67">
        <v>16.4119572504</v>
      </c>
      <c r="K404" s="67">
        <v>44.726272727272701</v>
      </c>
    </row>
    <row r="405" spans="1:11" x14ac:dyDescent="0.2">
      <c r="A405" s="65" t="s">
        <v>2881</v>
      </c>
      <c r="B405" s="65" t="s">
        <v>450</v>
      </c>
      <c r="C405" s="65" t="s">
        <v>2897</v>
      </c>
      <c r="D405" s="65" t="s">
        <v>321</v>
      </c>
      <c r="E405" s="65" t="s">
        <v>322</v>
      </c>
      <c r="F405" s="82">
        <v>1.69615615</v>
      </c>
      <c r="G405" s="82">
        <v>1.13736393</v>
      </c>
      <c r="H405" s="83">
        <f>IF(ISERROR(F405/G405-1),"",IF((F405/G405-1)&gt;10000%,"",F405/G405-1))</f>
        <v>0.49130467852976478</v>
      </c>
      <c r="I405" s="66">
        <f>F405/$F$1018</f>
        <v>2.1978703490540611E-4</v>
      </c>
      <c r="J405" s="67">
        <v>36.605245396632789</v>
      </c>
      <c r="K405" s="67">
        <v>19.526227272727301</v>
      </c>
    </row>
    <row r="406" spans="1:11" x14ac:dyDescent="0.2">
      <c r="A406" s="65" t="s">
        <v>317</v>
      </c>
      <c r="B406" s="65" t="s">
        <v>318</v>
      </c>
      <c r="C406" s="65" t="s">
        <v>1284</v>
      </c>
      <c r="D406" s="65" t="s">
        <v>320</v>
      </c>
      <c r="E406" s="65" t="s">
        <v>1493</v>
      </c>
      <c r="F406" s="82">
        <v>1.68111908</v>
      </c>
      <c r="G406" s="82">
        <v>6.2195777699999999</v>
      </c>
      <c r="H406" s="83">
        <f>IF(ISERROR(F406/G406-1),"",IF((F406/G406-1)&gt;10000%,"",F406/G406-1))</f>
        <v>-0.72970527225998494</v>
      </c>
      <c r="I406" s="66">
        <f>F406/$F$1018</f>
        <v>2.1783853916757854E-4</v>
      </c>
      <c r="J406" s="67">
        <v>108.50449879999999</v>
      </c>
      <c r="K406" s="67">
        <v>7.3548181818181799</v>
      </c>
    </row>
    <row r="407" spans="1:11" x14ac:dyDescent="0.2">
      <c r="A407" s="65" t="s">
        <v>2715</v>
      </c>
      <c r="B407" s="65" t="s">
        <v>777</v>
      </c>
      <c r="C407" s="65" t="s">
        <v>1283</v>
      </c>
      <c r="D407" s="65" t="s">
        <v>321</v>
      </c>
      <c r="E407" s="65" t="s">
        <v>322</v>
      </c>
      <c r="F407" s="82">
        <v>1.6587711350000001</v>
      </c>
      <c r="G407" s="82">
        <v>1.441259061</v>
      </c>
      <c r="H407" s="83">
        <f>IF(ISERROR(F407/G407-1),"",IF((F407/G407-1)&gt;10000%,"",F407/G407-1))</f>
        <v>0.1509180964656569</v>
      </c>
      <c r="I407" s="66">
        <f>F407/$F$1018</f>
        <v>2.1494270403602E-4</v>
      </c>
      <c r="J407" s="67">
        <v>93.081172480000006</v>
      </c>
      <c r="K407" s="67">
        <v>59.749000000000002</v>
      </c>
    </row>
    <row r="408" spans="1:11" x14ac:dyDescent="0.2">
      <c r="A408" s="65" t="s">
        <v>2697</v>
      </c>
      <c r="B408" s="65" t="s">
        <v>910</v>
      </c>
      <c r="C408" s="65" t="s">
        <v>1283</v>
      </c>
      <c r="D408" s="65" t="s">
        <v>321</v>
      </c>
      <c r="E408" s="65" t="s">
        <v>322</v>
      </c>
      <c r="F408" s="82">
        <v>1.651231415</v>
      </c>
      <c r="G408" s="82">
        <v>3.1688714230000001</v>
      </c>
      <c r="H408" s="83">
        <f>IF(ISERROR(F408/G408-1),"",IF((F408/G408-1)&gt;10000%,"",F408/G408-1))</f>
        <v>-0.47892129576000153</v>
      </c>
      <c r="I408" s="66">
        <f>F408/$F$1018</f>
        <v>2.1396571102578506E-4</v>
      </c>
      <c r="J408" s="67">
        <v>64.029952080000001</v>
      </c>
      <c r="K408" s="67">
        <v>15.3909545454545</v>
      </c>
    </row>
    <row r="409" spans="1:11" x14ac:dyDescent="0.2">
      <c r="A409" s="65" t="s">
        <v>2702</v>
      </c>
      <c r="B409" s="65" t="s">
        <v>30</v>
      </c>
      <c r="C409" s="65" t="s">
        <v>1283</v>
      </c>
      <c r="D409" s="65" t="s">
        <v>1199</v>
      </c>
      <c r="E409" s="65" t="s">
        <v>1493</v>
      </c>
      <c r="F409" s="82">
        <v>1.63726101</v>
      </c>
      <c r="G409" s="82">
        <v>1.6778990499999999</v>
      </c>
      <c r="H409" s="83">
        <f>IF(ISERROR(F409/G409-1),"",IF((F409/G409-1)&gt;10000%,"",F409/G409-1))</f>
        <v>-2.4219597716561014E-2</v>
      </c>
      <c r="I409" s="66">
        <f>F409/$F$1018</f>
        <v>2.1215543318587175E-4</v>
      </c>
      <c r="J409" s="67">
        <v>706.30298604518407</v>
      </c>
      <c r="K409" s="67">
        <v>39.538772727272701</v>
      </c>
    </row>
    <row r="410" spans="1:11" x14ac:dyDescent="0.2">
      <c r="A410" s="65" t="s">
        <v>379</v>
      </c>
      <c r="B410" s="65" t="s">
        <v>380</v>
      </c>
      <c r="C410" s="65" t="s">
        <v>1279</v>
      </c>
      <c r="D410" s="65" t="s">
        <v>320</v>
      </c>
      <c r="E410" s="65" t="s">
        <v>1493</v>
      </c>
      <c r="F410" s="82">
        <v>1.627000346</v>
      </c>
      <c r="G410" s="82">
        <v>0.72693023899999998</v>
      </c>
      <c r="H410" s="83">
        <f>IF(ISERROR(F410/G410-1),"",IF((F410/G410-1)&gt;10000%,"",F410/G410-1))</f>
        <v>1.238179482309306</v>
      </c>
      <c r="I410" s="66">
        <f>F410/$F$1018</f>
        <v>2.1082586166221184E-4</v>
      </c>
      <c r="J410" s="67">
        <v>17.205006870000002</v>
      </c>
      <c r="K410" s="67">
        <v>9.1624545454545494</v>
      </c>
    </row>
    <row r="411" spans="1:11" x14ac:dyDescent="0.2">
      <c r="A411" s="65" t="s">
        <v>1515</v>
      </c>
      <c r="B411" s="65" t="s">
        <v>356</v>
      </c>
      <c r="C411" s="65" t="s">
        <v>1280</v>
      </c>
      <c r="D411" s="65" t="s">
        <v>320</v>
      </c>
      <c r="E411" s="65" t="s">
        <v>1493</v>
      </c>
      <c r="F411" s="82">
        <v>1.6064913160000001</v>
      </c>
      <c r="G411" s="82">
        <v>0.52359654</v>
      </c>
      <c r="H411" s="83">
        <f>IF(ISERROR(F411/G411-1),"",IF((F411/G411-1)&gt;10000%,"",F411/G411-1))</f>
        <v>2.0681855078721489</v>
      </c>
      <c r="I411" s="66">
        <f>F411/$F$1018</f>
        <v>2.0816831218335873E-4</v>
      </c>
      <c r="J411" s="67">
        <v>9.0367740300000001</v>
      </c>
      <c r="K411" s="67">
        <v>29.191409090909101</v>
      </c>
    </row>
    <row r="412" spans="1:11" x14ac:dyDescent="0.2">
      <c r="A412" s="65" t="s">
        <v>2525</v>
      </c>
      <c r="B412" s="65" t="s">
        <v>2287</v>
      </c>
      <c r="C412" s="65" t="s">
        <v>980</v>
      </c>
      <c r="D412" s="65" t="s">
        <v>320</v>
      </c>
      <c r="E412" s="65" t="s">
        <v>1493</v>
      </c>
      <c r="F412" s="82">
        <v>1.6029094699999999</v>
      </c>
      <c r="G412" s="82">
        <v>0.33782667</v>
      </c>
      <c r="H412" s="83">
        <f>IF(ISERROR(F412/G412-1),"",IF((F412/G412-1)&gt;10000%,"",F412/G412-1))</f>
        <v>3.744768878075849</v>
      </c>
      <c r="I412" s="66">
        <f>F412/$F$1018</f>
        <v>2.0770417843492535E-4</v>
      </c>
      <c r="J412" s="67">
        <v>33.053735999400004</v>
      </c>
      <c r="K412" s="67">
        <v>28.589772727272699</v>
      </c>
    </row>
    <row r="413" spans="1:11" x14ac:dyDescent="0.2">
      <c r="A413" s="65" t="s">
        <v>1437</v>
      </c>
      <c r="B413" s="65" t="s">
        <v>781</v>
      </c>
      <c r="C413" s="65" t="s">
        <v>1915</v>
      </c>
      <c r="D413" s="65" t="s">
        <v>321</v>
      </c>
      <c r="E413" s="65" t="s">
        <v>322</v>
      </c>
      <c r="F413" s="82">
        <v>1.60069489</v>
      </c>
      <c r="G413" s="82">
        <v>0.98793793000000008</v>
      </c>
      <c r="H413" s="83">
        <f>IF(ISERROR(F413/G413-1),"",IF((F413/G413-1)&gt;10000%,"",F413/G413-1))</f>
        <v>0.62023831800850071</v>
      </c>
      <c r="I413" s="66">
        <f>F413/$F$1018</f>
        <v>2.0741721430620358E-4</v>
      </c>
      <c r="J413" s="67">
        <v>15.080657480000001</v>
      </c>
      <c r="K413" s="67">
        <v>28.600227272727299</v>
      </c>
    </row>
    <row r="414" spans="1:11" x14ac:dyDescent="0.2">
      <c r="A414" s="65" t="s">
        <v>539</v>
      </c>
      <c r="B414" s="65" t="s">
        <v>540</v>
      </c>
      <c r="C414" s="65" t="s">
        <v>1281</v>
      </c>
      <c r="D414" s="65" t="s">
        <v>320</v>
      </c>
      <c r="E414" s="65" t="s">
        <v>322</v>
      </c>
      <c r="F414" s="82">
        <v>1.5843739699999999</v>
      </c>
      <c r="G414" s="82">
        <v>1.7545271499999999</v>
      </c>
      <c r="H414" s="83">
        <f>IF(ISERROR(F414/G414-1),"",IF((F414/G414-1)&gt;10000%,"",F414/G414-1))</f>
        <v>-9.6979508125593861E-2</v>
      </c>
      <c r="I414" s="66">
        <f>F414/$F$1018</f>
        <v>2.0530235795071511E-4</v>
      </c>
      <c r="J414" s="67">
        <v>278.28898452999999</v>
      </c>
      <c r="K414" s="67">
        <v>19.344045454545501</v>
      </c>
    </row>
    <row r="415" spans="1:11" x14ac:dyDescent="0.2">
      <c r="A415" s="65" t="s">
        <v>935</v>
      </c>
      <c r="B415" s="65" t="s">
        <v>932</v>
      </c>
      <c r="C415" s="65" t="s">
        <v>1279</v>
      </c>
      <c r="D415" s="65" t="s">
        <v>320</v>
      </c>
      <c r="E415" s="65" t="s">
        <v>1493</v>
      </c>
      <c r="F415" s="82">
        <v>1.5722876450000001</v>
      </c>
      <c r="G415" s="82">
        <v>1.97948031</v>
      </c>
      <c r="H415" s="83">
        <f>IF(ISERROR(F415/G415-1),"",IF((F415/G415-1)&gt;10000%,"",F415/G415-1))</f>
        <v>-0.20570685292646329</v>
      </c>
      <c r="I415" s="66">
        <f>F415/$F$1018</f>
        <v>2.0373621822080106E-4</v>
      </c>
      <c r="J415" s="67">
        <v>16.435555749999999</v>
      </c>
      <c r="K415" s="67">
        <v>38.0416818181818</v>
      </c>
    </row>
    <row r="416" spans="1:11" x14ac:dyDescent="0.2">
      <c r="A416" s="65" t="s">
        <v>739</v>
      </c>
      <c r="B416" s="65" t="s">
        <v>863</v>
      </c>
      <c r="C416" s="65" t="s">
        <v>1284</v>
      </c>
      <c r="D416" s="65" t="s">
        <v>320</v>
      </c>
      <c r="E416" s="65" t="s">
        <v>322</v>
      </c>
      <c r="F416" s="82">
        <v>1.5643126399999998</v>
      </c>
      <c r="G416" s="82">
        <v>2.2175821600000001</v>
      </c>
      <c r="H416" s="83">
        <f>IF(ISERROR(F416/G416-1),"",IF((F416/G416-1)&gt;10000%,"",F416/G416-1))</f>
        <v>-0.29458638862787401</v>
      </c>
      <c r="I416" s="66">
        <f>F416/$F$1018</f>
        <v>2.0270282120584708E-4</v>
      </c>
      <c r="J416" s="67">
        <v>106.4224279</v>
      </c>
      <c r="K416" s="67">
        <v>21.147772727272699</v>
      </c>
    </row>
    <row r="417" spans="1:11" x14ac:dyDescent="0.2">
      <c r="A417" s="65" t="s">
        <v>2748</v>
      </c>
      <c r="B417" s="65" t="s">
        <v>1804</v>
      </c>
      <c r="C417" s="65" t="s">
        <v>1278</v>
      </c>
      <c r="D417" s="65" t="s">
        <v>320</v>
      </c>
      <c r="E417" s="65" t="s">
        <v>322</v>
      </c>
      <c r="F417" s="82">
        <v>1.5537741470000002</v>
      </c>
      <c r="G417" s="82">
        <v>2.45243834</v>
      </c>
      <c r="H417" s="83">
        <f>IF(ISERROR(F417/G417-1),"",IF((F417/G417-1)&gt;10000%,"",F417/G417-1))</f>
        <v>-0.36643701835129516</v>
      </c>
      <c r="I417" s="66">
        <f>F417/$F$1018</f>
        <v>2.0133724874434861E-4</v>
      </c>
      <c r="J417" s="67">
        <v>39.159054920000003</v>
      </c>
      <c r="K417" s="67">
        <v>55.757090909090898</v>
      </c>
    </row>
    <row r="418" spans="1:11" x14ac:dyDescent="0.2">
      <c r="A418" s="65" t="s">
        <v>2687</v>
      </c>
      <c r="B418" s="65" t="s">
        <v>285</v>
      </c>
      <c r="C418" s="65" t="s">
        <v>1283</v>
      </c>
      <c r="D418" s="65" t="s">
        <v>321</v>
      </c>
      <c r="E418" s="65" t="s">
        <v>1493</v>
      </c>
      <c r="F418" s="82">
        <v>1.5531427199999999</v>
      </c>
      <c r="G418" s="82">
        <v>2.9993409399999997</v>
      </c>
      <c r="H418" s="83">
        <f>IF(ISERROR(F418/G418-1),"",IF((F418/G418-1)&gt;10000%,"",F418/G418-1))</f>
        <v>-0.48217200009279371</v>
      </c>
      <c r="I418" s="66">
        <f>F418/$F$1018</f>
        <v>2.0125542876091765E-4</v>
      </c>
      <c r="J418" s="67">
        <v>574.99881764999998</v>
      </c>
      <c r="K418" s="67">
        <v>16.952500000000001</v>
      </c>
    </row>
    <row r="419" spans="1:11" x14ac:dyDescent="0.2">
      <c r="A419" s="65" t="s">
        <v>2763</v>
      </c>
      <c r="B419" s="65" t="s">
        <v>104</v>
      </c>
      <c r="C419" s="65" t="s">
        <v>1278</v>
      </c>
      <c r="D419" s="65" t="s">
        <v>320</v>
      </c>
      <c r="E419" s="65" t="s">
        <v>1493</v>
      </c>
      <c r="F419" s="82">
        <v>1.531627716</v>
      </c>
      <c r="G419" s="82">
        <v>1.4710145479999999</v>
      </c>
      <c r="H419" s="83">
        <f>IF(ISERROR(F419/G419-1),"",IF((F419/G419-1)&gt;10000%,"",F419/G419-1))</f>
        <v>4.1205009211098709E-2</v>
      </c>
      <c r="I419" s="66">
        <f>F419/$F$1018</f>
        <v>1.9846752569247793E-4</v>
      </c>
      <c r="J419" s="67">
        <v>9.1915999999999993</v>
      </c>
      <c r="K419" s="67">
        <v>20.093227272727301</v>
      </c>
    </row>
    <row r="420" spans="1:11" x14ac:dyDescent="0.2">
      <c r="A420" s="65" t="s">
        <v>2416</v>
      </c>
      <c r="B420" s="65" t="s">
        <v>187</v>
      </c>
      <c r="C420" s="65" t="s">
        <v>980</v>
      </c>
      <c r="D420" s="65" t="s">
        <v>320</v>
      </c>
      <c r="E420" s="65" t="s">
        <v>1493</v>
      </c>
      <c r="F420" s="82">
        <v>1.53010194</v>
      </c>
      <c r="G420" s="82">
        <v>9.6053455099999994</v>
      </c>
      <c r="H420" s="83">
        <f>IF(ISERROR(F420/G420-1),"",IF((F420/G420-1)&gt;10000%,"",F420/G420-1))</f>
        <v>-0.84070308159065898</v>
      </c>
      <c r="I420" s="66">
        <f>F420/$F$1018</f>
        <v>1.9826981642911216E-4</v>
      </c>
      <c r="J420" s="67">
        <v>98.526329327999989</v>
      </c>
      <c r="K420" s="67">
        <v>26.391727272727302</v>
      </c>
    </row>
    <row r="421" spans="1:11" x14ac:dyDescent="0.2">
      <c r="A421" s="65" t="s">
        <v>1314</v>
      </c>
      <c r="B421" s="65" t="s">
        <v>1315</v>
      </c>
      <c r="C421" s="65" t="s">
        <v>1284</v>
      </c>
      <c r="D421" s="65" t="s">
        <v>320</v>
      </c>
      <c r="E421" s="65" t="s">
        <v>322</v>
      </c>
      <c r="F421" s="82">
        <v>1.4940883</v>
      </c>
      <c r="G421" s="82">
        <v>0.66028233999999997</v>
      </c>
      <c r="H421" s="83">
        <f>IF(ISERROR(F421/G421-1),"",IF((F421/G421-1)&gt;10000%,"",F421/G421-1))</f>
        <v>1.2628021521823531</v>
      </c>
      <c r="I421" s="66">
        <f>F421/$F$1018</f>
        <v>1.9360318762152819E-4</v>
      </c>
      <c r="J421" s="67">
        <v>23.70727286</v>
      </c>
      <c r="K421" s="67">
        <v>49.155681818181797</v>
      </c>
    </row>
    <row r="422" spans="1:11" x14ac:dyDescent="0.2">
      <c r="A422" s="65" t="s">
        <v>402</v>
      </c>
      <c r="B422" s="65" t="s">
        <v>687</v>
      </c>
      <c r="C422" s="65" t="s">
        <v>1279</v>
      </c>
      <c r="D422" s="65" t="s">
        <v>320</v>
      </c>
      <c r="E422" s="65" t="s">
        <v>1493</v>
      </c>
      <c r="F422" s="82">
        <v>1.493398387</v>
      </c>
      <c r="G422" s="82">
        <v>1.645036787</v>
      </c>
      <c r="H422" s="83">
        <f>IF(ISERROR(F422/G422-1),"",IF((F422/G422-1)&gt;10000%,"",F422/G422-1))</f>
        <v>-9.2179336777348242E-2</v>
      </c>
      <c r="I422" s="66">
        <f>F422/$F$1018</f>
        <v>1.9351378905252691E-4</v>
      </c>
      <c r="J422" s="67">
        <v>64.740070939999995</v>
      </c>
      <c r="K422" s="67">
        <v>14.898</v>
      </c>
    </row>
    <row r="423" spans="1:11" x14ac:dyDescent="0.2">
      <c r="A423" s="65" t="s">
        <v>2736</v>
      </c>
      <c r="B423" s="65" t="s">
        <v>487</v>
      </c>
      <c r="C423" s="65" t="s">
        <v>1283</v>
      </c>
      <c r="D423" s="65" t="s">
        <v>321</v>
      </c>
      <c r="E423" s="65" t="s">
        <v>1493</v>
      </c>
      <c r="F423" s="82">
        <v>1.4875298000000001</v>
      </c>
      <c r="G423" s="82">
        <v>0.60355716000000004</v>
      </c>
      <c r="H423" s="83">
        <f>IF(ISERROR(F423/G423-1),"",IF((F423/G423-1)&gt;10000%,"",F423/G423-1))</f>
        <v>1.4646046780391107</v>
      </c>
      <c r="I423" s="66">
        <f>F423/$F$1018</f>
        <v>1.9275334059038835E-4</v>
      </c>
      <c r="J423" s="67">
        <v>21.6503657229648</v>
      </c>
      <c r="K423" s="67">
        <v>32.56</v>
      </c>
    </row>
    <row r="424" spans="1:11" x14ac:dyDescent="0.2">
      <c r="A424" s="65" t="s">
        <v>2470</v>
      </c>
      <c r="B424" s="65" t="s">
        <v>141</v>
      </c>
      <c r="C424" s="65" t="s">
        <v>980</v>
      </c>
      <c r="D424" s="65" t="s">
        <v>320</v>
      </c>
      <c r="E424" s="65" t="s">
        <v>1493</v>
      </c>
      <c r="F424" s="82">
        <v>1.483112725</v>
      </c>
      <c r="G424" s="82">
        <v>0.62784632499999993</v>
      </c>
      <c r="H424" s="83">
        <f>IF(ISERROR(F424/G424-1),"",IF((F424/G424-1)&gt;10000%,"",F424/G424-1))</f>
        <v>1.3622225151990817</v>
      </c>
      <c r="I424" s="66">
        <f>F424/$F$1018</f>
        <v>1.9218097830098188E-4</v>
      </c>
      <c r="J424" s="67">
        <v>31.138417100000002</v>
      </c>
      <c r="K424" s="67">
        <v>12.5007727272727</v>
      </c>
    </row>
    <row r="425" spans="1:11" x14ac:dyDescent="0.2">
      <c r="A425" s="65" t="s">
        <v>2780</v>
      </c>
      <c r="B425" s="65" t="s">
        <v>1927</v>
      </c>
      <c r="C425" s="65" t="s">
        <v>1283</v>
      </c>
      <c r="D425" s="65" t="s">
        <v>1199</v>
      </c>
      <c r="E425" s="65" t="s">
        <v>322</v>
      </c>
      <c r="F425" s="82">
        <v>1.47974513</v>
      </c>
      <c r="G425" s="82">
        <v>0.46932676000000001</v>
      </c>
      <c r="H425" s="83">
        <f>IF(ISERROR(F425/G425-1),"",IF((F425/G425-1)&gt;10000%,"",F425/G425-1))</f>
        <v>2.1529102026911908</v>
      </c>
      <c r="I425" s="66">
        <f>F425/$F$1018</f>
        <v>1.9174460708609565E-4</v>
      </c>
      <c r="J425" s="67">
        <v>148.49585605999999</v>
      </c>
      <c r="K425" s="67">
        <v>20.645318181818201</v>
      </c>
    </row>
    <row r="426" spans="1:11" x14ac:dyDescent="0.2">
      <c r="A426" s="65" t="s">
        <v>412</v>
      </c>
      <c r="B426" s="65" t="s">
        <v>695</v>
      </c>
      <c r="C426" s="65" t="s">
        <v>1279</v>
      </c>
      <c r="D426" s="65" t="s">
        <v>320</v>
      </c>
      <c r="E426" s="65" t="s">
        <v>1493</v>
      </c>
      <c r="F426" s="82">
        <v>1.4764035099999999</v>
      </c>
      <c r="G426" s="82">
        <v>9.9609139999999999E-2</v>
      </c>
      <c r="H426" s="83">
        <f>IF(ISERROR(F426/G426-1),"",IF((F426/G426-1)&gt;10000%,"",F426/G426-1))</f>
        <v>13.821968245082729</v>
      </c>
      <c r="I426" s="66">
        <f>F426/$F$1018</f>
        <v>1.9131160169824819E-4</v>
      </c>
      <c r="J426" s="67">
        <v>31.290418120000002</v>
      </c>
      <c r="K426" s="67">
        <v>19.9769090909091</v>
      </c>
    </row>
    <row r="427" spans="1:11" x14ac:dyDescent="0.2">
      <c r="A427" s="65" t="s">
        <v>2724</v>
      </c>
      <c r="B427" s="65" t="s">
        <v>92</v>
      </c>
      <c r="C427" s="65" t="s">
        <v>1278</v>
      </c>
      <c r="D427" s="65" t="s">
        <v>320</v>
      </c>
      <c r="E427" s="65" t="s">
        <v>1493</v>
      </c>
      <c r="F427" s="82">
        <v>1.4591143700000002</v>
      </c>
      <c r="G427" s="82">
        <v>1.78687029</v>
      </c>
      <c r="H427" s="83">
        <f>IF(ISERROR(F427/G427-1),"",IF((F427/G427-1)&gt;10000%,"",F427/G427-1))</f>
        <v>-0.18342457302818538</v>
      </c>
      <c r="I427" s="66">
        <f>F427/$F$1018</f>
        <v>1.8907128389692761E-4</v>
      </c>
      <c r="J427" s="67">
        <v>6.5221200000000001</v>
      </c>
      <c r="K427" s="67">
        <v>33.134136363636401</v>
      </c>
    </row>
    <row r="428" spans="1:11" x14ac:dyDescent="0.2">
      <c r="A428" s="65" t="s">
        <v>1373</v>
      </c>
      <c r="B428" s="65" t="s">
        <v>1395</v>
      </c>
      <c r="C428" s="65" t="s">
        <v>1283</v>
      </c>
      <c r="D428" s="65" t="s">
        <v>321</v>
      </c>
      <c r="E428" s="65" t="s">
        <v>322</v>
      </c>
      <c r="F428" s="82">
        <v>1.4579143600000002</v>
      </c>
      <c r="G428" s="82">
        <v>1.2973160500000001</v>
      </c>
      <c r="H428" s="83">
        <f>IF(ISERROR(F428/G428-1),"",IF((F428/G428-1)&gt;10000%,"",F428/G428-1))</f>
        <v>0.12379274117513628</v>
      </c>
      <c r="I428" s="66">
        <f>F428/$F$1018</f>
        <v>1.8891578722301768E-4</v>
      </c>
      <c r="J428" s="67">
        <v>73.474000000000004</v>
      </c>
      <c r="K428" s="67">
        <v>16.803954545454499</v>
      </c>
    </row>
    <row r="429" spans="1:11" x14ac:dyDescent="0.2">
      <c r="A429" s="65" t="s">
        <v>2328</v>
      </c>
      <c r="B429" s="65" t="s">
        <v>2295</v>
      </c>
      <c r="C429" s="65" t="s">
        <v>230</v>
      </c>
      <c r="D429" s="65" t="s">
        <v>1199</v>
      </c>
      <c r="E429" s="65" t="s">
        <v>322</v>
      </c>
      <c r="F429" s="82">
        <v>1.4489975400000001</v>
      </c>
      <c r="G429" s="82">
        <v>1.0353010899999999</v>
      </c>
      <c r="H429" s="83">
        <f>IF(ISERROR(F429/G429-1),"",IF((F429/G429-1)&gt;10000%,"",F429/G429-1))</f>
        <v>0.39959047082622146</v>
      </c>
      <c r="I429" s="66">
        <f>F429/$F$1018</f>
        <v>1.8776035030844751E-4</v>
      </c>
      <c r="J429" s="67">
        <v>9.0239999999999991</v>
      </c>
      <c r="K429" s="67">
        <v>69.208181818181799</v>
      </c>
    </row>
    <row r="430" spans="1:11" x14ac:dyDescent="0.2">
      <c r="A430" s="65" t="s">
        <v>2873</v>
      </c>
      <c r="B430" s="65" t="s">
        <v>72</v>
      </c>
      <c r="C430" s="65" t="s">
        <v>2897</v>
      </c>
      <c r="D430" s="65" t="s">
        <v>321</v>
      </c>
      <c r="E430" s="65" t="s">
        <v>322</v>
      </c>
      <c r="F430" s="82">
        <v>1.43505419</v>
      </c>
      <c r="G430" s="82">
        <v>3.98416974</v>
      </c>
      <c r="H430" s="83">
        <f>IF(ISERROR(F430/G430-1),"",IF((F430/G430-1)&gt;10000%,"",F430/G430-1))</f>
        <v>-0.63981098104520018</v>
      </c>
      <c r="I430" s="66">
        <f>F430/$F$1018</f>
        <v>1.8595357824141326E-4</v>
      </c>
      <c r="J430" s="67">
        <v>31.58604498</v>
      </c>
      <c r="K430" s="67">
        <v>11.7638181818182</v>
      </c>
    </row>
    <row r="431" spans="1:11" x14ac:dyDescent="0.2">
      <c r="A431" s="65" t="s">
        <v>2877</v>
      </c>
      <c r="B431" s="65" t="s">
        <v>926</v>
      </c>
      <c r="C431" s="65" t="s">
        <v>2897</v>
      </c>
      <c r="D431" s="65" t="s">
        <v>320</v>
      </c>
      <c r="E431" s="65" t="s">
        <v>1493</v>
      </c>
      <c r="F431" s="82">
        <v>1.4093045660000001</v>
      </c>
      <c r="G431" s="82">
        <v>1.962137861</v>
      </c>
      <c r="H431" s="83">
        <f>IF(ISERROR(F431/G431-1),"",IF((F431/G431-1)&gt;10000%,"",F431/G431-1))</f>
        <v>-0.28175048552309645</v>
      </c>
      <c r="I431" s="66">
        <f>F431/$F$1018</f>
        <v>1.826169553079121E-4</v>
      </c>
      <c r="J431" s="67">
        <v>19.970048665251024</v>
      </c>
      <c r="K431" s="67">
        <v>25.5952272727273</v>
      </c>
    </row>
    <row r="432" spans="1:11" x14ac:dyDescent="0.2">
      <c r="A432" s="65" t="s">
        <v>2683</v>
      </c>
      <c r="B432" s="65" t="s">
        <v>485</v>
      </c>
      <c r="C432" s="65" t="s">
        <v>1283</v>
      </c>
      <c r="D432" s="65" t="s">
        <v>320</v>
      </c>
      <c r="E432" s="65" t="s">
        <v>1493</v>
      </c>
      <c r="F432" s="82">
        <v>1.4064870859999998</v>
      </c>
      <c r="G432" s="82">
        <v>0.96071625999999999</v>
      </c>
      <c r="H432" s="83">
        <f>IF(ISERROR(F432/G432-1),"",IF((F432/G432-1)&gt;10000%,"",F432/G432-1))</f>
        <v>0.46399841926272778</v>
      </c>
      <c r="I432" s="66">
        <f>F432/$F$1018</f>
        <v>1.8225186770963564E-4</v>
      </c>
      <c r="J432" s="67">
        <v>108.6315994764048</v>
      </c>
      <c r="K432" s="67">
        <v>151.68986363636401</v>
      </c>
    </row>
    <row r="433" spans="1:11" x14ac:dyDescent="0.2">
      <c r="A433" s="65" t="s">
        <v>2754</v>
      </c>
      <c r="B433" s="65" t="s">
        <v>1428</v>
      </c>
      <c r="C433" s="65" t="s">
        <v>1278</v>
      </c>
      <c r="D433" s="65" t="s">
        <v>320</v>
      </c>
      <c r="E433" s="65" t="s">
        <v>1493</v>
      </c>
      <c r="F433" s="82">
        <v>1.39897633</v>
      </c>
      <c r="G433" s="82">
        <v>1.9068630600000001</v>
      </c>
      <c r="H433" s="83">
        <f>IF(ISERROR(F433/G433-1),"",IF((F433/G433-1)&gt;10000%,"",F433/G433-1))</f>
        <v>-0.2663467244470088</v>
      </c>
      <c r="I433" s="66">
        <f>F433/$F$1018</f>
        <v>1.8127862783951049E-4</v>
      </c>
      <c r="J433" s="67">
        <v>68.835119280000001</v>
      </c>
      <c r="K433" s="67">
        <v>35.929590909090898</v>
      </c>
    </row>
    <row r="434" spans="1:11" x14ac:dyDescent="0.2">
      <c r="A434" s="65" t="s">
        <v>977</v>
      </c>
      <c r="B434" s="65" t="s">
        <v>638</v>
      </c>
      <c r="C434" s="65" t="s">
        <v>1283</v>
      </c>
      <c r="D434" s="65" t="s">
        <v>321</v>
      </c>
      <c r="E434" s="65" t="s">
        <v>322</v>
      </c>
      <c r="F434" s="82">
        <v>1.3823471070000002</v>
      </c>
      <c r="G434" s="82">
        <v>5.1191568200000006</v>
      </c>
      <c r="H434" s="83">
        <f>IF(ISERROR(F434/G434-1),"",IF((F434/G434-1)&gt;10000%,"",F434/G434-1))</f>
        <v>-0.72996586047152978</v>
      </c>
      <c r="I434" s="66">
        <f>F434/$F$1018</f>
        <v>1.7912382174105622E-4</v>
      </c>
      <c r="J434" s="67">
        <v>49.646999999999998</v>
      </c>
      <c r="K434" s="67">
        <v>34.610681818181803</v>
      </c>
    </row>
    <row r="435" spans="1:11" x14ac:dyDescent="0.2">
      <c r="A435" s="65" t="s">
        <v>131</v>
      </c>
      <c r="B435" s="65" t="s">
        <v>132</v>
      </c>
      <c r="C435" s="65" t="s">
        <v>1433</v>
      </c>
      <c r="D435" s="65" t="s">
        <v>321</v>
      </c>
      <c r="E435" s="65" t="s">
        <v>322</v>
      </c>
      <c r="F435" s="82">
        <v>1.3662995</v>
      </c>
      <c r="G435" s="82">
        <v>0.61821711999999995</v>
      </c>
      <c r="H435" s="83">
        <f>IF(ISERROR(F435/G435-1),"",IF((F435/G435-1)&gt;10000%,"",F435/G435-1))</f>
        <v>1.2100641599831468</v>
      </c>
      <c r="I435" s="66">
        <f>F435/$F$1018</f>
        <v>1.7704438114246672E-4</v>
      </c>
      <c r="J435" s="67">
        <v>132.40604233601061</v>
      </c>
      <c r="K435" s="67">
        <v>37.322818181818199</v>
      </c>
    </row>
    <row r="436" spans="1:11" x14ac:dyDescent="0.2">
      <c r="A436" s="65" t="s">
        <v>2396</v>
      </c>
      <c r="B436" s="65" t="s">
        <v>1476</v>
      </c>
      <c r="C436" s="65" t="s">
        <v>980</v>
      </c>
      <c r="D436" s="65" t="s">
        <v>320</v>
      </c>
      <c r="E436" s="65" t="s">
        <v>1493</v>
      </c>
      <c r="F436" s="82">
        <v>1.36151673</v>
      </c>
      <c r="G436" s="82">
        <v>2.047361735</v>
      </c>
      <c r="H436" s="83">
        <f>IF(ISERROR(F436/G436-1),"",IF((F436/G436-1)&gt;10000%,"",F436/G436-1))</f>
        <v>-0.33498965682290627</v>
      </c>
      <c r="I436" s="66">
        <f>F436/$F$1018</f>
        <v>1.7642463228447711E-4</v>
      </c>
      <c r="J436" s="67">
        <v>23.176179464759997</v>
      </c>
      <c r="K436" s="67">
        <v>180.834363636364</v>
      </c>
    </row>
    <row r="437" spans="1:11" x14ac:dyDescent="0.2">
      <c r="A437" s="65" t="s">
        <v>700</v>
      </c>
      <c r="B437" s="65" t="s">
        <v>701</v>
      </c>
      <c r="C437" s="65" t="s">
        <v>1279</v>
      </c>
      <c r="D437" s="65" t="s">
        <v>320</v>
      </c>
      <c r="E437" s="65" t="s">
        <v>1493</v>
      </c>
      <c r="F437" s="82">
        <v>1.355231962</v>
      </c>
      <c r="G437" s="82">
        <v>1.9578607860000001</v>
      </c>
      <c r="H437" s="83">
        <f>IF(ISERROR(F437/G437-1),"",IF((F437/G437-1)&gt;10000%,"",F437/G437-1))</f>
        <v>-0.30779962922246307</v>
      </c>
      <c r="I437" s="66">
        <f>F437/$F$1018</f>
        <v>1.7561025530403909E-4</v>
      </c>
      <c r="J437" s="67">
        <v>54.564137039999999</v>
      </c>
      <c r="K437" s="67">
        <v>24.048863636363599</v>
      </c>
    </row>
    <row r="438" spans="1:11" x14ac:dyDescent="0.2">
      <c r="A438" s="65" t="s">
        <v>2886</v>
      </c>
      <c r="B438" s="65" t="s">
        <v>568</v>
      </c>
      <c r="C438" s="65" t="s">
        <v>2897</v>
      </c>
      <c r="D438" s="65" t="s">
        <v>320</v>
      </c>
      <c r="E438" s="65" t="s">
        <v>1493</v>
      </c>
      <c r="F438" s="82">
        <v>1.3511246499999998</v>
      </c>
      <c r="G438" s="82">
        <v>9.52157E-2</v>
      </c>
      <c r="H438" s="83">
        <f>IF(ISERROR(F438/G438-1),"",IF((F438/G438-1)&gt;10000%,"",F438/G438-1))</f>
        <v>13.190145637746713</v>
      </c>
      <c r="I438" s="66">
        <f>F438/$F$1018</f>
        <v>1.7507803194364186E-4</v>
      </c>
      <c r="J438" s="67">
        <v>5.0907421600000005</v>
      </c>
      <c r="K438" s="67">
        <v>18.785545454545499</v>
      </c>
    </row>
    <row r="439" spans="1:11" x14ac:dyDescent="0.2">
      <c r="A439" s="65" t="s">
        <v>1528</v>
      </c>
      <c r="B439" s="65" t="s">
        <v>37</v>
      </c>
      <c r="C439" s="65" t="s">
        <v>1280</v>
      </c>
      <c r="D439" s="65" t="s">
        <v>320</v>
      </c>
      <c r="E439" s="65" t="s">
        <v>1493</v>
      </c>
      <c r="F439" s="82">
        <v>1.3473937199999999</v>
      </c>
      <c r="G439" s="82">
        <v>0.15470055999999999</v>
      </c>
      <c r="H439" s="83">
        <f>IF(ISERROR(F439/G439-1),"",IF((F439/G439-1)&gt;10000%,"",F439/G439-1))</f>
        <v>7.7096887044235647</v>
      </c>
      <c r="I439" s="66">
        <f>F439/$F$1018</f>
        <v>1.7459457996774942E-4</v>
      </c>
      <c r="J439" s="67">
        <v>10.974828410000001</v>
      </c>
      <c r="K439" s="67">
        <v>32.3630454545454</v>
      </c>
    </row>
    <row r="440" spans="1:11" x14ac:dyDescent="0.2">
      <c r="A440" s="65" t="s">
        <v>2319</v>
      </c>
      <c r="B440" s="65" t="s">
        <v>1223</v>
      </c>
      <c r="C440" s="65" t="s">
        <v>230</v>
      </c>
      <c r="D440" s="65" t="s">
        <v>1199</v>
      </c>
      <c r="E440" s="65" t="s">
        <v>322</v>
      </c>
      <c r="F440" s="82">
        <v>1.34520288</v>
      </c>
      <c r="G440" s="82">
        <v>2.3250072000000004</v>
      </c>
      <c r="H440" s="83">
        <f>IF(ISERROR(F440/G440-1),"",IF((F440/G440-1)&gt;10000%,"",F440/G440-1))</f>
        <v>-0.42141990786093064</v>
      </c>
      <c r="I440" s="66">
        <f>F440/$F$1018</f>
        <v>1.743106920559247E-4</v>
      </c>
      <c r="J440" s="67">
        <v>27.192319999999999</v>
      </c>
      <c r="K440" s="67">
        <v>22.114000000000001</v>
      </c>
    </row>
    <row r="441" spans="1:11" x14ac:dyDescent="0.2">
      <c r="A441" s="65" t="s">
        <v>2726</v>
      </c>
      <c r="B441" s="65" t="s">
        <v>1438</v>
      </c>
      <c r="C441" s="65" t="s">
        <v>1439</v>
      </c>
      <c r="D441" s="65" t="s">
        <v>320</v>
      </c>
      <c r="E441" s="65" t="s">
        <v>1493</v>
      </c>
      <c r="F441" s="82">
        <v>1.3318016100000001</v>
      </c>
      <c r="G441" s="82">
        <v>1.3387556399999998</v>
      </c>
      <c r="H441" s="83">
        <f>IF(ISERROR(F441/G441-1),"",IF((F441/G441-1)&gt;10000%,"",F441/G441-1))</f>
        <v>-5.194398284663615E-3</v>
      </c>
      <c r="I441" s="66">
        <f>F441/$F$1018</f>
        <v>1.7257416243436437E-4</v>
      </c>
      <c r="J441" s="67">
        <v>197.22722782999998</v>
      </c>
      <c r="K441" s="67">
        <v>21.245363636363599</v>
      </c>
    </row>
    <row r="442" spans="1:11" x14ac:dyDescent="0.2">
      <c r="A442" s="65" t="s">
        <v>2327</v>
      </c>
      <c r="B442" s="65" t="s">
        <v>2181</v>
      </c>
      <c r="C442" s="65" t="s">
        <v>230</v>
      </c>
      <c r="D442" s="65" t="s">
        <v>1199</v>
      </c>
      <c r="E442" s="65" t="s">
        <v>322</v>
      </c>
      <c r="F442" s="82">
        <v>1.3272811299999998</v>
      </c>
      <c r="G442" s="82">
        <v>2.9765099999999999E-2</v>
      </c>
      <c r="H442" s="83">
        <f>IF(ISERROR(F442/G442-1),"",IF((F442/G442-1)&gt;10000%,"",F442/G442-1))</f>
        <v>43.591858586062195</v>
      </c>
      <c r="I442" s="66">
        <f>F442/$F$1018</f>
        <v>1.7198840097864624E-4</v>
      </c>
      <c r="J442" s="67">
        <v>9.7280800000000003</v>
      </c>
      <c r="K442" s="67">
        <v>127.90590909090901</v>
      </c>
    </row>
    <row r="443" spans="1:11" x14ac:dyDescent="0.2">
      <c r="A443" s="65" t="s">
        <v>2750</v>
      </c>
      <c r="B443" s="65" t="s">
        <v>1418</v>
      </c>
      <c r="C443" s="65" t="s">
        <v>1278</v>
      </c>
      <c r="D443" s="65" t="s">
        <v>320</v>
      </c>
      <c r="E443" s="65" t="s">
        <v>1493</v>
      </c>
      <c r="F443" s="82">
        <v>1.3070704099999999</v>
      </c>
      <c r="G443" s="82">
        <v>0.68711524000000002</v>
      </c>
      <c r="H443" s="83">
        <f>IF(ISERROR(F443/G443-1),"",IF((F443/G443-1)&gt;10000%,"",F443/G443-1))</f>
        <v>0.90225792401286253</v>
      </c>
      <c r="I443" s="66">
        <f>F443/$F$1018</f>
        <v>1.6936950635499772E-4</v>
      </c>
      <c r="J443" s="67">
        <v>130.5900512</v>
      </c>
      <c r="K443" s="67">
        <v>26.8222272727273</v>
      </c>
    </row>
    <row r="444" spans="1:11" x14ac:dyDescent="0.2">
      <c r="A444" s="65" t="s">
        <v>2681</v>
      </c>
      <c r="B444" s="65" t="s">
        <v>1446</v>
      </c>
      <c r="C444" s="65" t="s">
        <v>1439</v>
      </c>
      <c r="D444" s="65" t="s">
        <v>320</v>
      </c>
      <c r="E444" s="65" t="s">
        <v>1493</v>
      </c>
      <c r="F444" s="82">
        <v>1.3063581599999998</v>
      </c>
      <c r="G444" s="82">
        <v>0.76838332999999992</v>
      </c>
      <c r="H444" s="83">
        <f>IF(ISERROR(F444/G444-1),"",IF((F444/G444-1)&gt;10000%,"",F444/G444-1))</f>
        <v>0.70013860139313522</v>
      </c>
      <c r="I444" s="66">
        <f>F444/$F$1018</f>
        <v>1.6927721336911232E-4</v>
      </c>
      <c r="J444" s="67">
        <v>158.28368653999999</v>
      </c>
      <c r="K444" s="67">
        <v>20.6754545454545</v>
      </c>
    </row>
    <row r="445" spans="1:11" x14ac:dyDescent="0.2">
      <c r="A445" s="65" t="s">
        <v>736</v>
      </c>
      <c r="B445" s="65" t="s">
        <v>860</v>
      </c>
      <c r="C445" s="65" t="s">
        <v>1284</v>
      </c>
      <c r="D445" s="65" t="s">
        <v>320</v>
      </c>
      <c r="E445" s="65" t="s">
        <v>322</v>
      </c>
      <c r="F445" s="82">
        <v>1.30546951</v>
      </c>
      <c r="G445" s="82">
        <v>1.1170143899999998</v>
      </c>
      <c r="H445" s="83">
        <f>IF(ISERROR(F445/G445-1),"",IF((F445/G445-1)&gt;10000%,"",F445/G445-1))</f>
        <v>0.16871324280791078</v>
      </c>
      <c r="I445" s="66">
        <f>F445/$F$1018</f>
        <v>1.6916206256264402E-4</v>
      </c>
      <c r="J445" s="67">
        <v>138.40155030000003</v>
      </c>
      <c r="K445" s="67">
        <v>23.221</v>
      </c>
    </row>
    <row r="446" spans="1:11" x14ac:dyDescent="0.2">
      <c r="A446" s="65" t="s">
        <v>2337</v>
      </c>
      <c r="B446" s="65" t="s">
        <v>1944</v>
      </c>
      <c r="C446" s="65" t="s">
        <v>230</v>
      </c>
      <c r="D446" s="65" t="s">
        <v>321</v>
      </c>
      <c r="E446" s="65" t="s">
        <v>322</v>
      </c>
      <c r="F446" s="82">
        <v>1.2929511100000002</v>
      </c>
      <c r="G446" s="82">
        <v>6.7505231800000001</v>
      </c>
      <c r="H446" s="83">
        <f>IF(ISERROR(F446/G446-1),"",IF((F446/G446-1)&gt;10000%,"",F446/G446-1))</f>
        <v>-0.80846653281175751</v>
      </c>
      <c r="I446" s="66">
        <f>F446/$F$1018</f>
        <v>1.6753993477814741E-4</v>
      </c>
      <c r="J446" s="67">
        <v>245.22300000000001</v>
      </c>
      <c r="K446" s="67">
        <v>22.584636363636399</v>
      </c>
    </row>
    <row r="447" spans="1:11" x14ac:dyDescent="0.2">
      <c r="A447" s="65" t="s">
        <v>1641</v>
      </c>
      <c r="B447" s="65" t="s">
        <v>704</v>
      </c>
      <c r="C447" s="65" t="s">
        <v>1279</v>
      </c>
      <c r="D447" s="65" t="s">
        <v>320</v>
      </c>
      <c r="E447" s="65" t="s">
        <v>1493</v>
      </c>
      <c r="F447" s="82">
        <v>1.2848399099999999</v>
      </c>
      <c r="G447" s="82">
        <v>4.3311895499999995</v>
      </c>
      <c r="H447" s="83">
        <f>IF(ISERROR(F447/G447-1),"",IF((F447/G447-1)&gt;10000%,"",F447/G447-1))</f>
        <v>-0.70335172470112739</v>
      </c>
      <c r="I447" s="66">
        <f>F447/$F$1018</f>
        <v>1.6648888968567478E-4</v>
      </c>
      <c r="J447" s="67">
        <v>16.418820159999999</v>
      </c>
      <c r="K447" s="67">
        <v>36.160454545454499</v>
      </c>
    </row>
    <row r="448" spans="1:11" x14ac:dyDescent="0.2">
      <c r="A448" s="65" t="s">
        <v>205</v>
      </c>
      <c r="B448" s="65" t="s">
        <v>206</v>
      </c>
      <c r="C448" s="65" t="s">
        <v>230</v>
      </c>
      <c r="D448" s="65" t="s">
        <v>1199</v>
      </c>
      <c r="E448" s="65" t="s">
        <v>1493</v>
      </c>
      <c r="F448" s="82">
        <v>1.2700897499999999</v>
      </c>
      <c r="G448" s="82">
        <v>2.1151097200000004</v>
      </c>
      <c r="H448" s="83">
        <f>IF(ISERROR(F448/G448-1),"",IF((F448/G448-1)&gt;10000%,"",F448/G448-1))</f>
        <v>-0.39951590312771124</v>
      </c>
      <c r="I448" s="66">
        <f>F448/$F$1018</f>
        <v>1.6457757159695969E-4</v>
      </c>
      <c r="J448" s="67">
        <v>358.67750000000001</v>
      </c>
      <c r="K448" s="67">
        <v>20.754681818181801</v>
      </c>
    </row>
    <row r="449" spans="1:11" x14ac:dyDescent="0.2">
      <c r="A449" s="65" t="s">
        <v>1591</v>
      </c>
      <c r="B449" s="65" t="s">
        <v>1794</v>
      </c>
      <c r="C449" s="65" t="s">
        <v>725</v>
      </c>
      <c r="D449" s="65" t="s">
        <v>320</v>
      </c>
      <c r="E449" s="65" t="s">
        <v>1493</v>
      </c>
      <c r="F449" s="82">
        <v>1.26051376</v>
      </c>
      <c r="G449" s="82">
        <v>0.29624961</v>
      </c>
      <c r="H449" s="83">
        <f>IF(ISERROR(F449/G449-1),"",IF((F449/G449-1)&gt;10000%,"",F449/G449-1))</f>
        <v>3.2549043693255832</v>
      </c>
      <c r="I449" s="66">
        <f>F449/$F$1018</f>
        <v>1.6333671977539611E-4</v>
      </c>
      <c r="J449" s="67">
        <v>13.19171</v>
      </c>
      <c r="K449" s="67">
        <v>184.045681818182</v>
      </c>
    </row>
    <row r="450" spans="1:11" x14ac:dyDescent="0.2">
      <c r="A450" s="65" t="s">
        <v>1646</v>
      </c>
      <c r="B450" s="65" t="s">
        <v>1645</v>
      </c>
      <c r="C450" s="65" t="s">
        <v>1279</v>
      </c>
      <c r="D450" s="65" t="s">
        <v>320</v>
      </c>
      <c r="E450" s="65" t="s">
        <v>1493</v>
      </c>
      <c r="F450" s="82">
        <v>1.2550701839999998</v>
      </c>
      <c r="G450" s="82">
        <v>0.40105489</v>
      </c>
      <c r="H450" s="83">
        <f>IF(ISERROR(F450/G450-1),"",IF((F450/G450-1)&gt;10000%,"",F450/G450-1))</f>
        <v>2.1294224688296404</v>
      </c>
      <c r="I450" s="66">
        <f>F450/$F$1018</f>
        <v>1.6263134401838089E-4</v>
      </c>
      <c r="J450" s="67">
        <v>40.484123009999998</v>
      </c>
      <c r="K450" s="67">
        <v>20.226363636363601</v>
      </c>
    </row>
    <row r="451" spans="1:11" x14ac:dyDescent="0.2">
      <c r="A451" s="65" t="s">
        <v>2689</v>
      </c>
      <c r="B451" s="65" t="s">
        <v>20</v>
      </c>
      <c r="C451" s="65" t="s">
        <v>1283</v>
      </c>
      <c r="D451" s="65" t="s">
        <v>1199</v>
      </c>
      <c r="E451" s="65" t="s">
        <v>1493</v>
      </c>
      <c r="F451" s="82">
        <v>1.2439969799999999</v>
      </c>
      <c r="G451" s="82">
        <v>0.47170065999999999</v>
      </c>
      <c r="H451" s="83">
        <f>IF(ISERROR(F451/G451-1),"",IF((F451/G451-1)&gt;10000%,"",F451/G451-1))</f>
        <v>1.6372593585092714</v>
      </c>
      <c r="I451" s="66">
        <f>F451/$F$1018</f>
        <v>1.6119648398260961E-4</v>
      </c>
      <c r="J451" s="67">
        <v>28.1935792502784</v>
      </c>
      <c r="K451" s="67">
        <v>42.2173181818182</v>
      </c>
    </row>
    <row r="452" spans="1:11" x14ac:dyDescent="0.2">
      <c r="A452" s="65" t="s">
        <v>2745</v>
      </c>
      <c r="B452" s="65" t="s">
        <v>100</v>
      </c>
      <c r="C452" s="65" t="s">
        <v>1278</v>
      </c>
      <c r="D452" s="65" t="s">
        <v>320</v>
      </c>
      <c r="E452" s="65" t="s">
        <v>1493</v>
      </c>
      <c r="F452" s="82">
        <v>1.2435526960000001</v>
      </c>
      <c r="G452" s="82">
        <v>1.09947233</v>
      </c>
      <c r="H452" s="83">
        <f>IF(ISERROR(F452/G452-1),"",IF((F452/G452-1)&gt;10000%,"",F452/G452-1))</f>
        <v>0.13104501320192385</v>
      </c>
      <c r="I452" s="66">
        <f>F452/$F$1018</f>
        <v>1.6113891389213421E-4</v>
      </c>
      <c r="J452" s="67">
        <v>70.206821000000005</v>
      </c>
      <c r="K452" s="67">
        <v>26.353727272727301</v>
      </c>
    </row>
    <row r="453" spans="1:11" x14ac:dyDescent="0.2">
      <c r="A453" s="65" t="s">
        <v>2705</v>
      </c>
      <c r="B453" s="65" t="s">
        <v>913</v>
      </c>
      <c r="C453" s="65" t="s">
        <v>1283</v>
      </c>
      <c r="D453" s="65" t="s">
        <v>321</v>
      </c>
      <c r="E453" s="65" t="s">
        <v>322</v>
      </c>
      <c r="F453" s="82">
        <v>1.230489937</v>
      </c>
      <c r="G453" s="82">
        <v>1.4692706440000001</v>
      </c>
      <c r="H453" s="83">
        <f>IF(ISERROR(F453/G453-1),"",IF((F453/G453-1)&gt;10000%,"",F453/G453-1))</f>
        <v>-0.16251648937185192</v>
      </c>
      <c r="I453" s="66">
        <f>F453/$F$1018</f>
        <v>1.5944624835052479E-4</v>
      </c>
      <c r="J453" s="67">
        <v>383.67099862999999</v>
      </c>
      <c r="K453" s="67">
        <v>19.388772727272698</v>
      </c>
    </row>
    <row r="454" spans="1:11" x14ac:dyDescent="0.2">
      <c r="A454" s="65" t="s">
        <v>2876</v>
      </c>
      <c r="B454" s="65" t="s">
        <v>49</v>
      </c>
      <c r="C454" s="65" t="s">
        <v>2897</v>
      </c>
      <c r="D454" s="65" t="s">
        <v>321</v>
      </c>
      <c r="E454" s="65" t="s">
        <v>322</v>
      </c>
      <c r="F454" s="82">
        <v>1.2264222499999999</v>
      </c>
      <c r="G454" s="82">
        <v>2.347707631</v>
      </c>
      <c r="H454" s="83">
        <f>IF(ISERROR(F454/G454-1),"",IF((F454/G454-1)&gt;10000%,"",F454/G454-1))</f>
        <v>-0.47760861113800246</v>
      </c>
      <c r="I454" s="66">
        <f>F454/$F$1018</f>
        <v>1.5891915957709241E-4</v>
      </c>
      <c r="J454" s="67">
        <v>67.166922700000001</v>
      </c>
      <c r="K454" s="67">
        <v>14.9545909090909</v>
      </c>
    </row>
    <row r="455" spans="1:11" x14ac:dyDescent="0.2">
      <c r="A455" s="65" t="s">
        <v>2720</v>
      </c>
      <c r="B455" s="65" t="s">
        <v>783</v>
      </c>
      <c r="C455" s="65" t="s">
        <v>1283</v>
      </c>
      <c r="D455" s="65" t="s">
        <v>321</v>
      </c>
      <c r="E455" s="65" t="s">
        <v>322</v>
      </c>
      <c r="F455" s="82">
        <v>1.2242162649999999</v>
      </c>
      <c r="G455" s="82">
        <v>3.1088714089999998</v>
      </c>
      <c r="H455" s="83">
        <f>IF(ISERROR(F455/G455-1),"",IF((F455/G455-1)&gt;10000%,"",F455/G455-1))</f>
        <v>-0.6062184297954667</v>
      </c>
      <c r="I455" s="66">
        <f>F455/$F$1018</f>
        <v>1.586333091840164E-4</v>
      </c>
      <c r="J455" s="67">
        <v>176.01358696</v>
      </c>
      <c r="K455" s="67">
        <v>49.704636363636403</v>
      </c>
    </row>
    <row r="456" spans="1:11" x14ac:dyDescent="0.2">
      <c r="A456" s="65" t="s">
        <v>371</v>
      </c>
      <c r="B456" s="65" t="s">
        <v>372</v>
      </c>
      <c r="C456" s="65" t="s">
        <v>1284</v>
      </c>
      <c r="D456" s="65" t="s">
        <v>320</v>
      </c>
      <c r="E456" s="65" t="s">
        <v>322</v>
      </c>
      <c r="F456" s="82">
        <v>1.221830405</v>
      </c>
      <c r="G456" s="82">
        <v>0.120243553</v>
      </c>
      <c r="H456" s="83">
        <f>IF(ISERROR(F456/G456-1),"",IF((F456/G456-1)&gt;10000%,"",F456/G456-1))</f>
        <v>9.1612965894312843</v>
      </c>
      <c r="I456" s="66">
        <f>F456/$F$1018</f>
        <v>1.5832415068165834E-4</v>
      </c>
      <c r="J456" s="67">
        <v>41.969649570000001</v>
      </c>
      <c r="K456" s="67">
        <v>79.632272727272706</v>
      </c>
    </row>
    <row r="457" spans="1:11" x14ac:dyDescent="0.2">
      <c r="A457" s="65" t="s">
        <v>2743</v>
      </c>
      <c r="B457" s="65" t="s">
        <v>57</v>
      </c>
      <c r="C457" s="65" t="s">
        <v>1283</v>
      </c>
      <c r="D457" s="65" t="s">
        <v>321</v>
      </c>
      <c r="E457" s="65" t="s">
        <v>322</v>
      </c>
      <c r="F457" s="82">
        <v>1.2147753100000001</v>
      </c>
      <c r="G457" s="82">
        <v>2.34207141</v>
      </c>
      <c r="H457" s="83">
        <f>IF(ISERROR(F457/G457-1),"",IF((F457/G457-1)&gt;10000%,"",F457/G457-1))</f>
        <v>-0.48132439309354791</v>
      </c>
      <c r="I457" s="66">
        <f>F457/$F$1018</f>
        <v>1.5740995512777262E-4</v>
      </c>
      <c r="J457" s="67">
        <v>90.442025749999999</v>
      </c>
      <c r="K457" s="67">
        <v>71.123772727272694</v>
      </c>
    </row>
    <row r="458" spans="1:11" x14ac:dyDescent="0.2">
      <c r="A458" s="65" t="s">
        <v>2731</v>
      </c>
      <c r="B458" s="65" t="s">
        <v>2572</v>
      </c>
      <c r="C458" s="65" t="s">
        <v>1283</v>
      </c>
      <c r="D458" s="65" t="s">
        <v>1199</v>
      </c>
      <c r="E458" s="65" t="s">
        <v>1493</v>
      </c>
      <c r="F458" s="82">
        <v>1.2057496699999999</v>
      </c>
      <c r="G458" s="82">
        <v>1.8959978</v>
      </c>
      <c r="H458" s="83">
        <f>IF(ISERROR(F458/G458-1),"",IF((F458/G458-1)&gt;10000%,"",F458/G458-1))</f>
        <v>-0.36405534331316214</v>
      </c>
      <c r="I458" s="66">
        <f>F458/$F$1018</f>
        <v>1.56240417373997E-4</v>
      </c>
      <c r="J458" s="67">
        <v>46.263393819999997</v>
      </c>
      <c r="K458" s="67">
        <v>23.9479545454545</v>
      </c>
    </row>
    <row r="459" spans="1:11" x14ac:dyDescent="0.2">
      <c r="A459" s="65" t="s">
        <v>426</v>
      </c>
      <c r="B459" s="65" t="s">
        <v>427</v>
      </c>
      <c r="C459" s="65" t="s">
        <v>448</v>
      </c>
      <c r="D459" s="65" t="s">
        <v>321</v>
      </c>
      <c r="E459" s="65" t="s">
        <v>322</v>
      </c>
      <c r="F459" s="82">
        <v>1.2018881960000001</v>
      </c>
      <c r="G459" s="82">
        <v>1.46782806</v>
      </c>
      <c r="H459" s="83">
        <f>IF(ISERROR(F459/G459-1),"",IF((F459/G459-1)&gt;10000%,"",F459/G459-1))</f>
        <v>-0.18117916617563501</v>
      </c>
      <c r="I459" s="66">
        <f>F459/$F$1018</f>
        <v>1.5574004957423737E-4</v>
      </c>
      <c r="J459" s="67">
        <v>7.1356654557999999</v>
      </c>
      <c r="K459" s="67">
        <v>59.299954545454497</v>
      </c>
    </row>
    <row r="460" spans="1:11" x14ac:dyDescent="0.2">
      <c r="A460" s="65" t="s">
        <v>2686</v>
      </c>
      <c r="B460" s="65" t="s">
        <v>2266</v>
      </c>
      <c r="C460" s="65" t="s">
        <v>1283</v>
      </c>
      <c r="D460" s="65" t="s">
        <v>1199</v>
      </c>
      <c r="E460" s="65" t="s">
        <v>322</v>
      </c>
      <c r="F460" s="82">
        <v>1.20079183</v>
      </c>
      <c r="G460" s="82">
        <v>0.92683440000000006</v>
      </c>
      <c r="H460" s="83">
        <f>IF(ISERROR(F460/G460-1),"",IF((F460/G460-1)&gt;10000%,"",F460/G460-1))</f>
        <v>0.29558401155589387</v>
      </c>
      <c r="I460" s="66">
        <f>F460/$F$1018</f>
        <v>1.5559798303613526E-4</v>
      </c>
      <c r="J460" s="67">
        <v>33.664094399999996</v>
      </c>
      <c r="K460" s="67">
        <v>70.883045454545496</v>
      </c>
    </row>
    <row r="461" spans="1:11" x14ac:dyDescent="0.2">
      <c r="A461" s="65" t="s">
        <v>2692</v>
      </c>
      <c r="B461" s="65" t="s">
        <v>101</v>
      </c>
      <c r="C461" s="65" t="s">
        <v>1278</v>
      </c>
      <c r="D461" s="65" t="s">
        <v>320</v>
      </c>
      <c r="E461" s="65" t="s">
        <v>1493</v>
      </c>
      <c r="F461" s="82">
        <v>1.1844796000000002</v>
      </c>
      <c r="G461" s="82">
        <v>6.2224355300000003</v>
      </c>
      <c r="H461" s="83">
        <f>IF(ISERROR(F461/G461-1),"",IF((F461/G461-1)&gt;10000%,"",F461/G461-1))</f>
        <v>-0.80964373286162439</v>
      </c>
      <c r="I461" s="66">
        <f>F461/$F$1018</f>
        <v>1.5348425272634333E-4</v>
      </c>
      <c r="J461" s="67">
        <v>445.07238810000001</v>
      </c>
      <c r="K461" s="67">
        <v>17.7501363636364</v>
      </c>
    </row>
    <row r="462" spans="1:11" x14ac:dyDescent="0.2">
      <c r="A462" s="65" t="s">
        <v>2390</v>
      </c>
      <c r="B462" s="65" t="s">
        <v>1409</v>
      </c>
      <c r="C462" s="65" t="s">
        <v>980</v>
      </c>
      <c r="D462" s="65" t="s">
        <v>320</v>
      </c>
      <c r="E462" s="65" t="s">
        <v>1493</v>
      </c>
      <c r="F462" s="82">
        <v>1.18439045</v>
      </c>
      <c r="G462" s="82">
        <v>3.4564508799999998</v>
      </c>
      <c r="H462" s="83">
        <f>IF(ISERROR(F462/G462-1),"",IF((F462/G462-1)&gt;10000%,"",F462/G462-1))</f>
        <v>-0.65733913452865267</v>
      </c>
      <c r="I462" s="66">
        <f>F462/$F$1018</f>
        <v>1.5347270071554417E-4</v>
      </c>
      <c r="J462" s="67">
        <v>4.080692</v>
      </c>
      <c r="K462" s="67">
        <v>37.257590909090901</v>
      </c>
    </row>
    <row r="463" spans="1:11" x14ac:dyDescent="0.2">
      <c r="A463" s="65" t="s">
        <v>2721</v>
      </c>
      <c r="B463" s="65" t="s">
        <v>96</v>
      </c>
      <c r="C463" s="65" t="s">
        <v>1278</v>
      </c>
      <c r="D463" s="65" t="s">
        <v>320</v>
      </c>
      <c r="E463" s="65" t="s">
        <v>1493</v>
      </c>
      <c r="F463" s="82">
        <v>1.18209622</v>
      </c>
      <c r="G463" s="82">
        <v>3.91280004</v>
      </c>
      <c r="H463" s="83">
        <f>IF(ISERROR(F463/G463-1),"",IF((F463/G463-1)&gt;10000%,"",F463/G463-1))</f>
        <v>-0.69788994890727918</v>
      </c>
      <c r="I463" s="66">
        <f>F463/$F$1018</f>
        <v>1.5317541558110002E-4</v>
      </c>
      <c r="J463" s="67">
        <v>417.70430241999998</v>
      </c>
      <c r="K463" s="67">
        <v>15.8717272727273</v>
      </c>
    </row>
    <row r="464" spans="1:11" x14ac:dyDescent="0.2">
      <c r="A464" s="65" t="s">
        <v>2658</v>
      </c>
      <c r="B464" s="65" t="s">
        <v>589</v>
      </c>
      <c r="C464" s="65" t="s">
        <v>1283</v>
      </c>
      <c r="D464" s="65" t="s">
        <v>321</v>
      </c>
      <c r="E464" s="65" t="s">
        <v>322</v>
      </c>
      <c r="F464" s="82">
        <v>1.179745018</v>
      </c>
      <c r="G464" s="82">
        <v>14.934292767999999</v>
      </c>
      <c r="H464" s="83">
        <f>IF(ISERROR(F464/G464-1),"",IF((F464/G464-1)&gt;10000%,"",F464/G464-1))</f>
        <v>-0.92100429284955077</v>
      </c>
      <c r="I464" s="66">
        <f>F464/$F$1018</f>
        <v>1.5287074804442089E-4</v>
      </c>
      <c r="J464" s="67">
        <v>312.11654781999999</v>
      </c>
      <c r="K464" s="67">
        <v>36.768090909090901</v>
      </c>
    </row>
    <row r="465" spans="1:11" x14ac:dyDescent="0.2">
      <c r="A465" s="65" t="s">
        <v>2663</v>
      </c>
      <c r="B465" s="65" t="s">
        <v>2261</v>
      </c>
      <c r="C465" s="65" t="s">
        <v>1283</v>
      </c>
      <c r="D465" s="65" t="s">
        <v>1199</v>
      </c>
      <c r="E465" s="65" t="s">
        <v>322</v>
      </c>
      <c r="F465" s="82">
        <v>1.1772193400000002</v>
      </c>
      <c r="G465" s="82">
        <v>2.9796844500000002</v>
      </c>
      <c r="H465" s="83">
        <f>IF(ISERROR(F465/G465-1),"",IF((F465/G465-1)&gt;10000%,"",F465/G465-1))</f>
        <v>-0.60491811809133011</v>
      </c>
      <c r="I465" s="66">
        <f>F465/$F$1018</f>
        <v>1.5254347199808178E-4</v>
      </c>
      <c r="J465" s="67">
        <v>83.752937660000001</v>
      </c>
      <c r="K465" s="67">
        <v>67.151863636363601</v>
      </c>
    </row>
    <row r="466" spans="1:11" x14ac:dyDescent="0.2">
      <c r="A466" s="65" t="s">
        <v>2666</v>
      </c>
      <c r="B466" s="65" t="s">
        <v>278</v>
      </c>
      <c r="C466" s="65" t="s">
        <v>1283</v>
      </c>
      <c r="D466" s="65" t="s">
        <v>321</v>
      </c>
      <c r="E466" s="65" t="s">
        <v>1493</v>
      </c>
      <c r="F466" s="82">
        <v>1.17357595</v>
      </c>
      <c r="G466" s="82">
        <v>3.9966601499999999</v>
      </c>
      <c r="H466" s="83">
        <f>IF(ISERROR(F466/G466-1),"",IF((F466/G466-1)&gt;10000%,"",F466/G466-1))</f>
        <v>-0.70636083480853373</v>
      </c>
      <c r="I466" s="66">
        <f>F466/$F$1018</f>
        <v>1.5207136341002279E-4</v>
      </c>
      <c r="J466" s="67">
        <v>54.218599261747201</v>
      </c>
      <c r="K466" s="67">
        <v>25.1271818181818</v>
      </c>
    </row>
    <row r="467" spans="1:11" x14ac:dyDescent="0.2">
      <c r="A467" s="65" t="s">
        <v>722</v>
      </c>
      <c r="B467" s="65" t="s">
        <v>82</v>
      </c>
      <c r="C467" s="65" t="s">
        <v>725</v>
      </c>
      <c r="D467" s="65" t="s">
        <v>320</v>
      </c>
      <c r="E467" s="65" t="s">
        <v>1493</v>
      </c>
      <c r="F467" s="82">
        <v>1.16661506</v>
      </c>
      <c r="G467" s="82">
        <v>0.19327657999999998</v>
      </c>
      <c r="H467" s="83">
        <f>IF(ISERROR(F467/G467-1),"",IF((F467/G467-1)&gt;10000%,"",F467/G467-1))</f>
        <v>5.0359877021830588</v>
      </c>
      <c r="I467" s="66">
        <f>F467/$F$1018</f>
        <v>1.511693748912165E-4</v>
      </c>
      <c r="J467" s="67">
        <v>14.881110749999999</v>
      </c>
      <c r="K467" s="67">
        <v>55.586090909090899</v>
      </c>
    </row>
    <row r="468" spans="1:11" x14ac:dyDescent="0.2">
      <c r="A468" s="65" t="s">
        <v>195</v>
      </c>
      <c r="B468" s="65" t="s">
        <v>201</v>
      </c>
      <c r="C468" s="65" t="s">
        <v>1279</v>
      </c>
      <c r="D468" s="65" t="s">
        <v>320</v>
      </c>
      <c r="E468" s="65" t="s">
        <v>1493</v>
      </c>
      <c r="F468" s="82">
        <v>1.16276081</v>
      </c>
      <c r="G468" s="82">
        <v>0.67306356700000003</v>
      </c>
      <c r="H468" s="83">
        <f>IF(ISERROR(F468/G468-1),"",IF((F468/G468-1)&gt;10000%,"",F468/G468-1))</f>
        <v>0.7275646268935545</v>
      </c>
      <c r="I468" s="66">
        <f>F468/$F$1018</f>
        <v>1.5066994317363308E-4</v>
      </c>
      <c r="J468" s="67">
        <v>26.044614809999999</v>
      </c>
      <c r="K468" s="67">
        <v>38.3854545454545</v>
      </c>
    </row>
    <row r="469" spans="1:11" x14ac:dyDescent="0.2">
      <c r="A469" s="142" t="s">
        <v>2433</v>
      </c>
      <c r="B469" s="142" t="s">
        <v>971</v>
      </c>
      <c r="C469" s="142" t="s">
        <v>980</v>
      </c>
      <c r="D469" s="142" t="s">
        <v>320</v>
      </c>
      <c r="E469" s="142" t="s">
        <v>322</v>
      </c>
      <c r="F469" s="143">
        <v>1.1614299979999998</v>
      </c>
      <c r="G469" s="143">
        <v>1.3763025390000001</v>
      </c>
      <c r="H469" s="144">
        <f>IF(ISERROR(F469/G469-1),"",IF((F469/G469-1)&gt;10000%,"",F469/G469-1))</f>
        <v>-0.15612304337978145</v>
      </c>
      <c r="I469" s="145">
        <f>F469/$F$1018</f>
        <v>1.5049749724434965E-4</v>
      </c>
      <c r="J469" s="67">
        <v>22.748791168900002</v>
      </c>
      <c r="K469" s="146">
        <v>1.0805</v>
      </c>
    </row>
    <row r="470" spans="1:11" x14ac:dyDescent="0.2">
      <c r="A470" s="65" t="s">
        <v>2713</v>
      </c>
      <c r="B470" s="65" t="s">
        <v>2207</v>
      </c>
      <c r="C470" s="65" t="s">
        <v>1278</v>
      </c>
      <c r="D470" s="65" t="s">
        <v>320</v>
      </c>
      <c r="E470" s="65" t="s">
        <v>322</v>
      </c>
      <c r="F470" s="82">
        <v>1.1371949699999999</v>
      </c>
      <c r="G470" s="82">
        <v>1.4034859499999999</v>
      </c>
      <c r="H470" s="83">
        <f>IF(ISERROR(F470/G470-1),"",IF((F470/G470-1)&gt;10000%,"",F470/G470-1))</f>
        <v>-0.18973540846632631</v>
      </c>
      <c r="I470" s="66">
        <f>F470/$F$1018</f>
        <v>1.4735713487560814E-4</v>
      </c>
      <c r="J470" s="67">
        <v>204.03542676000001</v>
      </c>
      <c r="K470" s="67">
        <v>20.4628181818182</v>
      </c>
    </row>
    <row r="471" spans="1:11" x14ac:dyDescent="0.2">
      <c r="A471" s="65" t="s">
        <v>2398</v>
      </c>
      <c r="B471" s="65" t="s">
        <v>1478</v>
      </c>
      <c r="C471" s="65" t="s">
        <v>980</v>
      </c>
      <c r="D471" s="65" t="s">
        <v>320</v>
      </c>
      <c r="E471" s="65" t="s">
        <v>1493</v>
      </c>
      <c r="F471" s="82">
        <v>1.1311936640000002</v>
      </c>
      <c r="G471" s="82">
        <v>2.0676146100000001</v>
      </c>
      <c r="H471" s="83">
        <f>IF(ISERROR(F471/G471-1),"",IF((F471/G471-1)&gt;10000%,"",F471/G471-1))</f>
        <v>-0.45289917253970258</v>
      </c>
      <c r="I471" s="66">
        <f>F471/$F$1018</f>
        <v>1.4657948875422956E-4</v>
      </c>
      <c r="J471" s="67">
        <v>58.7999995236</v>
      </c>
      <c r="K471" s="67">
        <v>130.06290909090899</v>
      </c>
    </row>
    <row r="472" spans="1:11" x14ac:dyDescent="0.2">
      <c r="A472" s="65" t="s">
        <v>557</v>
      </c>
      <c r="B472" s="65" t="s">
        <v>128</v>
      </c>
      <c r="C472" s="65" t="s">
        <v>1433</v>
      </c>
      <c r="D472" s="65" t="s">
        <v>321</v>
      </c>
      <c r="E472" s="65" t="s">
        <v>322</v>
      </c>
      <c r="F472" s="82">
        <v>1.1285099599999999</v>
      </c>
      <c r="G472" s="82">
        <v>1.9611905900000002</v>
      </c>
      <c r="H472" s="83">
        <f>IF(ISERROR(F472/G472-1),"",IF((F472/G472-1)&gt;10000%,"",F472/G472-1))</f>
        <v>-0.42457914811838871</v>
      </c>
      <c r="I472" s="66">
        <f>F472/$F$1018</f>
        <v>1.4623173578070536E-4</v>
      </c>
      <c r="J472" s="67">
        <v>355.63719492000001</v>
      </c>
      <c r="K472" s="67">
        <v>14.1901818181818</v>
      </c>
    </row>
    <row r="473" spans="1:11" x14ac:dyDescent="0.2">
      <c r="A473" s="65" t="s">
        <v>846</v>
      </c>
      <c r="B473" s="65" t="s">
        <v>461</v>
      </c>
      <c r="C473" s="65" t="s">
        <v>1280</v>
      </c>
      <c r="D473" s="65" t="s">
        <v>320</v>
      </c>
      <c r="E473" s="65" t="s">
        <v>1493</v>
      </c>
      <c r="F473" s="82">
        <v>1.1215706299999999</v>
      </c>
      <c r="G473" s="82">
        <v>0.10732833</v>
      </c>
      <c r="H473" s="83">
        <f>IF(ISERROR(F473/G473-1),"",IF((F473/G473-1)&gt;10000%,"",F473/G473-1))</f>
        <v>9.4499029287048426</v>
      </c>
      <c r="I473" s="66">
        <f>F473/$F$1018</f>
        <v>1.4533254099552585E-4</v>
      </c>
      <c r="J473" s="67">
        <v>620.19199809999998</v>
      </c>
      <c r="K473" s="67">
        <v>19.502727272727299</v>
      </c>
    </row>
    <row r="474" spans="1:11" x14ac:dyDescent="0.2">
      <c r="A474" s="65" t="s">
        <v>2716</v>
      </c>
      <c r="B474" s="65" t="s">
        <v>95</v>
      </c>
      <c r="C474" s="65" t="s">
        <v>1278</v>
      </c>
      <c r="D474" s="65" t="s">
        <v>320</v>
      </c>
      <c r="E474" s="65" t="s">
        <v>1493</v>
      </c>
      <c r="F474" s="82">
        <v>1.1025093899999998</v>
      </c>
      <c r="G474" s="82">
        <v>2.6666455299999998</v>
      </c>
      <c r="H474" s="83">
        <f>IF(ISERROR(F474/G474-1),"",IF((F474/G474-1)&gt;10000%,"",F474/G474-1))</f>
        <v>-0.58655570168713056</v>
      </c>
      <c r="I474" s="66">
        <f>F474/$F$1018</f>
        <v>1.4286259539457376E-4</v>
      </c>
      <c r="J474" s="67">
        <v>279.29325912000002</v>
      </c>
      <c r="K474" s="67">
        <v>22.704909090909101</v>
      </c>
    </row>
    <row r="475" spans="1:11" x14ac:dyDescent="0.2">
      <c r="A475" s="65" t="s">
        <v>2509</v>
      </c>
      <c r="B475" s="65" t="s">
        <v>178</v>
      </c>
      <c r="C475" s="65" t="s">
        <v>980</v>
      </c>
      <c r="D475" s="65" t="s">
        <v>320</v>
      </c>
      <c r="E475" s="65" t="s">
        <v>1493</v>
      </c>
      <c r="F475" s="82">
        <v>1.0907716969999999</v>
      </c>
      <c r="G475" s="82">
        <v>8.625291433000001</v>
      </c>
      <c r="H475" s="83">
        <f>IF(ISERROR(F475/G475-1),"",IF((F475/G475-1)&gt;10000%,"",F475/G475-1))</f>
        <v>-0.87353798935688676</v>
      </c>
      <c r="I475" s="66">
        <f>F475/$F$1018</f>
        <v>1.4134163121854555E-4</v>
      </c>
      <c r="J475" s="67">
        <v>275.27107403542544</v>
      </c>
      <c r="K475" s="67">
        <v>38.730181818181798</v>
      </c>
    </row>
    <row r="476" spans="1:11" x14ac:dyDescent="0.2">
      <c r="A476" s="65" t="s">
        <v>2430</v>
      </c>
      <c r="B476" s="65" t="s">
        <v>1925</v>
      </c>
      <c r="C476" s="65" t="s">
        <v>980</v>
      </c>
      <c r="D476" s="65" t="s">
        <v>320</v>
      </c>
      <c r="E476" s="65" t="s">
        <v>322</v>
      </c>
      <c r="F476" s="82">
        <v>1.09062718</v>
      </c>
      <c r="G476" s="82">
        <v>2.6266950000000001E-2</v>
      </c>
      <c r="H476" s="83">
        <f>IF(ISERROR(F476/G476-1),"",IF((F476/G476-1)&gt;10000%,"",F476/G476-1))</f>
        <v>40.520891462465187</v>
      </c>
      <c r="I476" s="66">
        <f>F476/$F$1018</f>
        <v>1.4132290478057968E-4</v>
      </c>
      <c r="J476" s="67">
        <v>11.865049928099999</v>
      </c>
      <c r="K476" s="67">
        <v>13.9315454545455</v>
      </c>
    </row>
    <row r="477" spans="1:11" x14ac:dyDescent="0.2">
      <c r="A477" s="65" t="s">
        <v>2712</v>
      </c>
      <c r="B477" s="65" t="s">
        <v>493</v>
      </c>
      <c r="C477" s="65" t="s">
        <v>1283</v>
      </c>
      <c r="D477" s="65" t="s">
        <v>321</v>
      </c>
      <c r="E477" s="65" t="s">
        <v>1493</v>
      </c>
      <c r="F477" s="82">
        <v>1.053432095</v>
      </c>
      <c r="G477" s="82">
        <v>3.0542403500000002</v>
      </c>
      <c r="H477" s="83">
        <f>IF(ISERROR(F477/G477-1),"",IF((F477/G477-1)&gt;10000%,"",F477/G477-1))</f>
        <v>-0.65509194618557109</v>
      </c>
      <c r="I477" s="66">
        <f>F477/$F$1018</f>
        <v>1.3650318494216472E-4</v>
      </c>
      <c r="J477" s="67">
        <v>78.455763950000005</v>
      </c>
      <c r="K477" s="67">
        <v>32.0135454545455</v>
      </c>
    </row>
    <row r="478" spans="1:11" x14ac:dyDescent="0.2">
      <c r="A478" s="65" t="s">
        <v>2463</v>
      </c>
      <c r="B478" s="65" t="s">
        <v>564</v>
      </c>
      <c r="C478" s="65" t="s">
        <v>980</v>
      </c>
      <c r="D478" s="65" t="s">
        <v>320</v>
      </c>
      <c r="E478" s="65" t="s">
        <v>1493</v>
      </c>
      <c r="F478" s="82">
        <v>1.04215547</v>
      </c>
      <c r="G478" s="82">
        <v>2.06037458</v>
      </c>
      <c r="H478" s="83">
        <f>IF(ISERROR(F478/G478-1),"",IF((F478/G478-1)&gt;10000%,"",F478/G478-1))</f>
        <v>-0.49419126011543013</v>
      </c>
      <c r="I478" s="66">
        <f>F478/$F$1018</f>
        <v>1.350419657186338E-4</v>
      </c>
      <c r="J478" s="67">
        <v>9.6763666809999993</v>
      </c>
      <c r="K478" s="67">
        <v>15.259</v>
      </c>
    </row>
    <row r="479" spans="1:11" x14ac:dyDescent="0.2">
      <c r="A479" s="65" t="s">
        <v>2772</v>
      </c>
      <c r="B479" s="65" t="s">
        <v>281</v>
      </c>
      <c r="C479" s="65" t="s">
        <v>1283</v>
      </c>
      <c r="D479" s="65" t="s">
        <v>321</v>
      </c>
      <c r="E479" s="65" t="s">
        <v>1493</v>
      </c>
      <c r="F479" s="82">
        <v>1.03054109</v>
      </c>
      <c r="G479" s="82">
        <v>0.33541478899999999</v>
      </c>
      <c r="H479" s="83">
        <f>IF(ISERROR(F479/G479-1),"",IF((F479/G479-1)&gt;10000%,"",F479/G479-1))</f>
        <v>2.0724378405389872</v>
      </c>
      <c r="I479" s="66">
        <f>F479/$F$1018</f>
        <v>1.3353698037724021E-4</v>
      </c>
      <c r="J479" s="67">
        <v>143.08093654198467</v>
      </c>
      <c r="K479" s="67">
        <v>37.430909090909097</v>
      </c>
    </row>
    <row r="480" spans="1:11" x14ac:dyDescent="0.2">
      <c r="A480" s="65" t="s">
        <v>2751</v>
      </c>
      <c r="B480" s="65" t="s">
        <v>498</v>
      </c>
      <c r="C480" s="65" t="s">
        <v>1278</v>
      </c>
      <c r="D480" s="65" t="s">
        <v>320</v>
      </c>
      <c r="E480" s="65" t="s">
        <v>1493</v>
      </c>
      <c r="F480" s="82">
        <v>1.0156247489999999</v>
      </c>
      <c r="G480" s="82">
        <v>0.70528000000000002</v>
      </c>
      <c r="H480" s="83">
        <f>IF(ISERROR(F480/G480-1),"",IF((F480/G480-1)&gt;10000%,"",F480/G480-1))</f>
        <v>0.44003055382259504</v>
      </c>
      <c r="I480" s="66">
        <f>F480/$F$1018</f>
        <v>1.316041286406663E-4</v>
      </c>
      <c r="J480" s="67">
        <v>489.73749395999999</v>
      </c>
      <c r="K480" s="67">
        <v>17.164909090909099</v>
      </c>
    </row>
    <row r="481" spans="1:11" x14ac:dyDescent="0.2">
      <c r="A481" s="65" t="s">
        <v>197</v>
      </c>
      <c r="B481" s="65" t="s">
        <v>203</v>
      </c>
      <c r="C481" s="65" t="s">
        <v>1279</v>
      </c>
      <c r="D481" s="65" t="s">
        <v>320</v>
      </c>
      <c r="E481" s="65" t="s">
        <v>1493</v>
      </c>
      <c r="F481" s="82">
        <v>1.0152859949999999</v>
      </c>
      <c r="G481" s="82">
        <v>5.8561550000000004E-2</v>
      </c>
      <c r="H481" s="83">
        <f>IF(ISERROR(F481/G481-1),"",IF((F481/G481-1)&gt;10000%,"",F481/G481-1))</f>
        <v>16.337075179874848</v>
      </c>
      <c r="I481" s="66">
        <f>F481/$F$1018</f>
        <v>1.315602330729013E-4</v>
      </c>
      <c r="J481" s="67">
        <v>6.7604658200000003</v>
      </c>
      <c r="K481" s="67">
        <v>64.460499999999996</v>
      </c>
    </row>
    <row r="482" spans="1:11" x14ac:dyDescent="0.2">
      <c r="A482" s="65" t="s">
        <v>2789</v>
      </c>
      <c r="B482" s="65" t="s">
        <v>1427</v>
      </c>
      <c r="C482" s="65" t="s">
        <v>1278</v>
      </c>
      <c r="D482" s="65" t="s">
        <v>320</v>
      </c>
      <c r="E482" s="65" t="s">
        <v>1493</v>
      </c>
      <c r="F482" s="82">
        <v>1.0146175200000001</v>
      </c>
      <c r="G482" s="82">
        <v>0.90674162999999997</v>
      </c>
      <c r="H482" s="83">
        <f>IF(ISERROR(F482/G482-1),"",IF((F482/G482-1)&gt;10000%,"",F482/G482-1))</f>
        <v>0.11897092449587876</v>
      </c>
      <c r="I482" s="66">
        <f>F482/$F$1018</f>
        <v>1.3147361242883009E-4</v>
      </c>
      <c r="J482" s="67">
        <v>207.00254043000001</v>
      </c>
      <c r="K482" s="67">
        <v>28.094818181818201</v>
      </c>
    </row>
    <row r="483" spans="1:11" x14ac:dyDescent="0.2">
      <c r="A483" s="65" t="s">
        <v>1653</v>
      </c>
      <c r="B483" s="65" t="s">
        <v>800</v>
      </c>
      <c r="C483" s="65" t="s">
        <v>1282</v>
      </c>
      <c r="D483" s="65" t="s">
        <v>320</v>
      </c>
      <c r="E483" s="65" t="s">
        <v>1493</v>
      </c>
      <c r="F483" s="82">
        <v>0.99204968999999998</v>
      </c>
      <c r="G483" s="82">
        <v>3.0602117799999999</v>
      </c>
      <c r="H483" s="83">
        <f>IF(ISERROR(F483/G483-1),"",IF((F483/G483-1)&gt;10000%,"",F483/G483-1))</f>
        <v>-0.67582319090347398</v>
      </c>
      <c r="I483" s="66">
        <f>F483/$F$1018</f>
        <v>1.2854928471292418E-4</v>
      </c>
      <c r="J483" s="67">
        <v>30.826803699999999</v>
      </c>
      <c r="K483" s="67">
        <v>17.683954545454501</v>
      </c>
    </row>
    <row r="484" spans="1:11" x14ac:dyDescent="0.2">
      <c r="A484" s="65" t="s">
        <v>2523</v>
      </c>
      <c r="B484" s="65" t="s">
        <v>2268</v>
      </c>
      <c r="C484" s="65" t="s">
        <v>980</v>
      </c>
      <c r="D484" s="65" t="s">
        <v>320</v>
      </c>
      <c r="E484" s="65" t="s">
        <v>1493</v>
      </c>
      <c r="F484" s="82">
        <v>0.98496119999999998</v>
      </c>
      <c r="G484" s="82">
        <v>0.23449444</v>
      </c>
      <c r="H484" s="83">
        <f>IF(ISERROR(F484/G484-1),"",IF((F484/G484-1)&gt;10000%,"",F484/G484-1))</f>
        <v>3.2003605714489431</v>
      </c>
      <c r="I484" s="66">
        <f>F484/$F$1018</f>
        <v>1.2763076185224497E-4</v>
      </c>
      <c r="J484" s="67">
        <v>7.3826358767999993</v>
      </c>
      <c r="K484" s="67">
        <v>91.990090909090895</v>
      </c>
    </row>
    <row r="485" spans="1:11" x14ac:dyDescent="0.2">
      <c r="A485" s="65" t="s">
        <v>2344</v>
      </c>
      <c r="B485" s="65" t="s">
        <v>780</v>
      </c>
      <c r="C485" s="65" t="s">
        <v>1433</v>
      </c>
      <c r="D485" s="65" t="s">
        <v>320</v>
      </c>
      <c r="E485" s="65" t="s">
        <v>1493</v>
      </c>
      <c r="F485" s="82">
        <v>0.98110632999999992</v>
      </c>
      <c r="G485" s="82">
        <v>2.8295326099999998</v>
      </c>
      <c r="H485" s="83">
        <f>IF(ISERROR(F485/G485-1),"",IF((F485/G485-1)&gt;10000%,"",F485/G485-1))</f>
        <v>-0.6532620523500523</v>
      </c>
      <c r="I485" s="66">
        <f>F485/$F$1018</f>
        <v>1.2713124979538286E-4</v>
      </c>
      <c r="J485" s="67">
        <v>35.948050469999998</v>
      </c>
      <c r="K485" s="67">
        <v>84.3154090909091</v>
      </c>
    </row>
    <row r="486" spans="1:11" x14ac:dyDescent="0.2">
      <c r="A486" s="65" t="s">
        <v>592</v>
      </c>
      <c r="B486" s="65" t="s">
        <v>593</v>
      </c>
      <c r="C486" s="65" t="s">
        <v>1279</v>
      </c>
      <c r="D486" s="65" t="s">
        <v>320</v>
      </c>
      <c r="E486" s="65" t="s">
        <v>1493</v>
      </c>
      <c r="F486" s="82">
        <v>0.97867979799999993</v>
      </c>
      <c r="G486" s="82">
        <v>0.51288372400000004</v>
      </c>
      <c r="H486" s="83">
        <f>IF(ISERROR(F486/G486-1),"",IF((F486/G486-1)&gt;10000%,"",F486/G486-1))</f>
        <v>0.90819039911666177</v>
      </c>
      <c r="I486" s="66">
        <f>F486/$F$1018</f>
        <v>1.2681682103634256E-4</v>
      </c>
      <c r="J486" s="67">
        <v>26.714274100000001</v>
      </c>
      <c r="K486" s="67">
        <v>15.024772727272699</v>
      </c>
    </row>
    <row r="487" spans="1:11" x14ac:dyDescent="0.2">
      <c r="A487" s="65" t="s">
        <v>1533</v>
      </c>
      <c r="B487" s="65" t="s">
        <v>130</v>
      </c>
      <c r="C487" s="65" t="s">
        <v>1433</v>
      </c>
      <c r="D487" s="65" t="s">
        <v>321</v>
      </c>
      <c r="E487" s="65" t="s">
        <v>322</v>
      </c>
      <c r="F487" s="82">
        <v>0.97342087399999999</v>
      </c>
      <c r="G487" s="82">
        <v>2.6016962910000001</v>
      </c>
      <c r="H487" s="83">
        <f>IF(ISERROR(F487/G487-1),"",IF((F487/G487-1)&gt;10000%,"",F487/G487-1))</f>
        <v>-0.62585145800171338</v>
      </c>
      <c r="I487" s="66">
        <f>F487/$F$1018</f>
        <v>1.2613537238979379E-4</v>
      </c>
      <c r="J487" s="67">
        <v>680.38778350224584</v>
      </c>
      <c r="K487" s="67">
        <v>25.911909090909099</v>
      </c>
    </row>
    <row r="488" spans="1:11" x14ac:dyDescent="0.2">
      <c r="A488" s="65" t="s">
        <v>2086</v>
      </c>
      <c r="B488" s="65" t="s">
        <v>2087</v>
      </c>
      <c r="C488" s="65" t="s">
        <v>1280</v>
      </c>
      <c r="D488" s="65" t="s">
        <v>320</v>
      </c>
      <c r="E488" s="65" t="s">
        <v>1493</v>
      </c>
      <c r="F488" s="82">
        <v>0.97046588</v>
      </c>
      <c r="G488" s="82">
        <v>1.0919999999999999E-2</v>
      </c>
      <c r="H488" s="83">
        <f>IF(ISERROR(F488/G488-1),"",IF((F488/G488-1)&gt;10000%,"",F488/G488-1))</f>
        <v>87.870501831501841</v>
      </c>
      <c r="I488" s="66">
        <f>F488/$F$1018</f>
        <v>1.2575246579866225E-4</v>
      </c>
      <c r="J488" s="67">
        <v>75.179274159999991</v>
      </c>
      <c r="K488" s="67">
        <v>24.9768636363636</v>
      </c>
    </row>
    <row r="489" spans="1:11" x14ac:dyDescent="0.2">
      <c r="A489" s="65" t="s">
        <v>844</v>
      </c>
      <c r="B489" s="65" t="s">
        <v>845</v>
      </c>
      <c r="C489" s="65" t="s">
        <v>1279</v>
      </c>
      <c r="D489" s="65" t="s">
        <v>320</v>
      </c>
      <c r="E489" s="65" t="s">
        <v>1493</v>
      </c>
      <c r="F489" s="82">
        <v>0.96435422999999998</v>
      </c>
      <c r="G489" s="82">
        <v>1.1665299499999999</v>
      </c>
      <c r="H489" s="83">
        <f>IF(ISERROR(F489/G489-1),"",IF((F489/G489-1)&gt;10000%,"",F489/G489-1))</f>
        <v>-0.17331378418530952</v>
      </c>
      <c r="I489" s="66">
        <f>F489/$F$1018</f>
        <v>1.2496052135894801E-4</v>
      </c>
      <c r="J489" s="67">
        <v>28.222002870000001</v>
      </c>
      <c r="K489" s="67">
        <v>18.9054545454545</v>
      </c>
    </row>
    <row r="490" spans="1:11" x14ac:dyDescent="0.2">
      <c r="A490" s="65" t="s">
        <v>509</v>
      </c>
      <c r="B490" s="65" t="s">
        <v>520</v>
      </c>
      <c r="C490" s="65" t="s">
        <v>1284</v>
      </c>
      <c r="D490" s="65" t="s">
        <v>320</v>
      </c>
      <c r="E490" s="65" t="s">
        <v>1493</v>
      </c>
      <c r="F490" s="82">
        <v>0.95577699500000002</v>
      </c>
      <c r="G490" s="82">
        <v>0.729129676</v>
      </c>
      <c r="H490" s="83">
        <f>IF(ISERROR(F490/G490-1),"",IF((F490/G490-1)&gt;10000%,"",F490/G490-1))</f>
        <v>0.31084637816881289</v>
      </c>
      <c r="I490" s="66">
        <f>F490/$F$1018</f>
        <v>1.2384908769269221E-4</v>
      </c>
      <c r="J490" s="67">
        <v>95.049034980000002</v>
      </c>
      <c r="K490" s="67">
        <v>78.395181818181797</v>
      </c>
    </row>
    <row r="491" spans="1:11" x14ac:dyDescent="0.2">
      <c r="A491" s="65" t="s">
        <v>826</v>
      </c>
      <c r="B491" s="65" t="s">
        <v>827</v>
      </c>
      <c r="C491" s="65" t="s">
        <v>1279</v>
      </c>
      <c r="D491" s="65" t="s">
        <v>320</v>
      </c>
      <c r="E491" s="65" t="s">
        <v>1493</v>
      </c>
      <c r="F491" s="82">
        <v>0.95393976699999994</v>
      </c>
      <c r="G491" s="82">
        <v>0.32392713500000003</v>
      </c>
      <c r="H491" s="83">
        <f>IF(ISERROR(F491/G491-1),"",IF((F491/G491-1)&gt;10000%,"",F491/G491-1))</f>
        <v>1.9449208291858593</v>
      </c>
      <c r="I491" s="66">
        <f>F491/$F$1018</f>
        <v>1.2361102064057248E-4</v>
      </c>
      <c r="J491" s="67">
        <v>13.62839426</v>
      </c>
      <c r="K491" s="67">
        <v>13.418681818181801</v>
      </c>
    </row>
    <row r="492" spans="1:11" x14ac:dyDescent="0.2">
      <c r="A492" s="65" t="s">
        <v>442</v>
      </c>
      <c r="B492" s="65" t="s">
        <v>443</v>
      </c>
      <c r="C492" s="65" t="s">
        <v>448</v>
      </c>
      <c r="D492" s="65" t="s">
        <v>321</v>
      </c>
      <c r="E492" s="65" t="s">
        <v>322</v>
      </c>
      <c r="F492" s="82">
        <v>0.95177990000000001</v>
      </c>
      <c r="G492" s="82">
        <v>1.0847235</v>
      </c>
      <c r="H492" s="83">
        <f>IF(ISERROR(F492/G492-1),"",IF((F492/G492-1)&gt;10000%,"",F492/G492-1))</f>
        <v>-0.1225598966003778</v>
      </c>
      <c r="I492" s="66">
        <f>F492/$F$1018</f>
        <v>1.2333114619403641E-4</v>
      </c>
      <c r="J492" s="67">
        <v>72.274601900000008</v>
      </c>
      <c r="K492" s="67">
        <v>12.5473181818182</v>
      </c>
    </row>
    <row r="493" spans="1:11" x14ac:dyDescent="0.2">
      <c r="A493" s="65" t="s">
        <v>2442</v>
      </c>
      <c r="B493" s="65" t="s">
        <v>620</v>
      </c>
      <c r="C493" s="65" t="s">
        <v>980</v>
      </c>
      <c r="D493" s="65" t="s">
        <v>320</v>
      </c>
      <c r="E493" s="65" t="s">
        <v>1493</v>
      </c>
      <c r="F493" s="82">
        <v>0.94147190000000003</v>
      </c>
      <c r="G493" s="82">
        <v>1.8828602999999999E-2</v>
      </c>
      <c r="H493" s="83">
        <f>IF(ISERROR(F493/G493-1),"",IF((F493/G493-1)&gt;10000%,"",F493/G493-1))</f>
        <v>49.002217371092271</v>
      </c>
      <c r="I493" s="66">
        <f>F493/$F$1018</f>
        <v>1.2199544089602778E-4</v>
      </c>
      <c r="J493" s="67">
        <v>14.609737985400001</v>
      </c>
      <c r="K493" s="67">
        <v>45.200090909090903</v>
      </c>
    </row>
    <row r="494" spans="1:11" x14ac:dyDescent="0.2">
      <c r="A494" s="65" t="s">
        <v>2402</v>
      </c>
      <c r="B494" s="65" t="s">
        <v>1482</v>
      </c>
      <c r="C494" s="65" t="s">
        <v>980</v>
      </c>
      <c r="D494" s="65" t="s">
        <v>320</v>
      </c>
      <c r="E494" s="65" t="s">
        <v>1493</v>
      </c>
      <c r="F494" s="82">
        <v>0.93068675000000001</v>
      </c>
      <c r="G494" s="82">
        <v>0.25403454999999997</v>
      </c>
      <c r="H494" s="83">
        <f>IF(ISERROR(F494/G494-1),"",IF((F494/G494-1)&gt;10000%,"",F494/G494-1))</f>
        <v>2.6636227237594259</v>
      </c>
      <c r="I494" s="66">
        <f>F494/$F$1018</f>
        <v>1.2059790674829613E-4</v>
      </c>
      <c r="J494" s="67">
        <v>7.1678392127999997</v>
      </c>
      <c r="K494" s="67">
        <v>113.342409090909</v>
      </c>
    </row>
    <row r="495" spans="1:11" x14ac:dyDescent="0.2">
      <c r="A495" s="65" t="s">
        <v>2478</v>
      </c>
      <c r="B495" s="65" t="s">
        <v>532</v>
      </c>
      <c r="C495" s="65" t="s">
        <v>980</v>
      </c>
      <c r="D495" s="65" t="s">
        <v>320</v>
      </c>
      <c r="E495" s="65" t="s">
        <v>1493</v>
      </c>
      <c r="F495" s="82">
        <v>0.93033052599999999</v>
      </c>
      <c r="G495" s="82">
        <v>1.5089894750000001</v>
      </c>
      <c r="H495" s="83">
        <f>IF(ISERROR(F495/G495-1),"",IF((F495/G495-1)&gt;10000%,"",F495/G495-1))</f>
        <v>-0.3834744765201229</v>
      </c>
      <c r="I495" s="66">
        <f>F495/$F$1018</f>
        <v>1.2055174742698473E-4</v>
      </c>
      <c r="J495" s="67">
        <v>70.037120093600393</v>
      </c>
      <c r="K495" s="67">
        <v>113.10945454545499</v>
      </c>
    </row>
    <row r="496" spans="1:11" x14ac:dyDescent="0.2">
      <c r="A496" s="65" t="s">
        <v>2732</v>
      </c>
      <c r="B496" s="65" t="s">
        <v>1389</v>
      </c>
      <c r="C496" s="65" t="s">
        <v>1283</v>
      </c>
      <c r="D496" s="65" t="s">
        <v>321</v>
      </c>
      <c r="E496" s="65" t="s">
        <v>322</v>
      </c>
      <c r="F496" s="82">
        <v>0.92536692899999995</v>
      </c>
      <c r="G496" s="82">
        <v>9.6230927999999993E-2</v>
      </c>
      <c r="H496" s="83">
        <f>IF(ISERROR(F496/G496-1),"",IF((F496/G496-1)&gt;10000%,"",F496/G496-1))</f>
        <v>8.6161072976455131</v>
      </c>
      <c r="I496" s="66">
        <f>F496/$F$1018</f>
        <v>1.1990856710004645E-4</v>
      </c>
      <c r="J496" s="67">
        <v>234.46494134</v>
      </c>
      <c r="K496" s="67">
        <v>49.259681818181797</v>
      </c>
    </row>
    <row r="497" spans="1:11" x14ac:dyDescent="0.2">
      <c r="A497" s="65" t="s">
        <v>77</v>
      </c>
      <c r="B497" s="65" t="s">
        <v>78</v>
      </c>
      <c r="C497" s="65" t="s">
        <v>1284</v>
      </c>
      <c r="D497" s="65" t="s">
        <v>320</v>
      </c>
      <c r="E497" s="65" t="s">
        <v>322</v>
      </c>
      <c r="F497" s="82">
        <v>0.91416144999999993</v>
      </c>
      <c r="G497" s="82">
        <v>1.4082161180000001</v>
      </c>
      <c r="H497" s="83">
        <f>IF(ISERROR(F497/G497-1),"",IF((F497/G497-1)&gt;10000%,"",F497/G497-1))</f>
        <v>-0.35083724840592978</v>
      </c>
      <c r="I497" s="66">
        <f>F497/$F$1018</f>
        <v>1.1845656693832501E-4</v>
      </c>
      <c r="J497" s="67">
        <v>68.28059823000001</v>
      </c>
      <c r="K497" s="67">
        <v>67.807954545454507</v>
      </c>
    </row>
    <row r="498" spans="1:11" x14ac:dyDescent="0.2">
      <c r="A498" s="65" t="s">
        <v>1505</v>
      </c>
      <c r="B498" s="65" t="s">
        <v>316</v>
      </c>
      <c r="C498" s="65" t="s">
        <v>1284</v>
      </c>
      <c r="D498" s="65" t="s">
        <v>320</v>
      </c>
      <c r="E498" s="65" t="s">
        <v>1493</v>
      </c>
      <c r="F498" s="82">
        <v>0.89533757800000002</v>
      </c>
      <c r="G498" s="82">
        <v>1.569694208</v>
      </c>
      <c r="H498" s="83">
        <f>IF(ISERROR(F498/G498-1),"",IF((F498/G498-1)&gt;10000%,"",F498/G498-1))</f>
        <v>-0.42961019194892769</v>
      </c>
      <c r="I498" s="66">
        <f>F498/$F$1018</f>
        <v>1.1601737935979997E-4</v>
      </c>
      <c r="J498" s="67">
        <v>207.56493509999999</v>
      </c>
      <c r="K498" s="67">
        <v>16.5505</v>
      </c>
    </row>
    <row r="499" spans="1:11" x14ac:dyDescent="0.2">
      <c r="A499" s="65" t="s">
        <v>6</v>
      </c>
      <c r="B499" s="65" t="s">
        <v>7</v>
      </c>
      <c r="C499" s="65" t="s">
        <v>1433</v>
      </c>
      <c r="D499" s="65" t="s">
        <v>321</v>
      </c>
      <c r="E499" s="65" t="s">
        <v>322</v>
      </c>
      <c r="F499" s="82">
        <v>0.89428890000000005</v>
      </c>
      <c r="G499" s="82">
        <v>4.2703999999999997E-3</v>
      </c>
      <c r="H499" s="83" t="str">
        <f>IF(ISERROR(F499/G499-1),"",IF((F499/G499-1)&gt;10000%,"",F499/G499-1))</f>
        <v/>
      </c>
      <c r="I499" s="66">
        <f>F499/$F$1018</f>
        <v>1.1588149220802416E-4</v>
      </c>
      <c r="J499" s="67">
        <v>27.14267778</v>
      </c>
      <c r="K499" s="67">
        <v>21.809227272727298</v>
      </c>
    </row>
    <row r="500" spans="1:11" x14ac:dyDescent="0.2">
      <c r="A500" s="65" t="s">
        <v>2761</v>
      </c>
      <c r="B500" s="65" t="s">
        <v>279</v>
      </c>
      <c r="C500" s="65" t="s">
        <v>1283</v>
      </c>
      <c r="D500" s="65" t="s">
        <v>321</v>
      </c>
      <c r="E500" s="65" t="s">
        <v>1493</v>
      </c>
      <c r="F500" s="82">
        <v>0.88458011999999997</v>
      </c>
      <c r="G500" s="82">
        <v>0.43002009999999996</v>
      </c>
      <c r="H500" s="83">
        <f>IF(ISERROR(F500/G500-1),"",IF((F500/G500-1)&gt;10000%,"",F500/G500-1))</f>
        <v>1.057066913848911</v>
      </c>
      <c r="I500" s="66">
        <f>F500/$F$1018</f>
        <v>1.1462343352707728E-4</v>
      </c>
      <c r="J500" s="67">
        <v>48.753520830086401</v>
      </c>
      <c r="K500" s="67">
        <v>41.804318181818203</v>
      </c>
    </row>
    <row r="501" spans="1:11" x14ac:dyDescent="0.2">
      <c r="A501" s="65" t="s">
        <v>2526</v>
      </c>
      <c r="B501" s="65" t="s">
        <v>2286</v>
      </c>
      <c r="C501" s="65" t="s">
        <v>980</v>
      </c>
      <c r="D501" s="65" t="s">
        <v>320</v>
      </c>
      <c r="E501" s="65" t="s">
        <v>1493</v>
      </c>
      <c r="F501" s="82">
        <v>0.88445808200000009</v>
      </c>
      <c r="G501" s="82">
        <v>1.4160801299999999</v>
      </c>
      <c r="H501" s="83">
        <f>IF(ISERROR(F501/G501-1),"",IF((F501/G501-1)&gt;10000%,"",F501/G501-1))</f>
        <v>-0.37541805490908187</v>
      </c>
      <c r="I501" s="66">
        <f>F501/$F$1018</f>
        <v>1.1460761990628196E-4</v>
      </c>
      <c r="J501" s="67">
        <v>173.25652011090003</v>
      </c>
      <c r="K501" s="67">
        <v>6.7057727272727297</v>
      </c>
    </row>
    <row r="502" spans="1:11" x14ac:dyDescent="0.2">
      <c r="A502" s="65" t="s">
        <v>1434</v>
      </c>
      <c r="B502" s="65" t="s">
        <v>793</v>
      </c>
      <c r="C502" s="65" t="s">
        <v>1284</v>
      </c>
      <c r="D502" s="65" t="s">
        <v>320</v>
      </c>
      <c r="E502" s="65" t="s">
        <v>1493</v>
      </c>
      <c r="F502" s="82">
        <v>0.87989566000000008</v>
      </c>
      <c r="G502" s="82">
        <v>4.3705677189999994</v>
      </c>
      <c r="H502" s="83">
        <f>IF(ISERROR(F502/G502-1),"",IF((F502/G502-1)&gt;10000%,"",F502/G502-1))</f>
        <v>-0.79867703315181138</v>
      </c>
      <c r="I502" s="66">
        <f>F502/$F$1018</f>
        <v>1.1401642362793978E-4</v>
      </c>
      <c r="J502" s="67">
        <v>161.066348</v>
      </c>
      <c r="K502" s="67">
        <v>22.2952727272727</v>
      </c>
    </row>
    <row r="503" spans="1:11" x14ac:dyDescent="0.2">
      <c r="A503" s="65" t="s">
        <v>2421</v>
      </c>
      <c r="B503" s="65" t="s">
        <v>184</v>
      </c>
      <c r="C503" s="65" t="s">
        <v>980</v>
      </c>
      <c r="D503" s="65" t="s">
        <v>320</v>
      </c>
      <c r="E503" s="65" t="s">
        <v>1493</v>
      </c>
      <c r="F503" s="82">
        <v>0.85511841</v>
      </c>
      <c r="G503" s="82">
        <v>9.0847109999999995E-2</v>
      </c>
      <c r="H503" s="83">
        <f>IF(ISERROR(F503/G503-1),"",IF((F503/G503-1)&gt;10000%,"",F503/G503-1))</f>
        <v>8.4127200083745102</v>
      </c>
      <c r="I503" s="66">
        <f>F503/$F$1018</f>
        <v>1.1080580041343798E-4</v>
      </c>
      <c r="J503" s="67">
        <v>14.172813879000001</v>
      </c>
      <c r="K503" s="67">
        <v>55.138590909090901</v>
      </c>
    </row>
    <row r="504" spans="1:11" x14ac:dyDescent="0.2">
      <c r="A504" s="65" t="s">
        <v>1798</v>
      </c>
      <c r="B504" s="65" t="s">
        <v>1799</v>
      </c>
      <c r="C504" s="65" t="s">
        <v>1280</v>
      </c>
      <c r="D504" s="65" t="s">
        <v>320</v>
      </c>
      <c r="E504" s="65" t="s">
        <v>1493</v>
      </c>
      <c r="F504" s="82">
        <v>0.85039697999999997</v>
      </c>
      <c r="G504" s="82">
        <v>0.12078</v>
      </c>
      <c r="H504" s="83">
        <f>IF(ISERROR(F504/G504-1),"",IF((F504/G504-1)&gt;10000%,"",F504/G504-1))</f>
        <v>6.0408758072528563</v>
      </c>
      <c r="I504" s="66">
        <f>F504/$F$1018</f>
        <v>1.101939999608597E-4</v>
      </c>
      <c r="J504" s="67">
        <v>564.83230587111905</v>
      </c>
      <c r="K504" s="67">
        <v>12.1907727272727</v>
      </c>
    </row>
    <row r="505" spans="1:11" x14ac:dyDescent="0.2">
      <c r="A505" s="65" t="s">
        <v>209</v>
      </c>
      <c r="B505" s="65" t="s">
        <v>210</v>
      </c>
      <c r="C505" s="65" t="s">
        <v>230</v>
      </c>
      <c r="D505" s="65" t="s">
        <v>321</v>
      </c>
      <c r="E505" s="65" t="s">
        <v>1493</v>
      </c>
      <c r="F505" s="82">
        <v>0.84102628000000001</v>
      </c>
      <c r="G505" s="82">
        <v>0.26665515000000001</v>
      </c>
      <c r="H505" s="83">
        <f>IF(ISERROR(F505/G505-1),"",IF((F505/G505-1)&gt;10000%,"",F505/G505-1))</f>
        <v>2.1539847627169397</v>
      </c>
      <c r="I505" s="66">
        <f>F505/$F$1018</f>
        <v>1.0897974951110714E-4</v>
      </c>
      <c r="J505" s="67">
        <v>9.6999999999999993</v>
      </c>
      <c r="K505" s="67">
        <v>71.632181818181806</v>
      </c>
    </row>
    <row r="506" spans="1:11" x14ac:dyDescent="0.2">
      <c r="A506" s="65" t="s">
        <v>2753</v>
      </c>
      <c r="B506" s="65" t="s">
        <v>2298</v>
      </c>
      <c r="C506" s="65" t="s">
        <v>1283</v>
      </c>
      <c r="D506" s="65" t="s">
        <v>321</v>
      </c>
      <c r="E506" s="65" t="s">
        <v>1493</v>
      </c>
      <c r="F506" s="82">
        <v>0.83618820999999999</v>
      </c>
      <c r="G506" s="82">
        <v>1.9316522700000001</v>
      </c>
      <c r="H506" s="83">
        <f>IF(ISERROR(F506/G506-1),"",IF((F506/G506-1)&gt;10000%,"",F506/G506-1))</f>
        <v>-0.56711245445848291</v>
      </c>
      <c r="I506" s="66">
        <f>F506/$F$1018</f>
        <v>1.0835283490777606E-4</v>
      </c>
      <c r="J506" s="67">
        <v>19.68208207</v>
      </c>
      <c r="K506" s="67">
        <v>58.405045454545501</v>
      </c>
    </row>
    <row r="507" spans="1:11" x14ac:dyDescent="0.2">
      <c r="A507" s="65" t="s">
        <v>408</v>
      </c>
      <c r="B507" s="65" t="s">
        <v>692</v>
      </c>
      <c r="C507" s="65" t="s">
        <v>1279</v>
      </c>
      <c r="D507" s="65" t="s">
        <v>320</v>
      </c>
      <c r="E507" s="65" t="s">
        <v>1493</v>
      </c>
      <c r="F507" s="82">
        <v>0.8337340969999999</v>
      </c>
      <c r="G507" s="82">
        <v>0.50307800300000005</v>
      </c>
      <c r="H507" s="83">
        <f>IF(ISERROR(F507/G507-1),"",IF((F507/G507-1)&gt;10000%,"",F507/G507-1))</f>
        <v>0.65726605422658446</v>
      </c>
      <c r="I507" s="66">
        <f>F507/$F$1018</f>
        <v>1.0803483221704925E-4</v>
      </c>
      <c r="J507" s="67">
        <v>30.463771859999998</v>
      </c>
      <c r="K507" s="67">
        <v>15.8105909090909</v>
      </c>
    </row>
    <row r="508" spans="1:11" x14ac:dyDescent="0.2">
      <c r="A508" s="65" t="s">
        <v>2765</v>
      </c>
      <c r="B508" s="65" t="s">
        <v>296</v>
      </c>
      <c r="C508" s="65" t="s">
        <v>1278</v>
      </c>
      <c r="D508" s="65" t="s">
        <v>320</v>
      </c>
      <c r="E508" s="65" t="s">
        <v>1493</v>
      </c>
      <c r="F508" s="82">
        <v>0.82042062000000004</v>
      </c>
      <c r="G508" s="82">
        <v>3.7080988500000003</v>
      </c>
      <c r="H508" s="83">
        <f>IF(ISERROR(F508/G508-1),"",IF((F508/G508-1)&gt;10000%,"",F508/G508-1))</f>
        <v>-0.778748988851794</v>
      </c>
      <c r="I508" s="66">
        <f>F508/$F$1018</f>
        <v>1.0630967876693129E-4</v>
      </c>
      <c r="J508" s="67">
        <v>17.62969395</v>
      </c>
      <c r="K508" s="67">
        <v>21.802454545454498</v>
      </c>
    </row>
    <row r="509" spans="1:11" x14ac:dyDescent="0.2">
      <c r="A509" s="65" t="s">
        <v>1592</v>
      </c>
      <c r="B509" s="65" t="s">
        <v>1596</v>
      </c>
      <c r="C509" s="65" t="s">
        <v>725</v>
      </c>
      <c r="D509" s="65" t="s">
        <v>320</v>
      </c>
      <c r="E509" s="65" t="s">
        <v>1493</v>
      </c>
      <c r="F509" s="82">
        <v>0.81708515000000004</v>
      </c>
      <c r="G509" s="82">
        <v>1.0112563299999999</v>
      </c>
      <c r="H509" s="83">
        <f>IF(ISERROR(F509/G509-1),"",IF((F509/G509-1)&gt;10000%,"",F509/G509-1))</f>
        <v>-0.19200985372323942</v>
      </c>
      <c r="I509" s="66">
        <f>F509/$F$1018</f>
        <v>1.0587747029289668E-4</v>
      </c>
      <c r="J509" s="67">
        <v>7.43493622</v>
      </c>
      <c r="K509" s="67">
        <v>206.32509090909099</v>
      </c>
    </row>
    <row r="510" spans="1:11" x14ac:dyDescent="0.2">
      <c r="A510" s="65" t="s">
        <v>2352</v>
      </c>
      <c r="B510" s="65" t="s">
        <v>1177</v>
      </c>
      <c r="C510" s="65" t="s">
        <v>1433</v>
      </c>
      <c r="D510" s="65" t="s">
        <v>320</v>
      </c>
      <c r="E510" s="65" t="s">
        <v>1493</v>
      </c>
      <c r="F510" s="82">
        <v>0.8125822450163499</v>
      </c>
      <c r="G510" s="82">
        <v>0</v>
      </c>
      <c r="H510" s="83" t="str">
        <f>IF(ISERROR(F510/G510-1),"",IF((F510/G510-1)&gt;10000%,"",F510/G510-1))</f>
        <v/>
      </c>
      <c r="I510" s="66">
        <f>F510/$F$1018</f>
        <v>1.0529398619868917E-4</v>
      </c>
      <c r="J510" s="67">
        <v>47.210140079020796</v>
      </c>
      <c r="K510" s="67" t="s">
        <v>2918</v>
      </c>
    </row>
    <row r="511" spans="1:11" x14ac:dyDescent="0.2">
      <c r="A511" s="65" t="s">
        <v>2744</v>
      </c>
      <c r="B511" s="65" t="s">
        <v>490</v>
      </c>
      <c r="C511" s="65" t="s">
        <v>1283</v>
      </c>
      <c r="D511" s="65" t="s">
        <v>321</v>
      </c>
      <c r="E511" s="65" t="s">
        <v>1493</v>
      </c>
      <c r="F511" s="82">
        <v>0.81145502000000003</v>
      </c>
      <c r="G511" s="82">
        <v>0.23668576999999999</v>
      </c>
      <c r="H511" s="83">
        <f>IF(ISERROR(F511/G511-1),"",IF((F511/G511-1)&gt;10000%,"",F511/G511-1))</f>
        <v>2.4284064479246052</v>
      </c>
      <c r="I511" s="66">
        <f>F511/$F$1018</f>
        <v>1.0514792096524074E-4</v>
      </c>
      <c r="J511" s="67">
        <v>15.758370208852799</v>
      </c>
      <c r="K511" s="67">
        <v>67.580636363636401</v>
      </c>
    </row>
    <row r="512" spans="1:11" x14ac:dyDescent="0.2">
      <c r="A512" s="65" t="s">
        <v>1377</v>
      </c>
      <c r="B512" s="65" t="s">
        <v>538</v>
      </c>
      <c r="C512" s="65" t="s">
        <v>1281</v>
      </c>
      <c r="D512" s="65" t="s">
        <v>320</v>
      </c>
      <c r="E512" s="65" t="s">
        <v>1493</v>
      </c>
      <c r="F512" s="82">
        <v>0.80426324500000002</v>
      </c>
      <c r="G512" s="82">
        <v>0.53604788999999997</v>
      </c>
      <c r="H512" s="83">
        <f>IF(ISERROR(F512/G512-1),"",IF((F512/G512-1)&gt;10000%,"",F512/G512-1))</f>
        <v>0.50035707630525339</v>
      </c>
      <c r="I512" s="66">
        <f>F512/$F$1018</f>
        <v>1.042160144877877E-4</v>
      </c>
      <c r="J512" s="67">
        <v>42.406083469999999</v>
      </c>
      <c r="K512" s="67">
        <v>86.875818181818204</v>
      </c>
    </row>
    <row r="513" spans="1:11" x14ac:dyDescent="0.2">
      <c r="A513" s="65" t="s">
        <v>207</v>
      </c>
      <c r="B513" s="65" t="s">
        <v>208</v>
      </c>
      <c r="C513" s="65" t="s">
        <v>230</v>
      </c>
      <c r="D513" s="65" t="s">
        <v>1199</v>
      </c>
      <c r="E513" s="65" t="s">
        <v>1493</v>
      </c>
      <c r="F513" s="82">
        <v>0.80027104000000004</v>
      </c>
      <c r="G513" s="82">
        <v>2.562963E-2</v>
      </c>
      <c r="H513" s="83">
        <f>IF(ISERROR(F513/G513-1),"",IF((F513/G513-1)&gt;10000%,"",F513/G513-1))</f>
        <v>30.224447641265208</v>
      </c>
      <c r="I513" s="66">
        <f>F513/$F$1018</f>
        <v>1.0369870663279774E-4</v>
      </c>
      <c r="J513" s="67">
        <v>9.6863791500000005</v>
      </c>
      <c r="K513" s="67">
        <v>68.455590909090901</v>
      </c>
    </row>
    <row r="514" spans="1:11" x14ac:dyDescent="0.2">
      <c r="A514" s="65" t="s">
        <v>1510</v>
      </c>
      <c r="B514" s="65" t="s">
        <v>81</v>
      </c>
      <c r="C514" s="65" t="s">
        <v>725</v>
      </c>
      <c r="D514" s="65" t="s">
        <v>320</v>
      </c>
      <c r="E514" s="65" t="s">
        <v>1493</v>
      </c>
      <c r="F514" s="82">
        <v>0.80008154000000009</v>
      </c>
      <c r="G514" s="82">
        <v>0.50989892000000003</v>
      </c>
      <c r="H514" s="83">
        <f>IF(ISERROR(F514/G514-1),"",IF((F514/G514-1)&gt;10000%,"",F514/G514-1))</f>
        <v>0.56909832246751968</v>
      </c>
      <c r="I514" s="66">
        <f>F514/$F$1018</f>
        <v>1.0367415132100373E-4</v>
      </c>
      <c r="J514" s="67">
        <v>27.79697011</v>
      </c>
      <c r="K514" s="67">
        <v>120.467272727273</v>
      </c>
    </row>
    <row r="515" spans="1:11" x14ac:dyDescent="0.2">
      <c r="A515" s="65" t="s">
        <v>1519</v>
      </c>
      <c r="B515" s="65" t="s">
        <v>347</v>
      </c>
      <c r="C515" s="65" t="s">
        <v>1280</v>
      </c>
      <c r="D515" s="65" t="s">
        <v>320</v>
      </c>
      <c r="E515" s="65" t="s">
        <v>1493</v>
      </c>
      <c r="F515" s="82">
        <v>0.79826139500000004</v>
      </c>
      <c r="G515" s="82">
        <v>0.63010912899999993</v>
      </c>
      <c r="H515" s="83">
        <f>IF(ISERROR(F515/G515-1),"",IF((F515/G515-1)&gt;10000%,"",F515/G515-1))</f>
        <v>0.26686213270209591</v>
      </c>
      <c r="I515" s="66">
        <f>F515/$F$1018</f>
        <v>1.0343829787517098E-4</v>
      </c>
      <c r="J515" s="67">
        <v>99.654368689999998</v>
      </c>
      <c r="K515" s="67">
        <v>31.699863636363599</v>
      </c>
    </row>
    <row r="516" spans="1:11" x14ac:dyDescent="0.2">
      <c r="A516" s="65" t="s">
        <v>2741</v>
      </c>
      <c r="B516" s="65" t="s">
        <v>778</v>
      </c>
      <c r="C516" s="65" t="s">
        <v>1283</v>
      </c>
      <c r="D516" s="65" t="s">
        <v>321</v>
      </c>
      <c r="E516" s="65" t="s">
        <v>322</v>
      </c>
      <c r="F516" s="82">
        <v>0.79003758999999996</v>
      </c>
      <c r="G516" s="82">
        <v>0.39040453999999997</v>
      </c>
      <c r="H516" s="83">
        <f>IF(ISERROR(F516/G516-1),"",IF((F516/G516-1)&gt;10000%,"",F516/G516-1))</f>
        <v>1.0236383265420019</v>
      </c>
      <c r="I516" s="66">
        <f>F516/$F$1018</f>
        <v>1.0237266148515448E-4</v>
      </c>
      <c r="J516" s="67">
        <v>73.361486360000001</v>
      </c>
      <c r="K516" s="67">
        <v>50.492909090909102</v>
      </c>
    </row>
    <row r="517" spans="1:11" x14ac:dyDescent="0.2">
      <c r="A517" s="65" t="s">
        <v>805</v>
      </c>
      <c r="B517" s="65" t="s">
        <v>806</v>
      </c>
      <c r="C517" s="65" t="s">
        <v>1279</v>
      </c>
      <c r="D517" s="65" t="s">
        <v>320</v>
      </c>
      <c r="E517" s="65" t="s">
        <v>1493</v>
      </c>
      <c r="F517" s="82">
        <v>0.78470192400000005</v>
      </c>
      <c r="G517" s="82">
        <v>4.4951302999999998E-2</v>
      </c>
      <c r="H517" s="83">
        <f>IF(ISERROR(F517/G517-1),"",IF((F517/G517-1)&gt;10000%,"",F517/G517-1))</f>
        <v>16.456711410568012</v>
      </c>
      <c r="I517" s="66">
        <f>F517/$F$1018</f>
        <v>1.016812686500163E-4</v>
      </c>
      <c r="J517" s="67">
        <v>45.445627280000004</v>
      </c>
      <c r="K517" s="67">
        <v>16.527954545454499</v>
      </c>
    </row>
    <row r="518" spans="1:11" x14ac:dyDescent="0.2">
      <c r="A518" s="65" t="s">
        <v>2728</v>
      </c>
      <c r="B518" s="65" t="s">
        <v>1474</v>
      </c>
      <c r="C518" s="65" t="s">
        <v>1283</v>
      </c>
      <c r="D518" s="65" t="s">
        <v>321</v>
      </c>
      <c r="E518" s="65" t="s">
        <v>1493</v>
      </c>
      <c r="F518" s="82">
        <v>0.78249963</v>
      </c>
      <c r="G518" s="82">
        <v>0.65373776000000006</v>
      </c>
      <c r="H518" s="83">
        <f>IF(ISERROR(F518/G518-1),"",IF((F518/G518-1)&gt;10000%,"",F518/G518-1))</f>
        <v>0.19696257104683679</v>
      </c>
      <c r="I518" s="66">
        <f>F518/$F$1018</f>
        <v>1.0139589653480747E-4</v>
      </c>
      <c r="J518" s="67">
        <v>67.379496419999995</v>
      </c>
      <c r="K518" s="67">
        <v>39.853772727272698</v>
      </c>
    </row>
    <row r="519" spans="1:11" x14ac:dyDescent="0.2">
      <c r="A519" s="65" t="s">
        <v>2556</v>
      </c>
      <c r="B519" s="65" t="s">
        <v>1452</v>
      </c>
      <c r="C519" s="65" t="s">
        <v>980</v>
      </c>
      <c r="D519" s="65" t="s">
        <v>320</v>
      </c>
      <c r="E519" s="65" t="s">
        <v>1493</v>
      </c>
      <c r="F519" s="82">
        <v>0.78039211799999997</v>
      </c>
      <c r="G519" s="82">
        <v>0.38312858500000002</v>
      </c>
      <c r="H519" s="83">
        <f>IF(ISERROR(F519/G519-1),"",IF((F519/G519-1)&gt;10000%,"",F519/G519-1))</f>
        <v>1.0368934831631003</v>
      </c>
      <c r="I519" s="66">
        <f>F519/$F$1018</f>
        <v>1.0112280622203905E-4</v>
      </c>
      <c r="J519" s="67">
        <v>30.447951879360001</v>
      </c>
      <c r="K519" s="67">
        <v>116.604318181818</v>
      </c>
    </row>
    <row r="520" spans="1:11" x14ac:dyDescent="0.2">
      <c r="A520" s="65" t="s">
        <v>1988</v>
      </c>
      <c r="B520" s="65" t="s">
        <v>1989</v>
      </c>
      <c r="C520" s="65" t="s">
        <v>1279</v>
      </c>
      <c r="D520" s="65" t="s">
        <v>320</v>
      </c>
      <c r="E520" s="65" t="s">
        <v>1493</v>
      </c>
      <c r="F520" s="82">
        <v>0.76989913199999993</v>
      </c>
      <c r="G520" s="82">
        <v>1.17115795</v>
      </c>
      <c r="H520" s="83">
        <f>IF(ISERROR(F520/G520-1),"",IF((F520/G520-1)&gt;10000%,"",F520/G520-1))</f>
        <v>-0.34261716619863281</v>
      </c>
      <c r="I520" s="66">
        <f>F520/$F$1018</f>
        <v>9.9763130534017081E-5</v>
      </c>
      <c r="J520" s="67">
        <v>8.7861448499999995</v>
      </c>
      <c r="K520" s="67">
        <v>74.659409090909094</v>
      </c>
    </row>
    <row r="521" spans="1:11" x14ac:dyDescent="0.2">
      <c r="A521" s="65" t="s">
        <v>2006</v>
      </c>
      <c r="B521" s="65" t="s">
        <v>2007</v>
      </c>
      <c r="C521" s="65" t="s">
        <v>1433</v>
      </c>
      <c r="D521" s="65" t="s">
        <v>321</v>
      </c>
      <c r="E521" s="65" t="s">
        <v>322</v>
      </c>
      <c r="F521" s="82">
        <v>0.76827266000000005</v>
      </c>
      <c r="G521" s="82">
        <v>0.47559551</v>
      </c>
      <c r="H521" s="83">
        <f>IF(ISERROR(F521/G521-1),"",IF((F521/G521-1)&gt;10000%,"",F521/G521-1))</f>
        <v>0.61539090223959447</v>
      </c>
      <c r="I521" s="66">
        <f>F521/$F$1018</f>
        <v>9.955237313515576E-5</v>
      </c>
      <c r="J521" s="67">
        <v>32.805411800000002</v>
      </c>
      <c r="K521" s="67">
        <v>6.7773181818181802</v>
      </c>
    </row>
    <row r="522" spans="1:11" x14ac:dyDescent="0.2">
      <c r="A522" s="65" t="s">
        <v>2559</v>
      </c>
      <c r="B522" s="65" t="s">
        <v>1450</v>
      </c>
      <c r="C522" s="65" t="s">
        <v>980</v>
      </c>
      <c r="D522" s="65" t="s">
        <v>320</v>
      </c>
      <c r="E522" s="65" t="s">
        <v>1493</v>
      </c>
      <c r="F522" s="82">
        <v>0.76352618999999999</v>
      </c>
      <c r="G522" s="82">
        <v>2.95822545</v>
      </c>
      <c r="H522" s="83">
        <f>IF(ISERROR(F522/G522-1),"",IF((F522/G522-1)&gt;10000%,"",F522/G522-1))</f>
        <v>-0.74189722760988341</v>
      </c>
      <c r="I522" s="66">
        <f>F522/$F$1018</f>
        <v>9.893732801235414E-5</v>
      </c>
      <c r="J522" s="67">
        <v>12.869961101279999</v>
      </c>
      <c r="K522" s="67">
        <v>77.035863636363601</v>
      </c>
    </row>
    <row r="523" spans="1:11" x14ac:dyDescent="0.2">
      <c r="A523" s="65" t="s">
        <v>746</v>
      </c>
      <c r="B523" s="65" t="s">
        <v>870</v>
      </c>
      <c r="C523" s="65" t="s">
        <v>1284</v>
      </c>
      <c r="D523" s="65" t="s">
        <v>320</v>
      </c>
      <c r="E523" s="65" t="s">
        <v>322</v>
      </c>
      <c r="F523" s="82">
        <v>0.76283780000000001</v>
      </c>
      <c r="G523" s="82">
        <v>1.44399181</v>
      </c>
      <c r="H523" s="83">
        <f>IF(ISERROR(F523/G523-1),"",IF((F523/G523-1)&gt;10000%,"",F523/G523-1))</f>
        <v>-0.47171597877691562</v>
      </c>
      <c r="I523" s="66">
        <f>F523/$F$1018</f>
        <v>9.8848126792903596E-5</v>
      </c>
      <c r="J523" s="67">
        <v>27.566932999999999</v>
      </c>
      <c r="K523" s="67">
        <v>24.549272727272701</v>
      </c>
    </row>
    <row r="524" spans="1:11" x14ac:dyDescent="0.2">
      <c r="A524" s="65" t="s">
        <v>2698</v>
      </c>
      <c r="B524" s="65" t="s">
        <v>1447</v>
      </c>
      <c r="C524" s="65" t="s">
        <v>1278</v>
      </c>
      <c r="D524" s="65" t="s">
        <v>320</v>
      </c>
      <c r="E524" s="65" t="s">
        <v>1493</v>
      </c>
      <c r="F524" s="82">
        <v>0.76209818000000007</v>
      </c>
      <c r="G524" s="82">
        <v>1.17717625</v>
      </c>
      <c r="H524" s="83">
        <f>IF(ISERROR(F524/G524-1),"",IF((F524/G524-1)&gt;10000%,"",F524/G524-1))</f>
        <v>-0.35260486269579427</v>
      </c>
      <c r="I524" s="66">
        <f>F524/$F$1018</f>
        <v>9.8752287216602368E-5</v>
      </c>
      <c r="J524" s="67">
        <v>99.049599999999998</v>
      </c>
      <c r="K524" s="67">
        <v>24.631499999999999</v>
      </c>
    </row>
    <row r="525" spans="1:11" x14ac:dyDescent="0.2">
      <c r="A525" s="65" t="s">
        <v>2310</v>
      </c>
      <c r="B525" s="65" t="s">
        <v>2311</v>
      </c>
      <c r="C525" s="65" t="s">
        <v>1284</v>
      </c>
      <c r="D525" s="65" t="s">
        <v>320</v>
      </c>
      <c r="E525" s="65" t="s">
        <v>322</v>
      </c>
      <c r="F525" s="82">
        <v>0.76129256999999995</v>
      </c>
      <c r="G525" s="82">
        <v>1.63622398</v>
      </c>
      <c r="H525" s="83">
        <f>IF(ISERROR(F525/G525-1),"",IF((F525/G525-1)&gt;10000%,"",F525/G525-1))</f>
        <v>-0.53472594259375184</v>
      </c>
      <c r="I525" s="66">
        <f>F525/$F$1018</f>
        <v>9.8647896690299601E-5</v>
      </c>
      <c r="J525" s="67">
        <v>122.10060390000001</v>
      </c>
      <c r="K525" s="67">
        <v>30.8660454545455</v>
      </c>
    </row>
    <row r="526" spans="1:11" x14ac:dyDescent="0.2">
      <c r="A526" s="65" t="s">
        <v>979</v>
      </c>
      <c r="B526" s="65" t="s">
        <v>976</v>
      </c>
      <c r="C526" s="65" t="s">
        <v>1284</v>
      </c>
      <c r="D526" s="65" t="s">
        <v>320</v>
      </c>
      <c r="E526" s="65" t="s">
        <v>322</v>
      </c>
      <c r="F526" s="82">
        <v>0.75254023000000003</v>
      </c>
      <c r="G526" s="82">
        <v>1.4903818899999999</v>
      </c>
      <c r="H526" s="83">
        <f>IF(ISERROR(F526/G526-1),"",IF((F526/G526-1)&gt;10000%,"",F526/G526-1))</f>
        <v>-0.49506885782140031</v>
      </c>
      <c r="I526" s="66">
        <f>F526/$F$1018</f>
        <v>9.7513773008889754E-5</v>
      </c>
      <c r="J526" s="67">
        <v>41.538385130000002</v>
      </c>
      <c r="K526" s="67">
        <v>12.9290454545455</v>
      </c>
    </row>
    <row r="527" spans="1:11" x14ac:dyDescent="0.2">
      <c r="A527" s="65" t="s">
        <v>335</v>
      </c>
      <c r="B527" s="65" t="s">
        <v>336</v>
      </c>
      <c r="C527" s="65" t="s">
        <v>1284</v>
      </c>
      <c r="D527" s="65" t="s">
        <v>320</v>
      </c>
      <c r="E527" s="65" t="s">
        <v>322</v>
      </c>
      <c r="F527" s="82">
        <v>0.74985153000000004</v>
      </c>
      <c r="G527" s="82">
        <v>0.16014954100000001</v>
      </c>
      <c r="H527" s="83">
        <f>IF(ISERROR(F527/G527-1),"",IF((F527/G527-1)&gt;10000%,"",F527/G527-1))</f>
        <v>3.6821959358597223</v>
      </c>
      <c r="I527" s="66">
        <f>F527/$F$1018</f>
        <v>9.7165372656274717E-5</v>
      </c>
      <c r="J527" s="67">
        <v>111.74371090000001</v>
      </c>
      <c r="K527" s="67">
        <v>69.483181818181805</v>
      </c>
    </row>
    <row r="528" spans="1:11" x14ac:dyDescent="0.2">
      <c r="A528" s="65" t="s">
        <v>1341</v>
      </c>
      <c r="B528" s="65" t="s">
        <v>911</v>
      </c>
      <c r="C528" s="65" t="s">
        <v>1283</v>
      </c>
      <c r="D528" s="65" t="s">
        <v>321</v>
      </c>
      <c r="E528" s="65" t="s">
        <v>322</v>
      </c>
      <c r="F528" s="82">
        <v>0.74330498</v>
      </c>
      <c r="G528" s="82">
        <v>1.1346331009999999</v>
      </c>
      <c r="H528" s="83">
        <f>IF(ISERROR(F528/G528-1),"",IF((F528/G528-1)&gt;10000%,"",F528/G528-1))</f>
        <v>-0.34489397555483436</v>
      </c>
      <c r="I528" s="66">
        <f>F528/$F$1018</f>
        <v>9.6317074099941914E-5</v>
      </c>
      <c r="J528" s="67">
        <v>12.096</v>
      </c>
      <c r="K528" s="67">
        <v>67.993863636363599</v>
      </c>
    </row>
    <row r="529" spans="1:11" x14ac:dyDescent="0.2">
      <c r="A529" s="65" t="s">
        <v>2330</v>
      </c>
      <c r="B529" s="65" t="s">
        <v>1221</v>
      </c>
      <c r="C529" s="65" t="s">
        <v>230</v>
      </c>
      <c r="D529" s="65" t="s">
        <v>1199</v>
      </c>
      <c r="E529" s="65" t="s">
        <v>1493</v>
      </c>
      <c r="F529" s="82">
        <v>0.73696884299999998</v>
      </c>
      <c r="G529" s="82">
        <v>0.46969538799999999</v>
      </c>
      <c r="H529" s="83">
        <f>IF(ISERROR(F529/G529-1),"",IF((F529/G529-1)&gt;10000%,"",F529/G529-1))</f>
        <v>0.56903572363797617</v>
      </c>
      <c r="I529" s="66">
        <f>F529/$F$1018</f>
        <v>9.5496040751105231E-5</v>
      </c>
      <c r="J529" s="67">
        <v>12.826000000000001</v>
      </c>
      <c r="K529" s="67">
        <v>43.107454545454502</v>
      </c>
    </row>
    <row r="530" spans="1:11" x14ac:dyDescent="0.2">
      <c r="A530" s="65" t="s">
        <v>963</v>
      </c>
      <c r="B530" s="65" t="s">
        <v>705</v>
      </c>
      <c r="C530" s="65" t="s">
        <v>1284</v>
      </c>
      <c r="D530" s="65" t="s">
        <v>320</v>
      </c>
      <c r="E530" s="65" t="s">
        <v>322</v>
      </c>
      <c r="F530" s="82">
        <v>0.73086195600000003</v>
      </c>
      <c r="G530" s="82">
        <v>1.2855206499999998</v>
      </c>
      <c r="H530" s="83">
        <f>IF(ISERROR(F530/G530-1),"",IF((F530/G530-1)&gt;10000%,"",F530/G530-1))</f>
        <v>-0.43146618764933875</v>
      </c>
      <c r="I530" s="66">
        <f>F530/$F$1018</f>
        <v>9.470471349846263E-5</v>
      </c>
      <c r="J530" s="67">
        <v>76.570914650000006</v>
      </c>
      <c r="K530" s="67">
        <v>97.022272727272707</v>
      </c>
    </row>
    <row r="531" spans="1:11" x14ac:dyDescent="0.2">
      <c r="A531" s="65" t="s">
        <v>577</v>
      </c>
      <c r="B531" s="65" t="s">
        <v>578</v>
      </c>
      <c r="C531" s="65" t="s">
        <v>1433</v>
      </c>
      <c r="D531" s="65" t="s">
        <v>321</v>
      </c>
      <c r="E531" s="65" t="s">
        <v>322</v>
      </c>
      <c r="F531" s="82">
        <v>0.72978964000000002</v>
      </c>
      <c r="G531" s="82">
        <v>5.4943233200000003</v>
      </c>
      <c r="H531" s="83">
        <f>IF(ISERROR(F531/G531-1),"",IF((F531/G531-1)&gt;10000%,"",F531/G531-1))</f>
        <v>-0.86717388156909558</v>
      </c>
      <c r="I531" s="66">
        <f>F531/$F$1018</f>
        <v>9.456576334689691E-5</v>
      </c>
      <c r="J531" s="67">
        <v>234.59374935919215</v>
      </c>
      <c r="K531" s="67">
        <v>30.763090909090899</v>
      </c>
    </row>
    <row r="532" spans="1:11" x14ac:dyDescent="0.2">
      <c r="A532" s="65" t="s">
        <v>2717</v>
      </c>
      <c r="B532" s="65" t="s">
        <v>549</v>
      </c>
      <c r="C532" s="65" t="s">
        <v>1283</v>
      </c>
      <c r="D532" s="65" t="s">
        <v>321</v>
      </c>
      <c r="E532" s="65" t="s">
        <v>1493</v>
      </c>
      <c r="F532" s="82">
        <v>0.726871186</v>
      </c>
      <c r="G532" s="82">
        <v>2.0044816700000001</v>
      </c>
      <c r="H532" s="83">
        <f>IF(ISERROR(F532/G532-1),"",IF((F532/G532-1)&gt;10000%,"",F532/G532-1))</f>
        <v>-0.63737698534304887</v>
      </c>
      <c r="I532" s="66">
        <f>F532/$F$1018</f>
        <v>9.4187591590028983E-5</v>
      </c>
      <c r="J532" s="67">
        <v>395.87891385</v>
      </c>
      <c r="K532" s="67">
        <v>22.804863636363599</v>
      </c>
    </row>
    <row r="533" spans="1:11" x14ac:dyDescent="0.2">
      <c r="A533" s="65" t="s">
        <v>2283</v>
      </c>
      <c r="B533" s="65" t="s">
        <v>2276</v>
      </c>
      <c r="C533" s="65" t="s">
        <v>1283</v>
      </c>
      <c r="D533" s="65" t="s">
        <v>320</v>
      </c>
      <c r="E533" s="65" t="s">
        <v>1493</v>
      </c>
      <c r="F533" s="82">
        <v>0.72204203</v>
      </c>
      <c r="G533" s="82">
        <v>1.1544354399999999</v>
      </c>
      <c r="H533" s="83">
        <f>IF(ISERROR(F533/G533-1),"",IF((F533/G533-1)&gt;10000%,"",F533/G533-1))</f>
        <v>-0.3745496673248353</v>
      </c>
      <c r="I533" s="66">
        <f>F533/$F$1018</f>
        <v>9.356183205819835E-5</v>
      </c>
      <c r="J533" s="67">
        <v>23.990003210000001</v>
      </c>
      <c r="K533" s="67">
        <v>46.4150909090909</v>
      </c>
    </row>
    <row r="534" spans="1:11" x14ac:dyDescent="0.2">
      <c r="A534" s="65" t="s">
        <v>2742</v>
      </c>
      <c r="B534" s="65" t="s">
        <v>1185</v>
      </c>
      <c r="C534" s="65" t="s">
        <v>1283</v>
      </c>
      <c r="D534" s="65" t="s">
        <v>1199</v>
      </c>
      <c r="E534" s="65" t="s">
        <v>1493</v>
      </c>
      <c r="F534" s="82">
        <v>0.71569715</v>
      </c>
      <c r="G534" s="82">
        <v>2.4295879500000002</v>
      </c>
      <c r="H534" s="83">
        <f>IF(ISERROR(F534/G534-1),"",IF((F534/G534-1)&gt;10000%,"",F534/G534-1))</f>
        <v>-0.70542447331449765</v>
      </c>
      <c r="I534" s="66">
        <f>F534/$F$1018</f>
        <v>9.2739665795952612E-5</v>
      </c>
      <c r="J534" s="67">
        <v>92.830224709999996</v>
      </c>
      <c r="K534" s="67">
        <v>18.294</v>
      </c>
    </row>
    <row r="535" spans="1:11" x14ac:dyDescent="0.2">
      <c r="A535" s="65" t="s">
        <v>2682</v>
      </c>
      <c r="B535" s="65" t="s">
        <v>2256</v>
      </c>
      <c r="C535" s="65" t="s">
        <v>1283</v>
      </c>
      <c r="D535" s="65" t="s">
        <v>1199</v>
      </c>
      <c r="E535" s="65" t="s">
        <v>322</v>
      </c>
      <c r="F535" s="82">
        <v>0.71449394999999993</v>
      </c>
      <c r="G535" s="82">
        <v>0.61434895999999994</v>
      </c>
      <c r="H535" s="83">
        <f>IF(ISERROR(F535/G535-1),"",IF((F535/G535-1)&gt;10000%,"",F535/G535-1))</f>
        <v>0.163009944706344</v>
      </c>
      <c r="I535" s="66">
        <f>F535/$F$1018</f>
        <v>9.2583755763495871E-5</v>
      </c>
      <c r="J535" s="67">
        <v>56.887974579999998</v>
      </c>
      <c r="K535" s="67">
        <v>8.7598636363636402</v>
      </c>
    </row>
    <row r="536" spans="1:11" x14ac:dyDescent="0.2">
      <c r="A536" s="65" t="s">
        <v>2760</v>
      </c>
      <c r="B536" s="65" t="s">
        <v>591</v>
      </c>
      <c r="C536" s="65" t="s">
        <v>1283</v>
      </c>
      <c r="D536" s="65" t="s">
        <v>321</v>
      </c>
      <c r="E536" s="65" t="s">
        <v>322</v>
      </c>
      <c r="F536" s="82">
        <v>0.70399382999999993</v>
      </c>
      <c r="G536" s="82">
        <v>1.08282367</v>
      </c>
      <c r="H536" s="83">
        <f>IF(ISERROR(F536/G536-1),"",IF((F536/G536-1)&gt;10000%,"",F536/G536-1))</f>
        <v>-0.34985367469848538</v>
      </c>
      <c r="I536" s="66">
        <f>F536/$F$1018</f>
        <v>9.1223155655451016E-5</v>
      </c>
      <c r="J536" s="67">
        <v>103.34891895</v>
      </c>
      <c r="K536" s="67">
        <v>7.8804090909090903</v>
      </c>
    </row>
    <row r="537" spans="1:11" x14ac:dyDescent="0.2">
      <c r="A537" s="65" t="s">
        <v>2517</v>
      </c>
      <c r="B537" s="65" t="s">
        <v>447</v>
      </c>
      <c r="C537" s="65" t="s">
        <v>980</v>
      </c>
      <c r="D537" s="65" t="s">
        <v>320</v>
      </c>
      <c r="E537" s="65" t="s">
        <v>1493</v>
      </c>
      <c r="F537" s="82">
        <v>0.69640188999999997</v>
      </c>
      <c r="G537" s="82">
        <v>0.51891989000000005</v>
      </c>
      <c r="H537" s="83">
        <f>IF(ISERROR(F537/G537-1),"",IF((F537/G537-1)&gt;10000%,"",F537/G537-1))</f>
        <v>0.3420219641224389</v>
      </c>
      <c r="I537" s="66">
        <f>F537/$F$1018</f>
        <v>9.0239396004678445E-5</v>
      </c>
      <c r="J537" s="67">
        <v>25.9105020336</v>
      </c>
      <c r="K537" s="67">
        <v>50.684772727272701</v>
      </c>
    </row>
    <row r="538" spans="1:11" x14ac:dyDescent="0.2">
      <c r="A538" s="65" t="s">
        <v>747</v>
      </c>
      <c r="B538" s="65" t="s">
        <v>871</v>
      </c>
      <c r="C538" s="65" t="s">
        <v>1284</v>
      </c>
      <c r="D538" s="65" t="s">
        <v>320</v>
      </c>
      <c r="E538" s="65" t="s">
        <v>322</v>
      </c>
      <c r="F538" s="82">
        <v>0.69017728</v>
      </c>
      <c r="G538" s="82">
        <v>2.7083657400000001</v>
      </c>
      <c r="H538" s="83">
        <f>IF(ISERROR(F538/G538-1),"",IF((F538/G538-1)&gt;10000%,"",F538/G538-1))</f>
        <v>-0.7451683611977753</v>
      </c>
      <c r="I538" s="66">
        <f>F538/$F$1018</f>
        <v>8.9432814266704309E-5</v>
      </c>
      <c r="J538" s="67">
        <v>50.197270270000004</v>
      </c>
      <c r="K538" s="67">
        <v>19.434954545454499</v>
      </c>
    </row>
    <row r="539" spans="1:11" x14ac:dyDescent="0.2">
      <c r="A539" s="65" t="s">
        <v>2495</v>
      </c>
      <c r="B539" s="65" t="s">
        <v>158</v>
      </c>
      <c r="C539" s="65" t="s">
        <v>980</v>
      </c>
      <c r="D539" s="65" t="s">
        <v>320</v>
      </c>
      <c r="E539" s="65" t="s">
        <v>1493</v>
      </c>
      <c r="F539" s="82">
        <v>0.68872392000000004</v>
      </c>
      <c r="G539" s="82">
        <v>0.20821602</v>
      </c>
      <c r="H539" s="83">
        <f>IF(ISERROR(F539/G539-1),"",IF((F539/G539-1)&gt;10000%,"",F539/G539-1))</f>
        <v>2.3077374161699953</v>
      </c>
      <c r="I539" s="66">
        <f>F539/$F$1018</f>
        <v>8.9244488631089856E-5</v>
      </c>
      <c r="J539" s="67">
        <v>18.045554684500001</v>
      </c>
      <c r="K539" s="67">
        <v>21.7819090909091</v>
      </c>
    </row>
    <row r="540" spans="1:11" x14ac:dyDescent="0.2">
      <c r="A540" s="65" t="s">
        <v>2307</v>
      </c>
      <c r="B540" s="65" t="s">
        <v>2308</v>
      </c>
      <c r="C540" s="65" t="s">
        <v>980</v>
      </c>
      <c r="D540" s="65" t="s">
        <v>321</v>
      </c>
      <c r="E540" s="65" t="s">
        <v>322</v>
      </c>
      <c r="F540" s="82">
        <v>0.67955658499999994</v>
      </c>
      <c r="G540" s="82">
        <v>1.18078975</v>
      </c>
      <c r="H540" s="83">
        <f>IF(ISERROR(F540/G540-1),"",IF((F540/G540-1)&gt;10000%,"",F540/G540-1))</f>
        <v>-0.42448976627718871</v>
      </c>
      <c r="I540" s="66">
        <f>F540/$F$1018</f>
        <v>8.8056590112645921E-5</v>
      </c>
      <c r="J540" s="67">
        <v>15.903873119399998</v>
      </c>
      <c r="K540" s="67">
        <v>36.198</v>
      </c>
    </row>
    <row r="541" spans="1:11" x14ac:dyDescent="0.2">
      <c r="A541" s="65" t="s">
        <v>2377</v>
      </c>
      <c r="B541" s="65" t="s">
        <v>2378</v>
      </c>
      <c r="C541" s="65" t="s">
        <v>1279</v>
      </c>
      <c r="D541" s="65" t="s">
        <v>320</v>
      </c>
      <c r="E541" s="65" t="s">
        <v>1493</v>
      </c>
      <c r="F541" s="82">
        <v>0.66983746799999999</v>
      </c>
      <c r="G541" s="82">
        <v>1.466992801</v>
      </c>
      <c r="H541" s="83">
        <f>IF(ISERROR(F541/G541-1),"",IF((F541/G541-1)&gt;10000%,"",F541/G541-1))</f>
        <v>-0.54339416829898957</v>
      </c>
      <c r="I541" s="66">
        <f>F541/$F$1018</f>
        <v>8.6797191968596078E-5</v>
      </c>
      <c r="J541" s="67">
        <v>24.13818728</v>
      </c>
      <c r="K541" s="67">
        <v>59.261227272727297</v>
      </c>
    </row>
    <row r="542" spans="1:11" x14ac:dyDescent="0.2">
      <c r="A542" s="65" t="s">
        <v>740</v>
      </c>
      <c r="B542" s="65" t="s">
        <v>864</v>
      </c>
      <c r="C542" s="65" t="s">
        <v>1284</v>
      </c>
      <c r="D542" s="65" t="s">
        <v>320</v>
      </c>
      <c r="E542" s="65" t="s">
        <v>322</v>
      </c>
      <c r="F542" s="82">
        <v>0.66229786999999996</v>
      </c>
      <c r="G542" s="82">
        <v>3.7670593399999999</v>
      </c>
      <c r="H542" s="83">
        <f>IF(ISERROR(F542/G542-1),"",IF((F542/G542-1)&gt;10000%,"",F542/G542-1))</f>
        <v>-0.82418703550340144</v>
      </c>
      <c r="I542" s="66">
        <f>F542/$F$1018</f>
        <v>8.5820214767057926E-5</v>
      </c>
      <c r="J542" s="67">
        <v>21.478800530000001</v>
      </c>
      <c r="K542" s="67">
        <v>18.162772727272699</v>
      </c>
    </row>
    <row r="543" spans="1:11" x14ac:dyDescent="0.2">
      <c r="A543" s="65" t="s">
        <v>2707</v>
      </c>
      <c r="B543" s="65" t="s">
        <v>492</v>
      </c>
      <c r="C543" s="65" t="s">
        <v>1283</v>
      </c>
      <c r="D543" s="65" t="s">
        <v>321</v>
      </c>
      <c r="E543" s="65" t="s">
        <v>1493</v>
      </c>
      <c r="F543" s="82">
        <v>0.65639011000000003</v>
      </c>
      <c r="G543" s="82">
        <v>1.79617278</v>
      </c>
      <c r="H543" s="83">
        <f>IF(ISERROR(F543/G543-1),"",IF((F543/G543-1)&gt;10000%,"",F543/G543-1))</f>
        <v>-0.6345618209401882</v>
      </c>
      <c r="I543" s="66">
        <f>F543/$F$1018</f>
        <v>8.5054690287880258E-5</v>
      </c>
      <c r="J543" s="67">
        <v>281.40189782572315</v>
      </c>
      <c r="K543" s="67">
        <v>59.920136363636402</v>
      </c>
    </row>
    <row r="544" spans="1:11" x14ac:dyDescent="0.2">
      <c r="A544" s="65" t="s">
        <v>2461</v>
      </c>
      <c r="B544" s="65" t="s">
        <v>531</v>
      </c>
      <c r="C544" s="65" t="s">
        <v>980</v>
      </c>
      <c r="D544" s="65" t="s">
        <v>320</v>
      </c>
      <c r="E544" s="65" t="s">
        <v>1493</v>
      </c>
      <c r="F544" s="82">
        <v>0.65608510799999997</v>
      </c>
      <c r="G544" s="82">
        <v>0.70941513199999995</v>
      </c>
      <c r="H544" s="83">
        <f>IF(ISERROR(F544/G544-1),"",IF((F544/G544-1)&gt;10000%,"",F544/G544-1))</f>
        <v>-7.5174635547525903E-2</v>
      </c>
      <c r="I544" s="66">
        <f>F544/$F$1018</f>
        <v>8.5015168286783704E-5</v>
      </c>
      <c r="J544" s="67">
        <v>70.300087959871007</v>
      </c>
      <c r="K544" s="67">
        <v>41.960272727272702</v>
      </c>
    </row>
    <row r="545" spans="1:11" x14ac:dyDescent="0.2">
      <c r="A545" s="65" t="s">
        <v>809</v>
      </c>
      <c r="B545" s="65" t="s">
        <v>810</v>
      </c>
      <c r="C545" s="65" t="s">
        <v>1279</v>
      </c>
      <c r="D545" s="65" t="s">
        <v>320</v>
      </c>
      <c r="E545" s="65" t="s">
        <v>1493</v>
      </c>
      <c r="F545" s="82">
        <v>0.650055049</v>
      </c>
      <c r="G545" s="82">
        <v>2.9083217379999997</v>
      </c>
      <c r="H545" s="83">
        <f>IF(ISERROR(F545/G545-1),"",IF((F545/G545-1)&gt;10000%,"",F545/G545-1))</f>
        <v>-0.77648447882969407</v>
      </c>
      <c r="I545" s="66">
        <f>F545/$F$1018</f>
        <v>8.4233796366565945E-5</v>
      </c>
      <c r="J545" s="67">
        <v>32.262699140000002</v>
      </c>
      <c r="K545" s="67">
        <v>32.133590909090898</v>
      </c>
    </row>
    <row r="546" spans="1:11" x14ac:dyDescent="0.2">
      <c r="A546" s="65" t="s">
        <v>2521</v>
      </c>
      <c r="B546" s="65" t="s">
        <v>2271</v>
      </c>
      <c r="C546" s="65" t="s">
        <v>980</v>
      </c>
      <c r="D546" s="65" t="s">
        <v>320</v>
      </c>
      <c r="E546" s="65" t="s">
        <v>1493</v>
      </c>
      <c r="F546" s="82">
        <v>0.64141895599999998</v>
      </c>
      <c r="G546" s="82">
        <v>0.75139727499999998</v>
      </c>
      <c r="H546" s="83">
        <f>IF(ISERROR(F546/G546-1),"",IF((F546/G546-1)&gt;10000%,"",F546/G546-1))</f>
        <v>-0.14636507565189139</v>
      </c>
      <c r="I546" s="66">
        <f>F546/$F$1018</f>
        <v>8.311473591117254E-5</v>
      </c>
      <c r="J546" s="67">
        <v>15.308647835999999</v>
      </c>
      <c r="K546" s="67">
        <v>96.916090909090897</v>
      </c>
    </row>
    <row r="547" spans="1:11" x14ac:dyDescent="0.2">
      <c r="A547" s="65" t="s">
        <v>2883</v>
      </c>
      <c r="B547" s="65" t="s">
        <v>449</v>
      </c>
      <c r="C547" s="65" t="s">
        <v>2897</v>
      </c>
      <c r="D547" s="65" t="s">
        <v>321</v>
      </c>
      <c r="E547" s="65" t="s">
        <v>322</v>
      </c>
      <c r="F547" s="82">
        <v>0.63723262999999997</v>
      </c>
      <c r="G547" s="82">
        <v>0.38565915000000001</v>
      </c>
      <c r="H547" s="83">
        <f>IF(ISERROR(F547/G547-1),"",IF((F547/G547-1)&gt;10000%,"",F547/G547-1))</f>
        <v>0.65232078637314839</v>
      </c>
      <c r="I547" s="66">
        <f>F547/$F$1018</f>
        <v>8.2572273957603329E-5</v>
      </c>
      <c r="J547" s="67">
        <v>43.630752749999999</v>
      </c>
      <c r="K547" s="67">
        <v>21.397500000000001</v>
      </c>
    </row>
    <row r="548" spans="1:11" x14ac:dyDescent="0.2">
      <c r="A548" s="65" t="s">
        <v>721</v>
      </c>
      <c r="B548" s="65" t="s">
        <v>83</v>
      </c>
      <c r="C548" s="65" t="s">
        <v>725</v>
      </c>
      <c r="D548" s="65" t="s">
        <v>320</v>
      </c>
      <c r="E548" s="65" t="s">
        <v>1493</v>
      </c>
      <c r="F548" s="82">
        <v>0.62910180599999999</v>
      </c>
      <c r="G548" s="82">
        <v>0.98157982900000007</v>
      </c>
      <c r="H548" s="83">
        <f>IF(ISERROR(F548/G548-1),"",IF((F548/G548-1)&gt;10000%,"",F548/G548-1))</f>
        <v>-0.35909256953567659</v>
      </c>
      <c r="I548" s="66">
        <f>F548/$F$1018</f>
        <v>8.1518685997380619E-5</v>
      </c>
      <c r="J548" s="67">
        <v>7.0753230600000006</v>
      </c>
      <c r="K548" s="67">
        <v>105.437818181818</v>
      </c>
    </row>
    <row r="549" spans="1:11" x14ac:dyDescent="0.2">
      <c r="A549" s="65" t="s">
        <v>2695</v>
      </c>
      <c r="B549" s="65" t="s">
        <v>2265</v>
      </c>
      <c r="C549" s="65" t="s">
        <v>1283</v>
      </c>
      <c r="D549" s="65" t="s">
        <v>1199</v>
      </c>
      <c r="E549" s="65" t="s">
        <v>322</v>
      </c>
      <c r="F549" s="82">
        <v>0.62820143999999989</v>
      </c>
      <c r="G549" s="82">
        <v>1.75191283</v>
      </c>
      <c r="H549" s="83">
        <f>IF(ISERROR(F549/G549-1),"",IF((F549/G549-1)&gt;10000%,"",F549/G549-1))</f>
        <v>-0.64141969323896109</v>
      </c>
      <c r="I549" s="66">
        <f>F549/$F$1018</f>
        <v>8.1402017037703961E-5</v>
      </c>
      <c r="J549" s="67">
        <v>856.25378539999997</v>
      </c>
      <c r="K549" s="67">
        <v>29.877363636363601</v>
      </c>
    </row>
    <row r="550" spans="1:11" x14ac:dyDescent="0.2">
      <c r="A550" s="65" t="s">
        <v>2152</v>
      </c>
      <c r="B550" s="65" t="s">
        <v>879</v>
      </c>
      <c r="C550" s="65" t="s">
        <v>1284</v>
      </c>
      <c r="D550" s="65" t="s">
        <v>320</v>
      </c>
      <c r="E550" s="65" t="s">
        <v>1493</v>
      </c>
      <c r="F550" s="82">
        <v>0.62618193099999997</v>
      </c>
      <c r="G550" s="82">
        <v>0.71746666199999998</v>
      </c>
      <c r="H550" s="83">
        <f>IF(ISERROR(F550/G550-1),"",IF((F550/G550-1)&gt;10000%,"",F550/G550-1))</f>
        <v>-0.12723201764599901</v>
      </c>
      <c r="I550" s="66">
        <f>F550/$F$1018</f>
        <v>8.114033010806912E-5</v>
      </c>
      <c r="J550" s="67">
        <v>381.68148669999999</v>
      </c>
      <c r="K550" s="67">
        <v>5.7628636363636403</v>
      </c>
    </row>
    <row r="551" spans="1:11" x14ac:dyDescent="0.2">
      <c r="A551" s="65" t="s">
        <v>1996</v>
      </c>
      <c r="B551" s="65" t="s">
        <v>1997</v>
      </c>
      <c r="C551" s="65" t="s">
        <v>1433</v>
      </c>
      <c r="D551" s="65" t="s">
        <v>321</v>
      </c>
      <c r="E551" s="65" t="s">
        <v>322</v>
      </c>
      <c r="F551" s="82">
        <v>0.62044639000000001</v>
      </c>
      <c r="G551" s="82">
        <v>2.3389382900000002</v>
      </c>
      <c r="H551" s="83">
        <f>IF(ISERROR(F551/G551-1),"",IF((F551/G551-1)&gt;10000%,"",F551/G551-1))</f>
        <v>-0.73473161192294645</v>
      </c>
      <c r="I551" s="66">
        <f>F551/$F$1018</f>
        <v>8.0397121677661121E-5</v>
      </c>
      <c r="J551" s="67">
        <v>45.972391664087006</v>
      </c>
      <c r="K551" s="67">
        <v>30.993545454545501</v>
      </c>
    </row>
    <row r="552" spans="1:11" x14ac:dyDescent="0.2">
      <c r="A552" s="65" t="s">
        <v>2821</v>
      </c>
      <c r="B552" s="65" t="s">
        <v>1173</v>
      </c>
      <c r="C552" s="65" t="s">
        <v>1283</v>
      </c>
      <c r="D552" s="65" t="s">
        <v>320</v>
      </c>
      <c r="E552" s="65" t="s">
        <v>1493</v>
      </c>
      <c r="F552" s="82">
        <v>0.61421282999999993</v>
      </c>
      <c r="G552" s="82">
        <v>1.2093599999999998E-3</v>
      </c>
      <c r="H552" s="83" t="str">
        <f>IF(ISERROR(F552/G552-1),"",IF((F552/G552-1)&gt;10000%,"",F552/G552-1))</f>
        <v/>
      </c>
      <c r="I552" s="66">
        <f>F552/$F$1018</f>
        <v>7.9589380203325176E-5</v>
      </c>
      <c r="J552" s="67">
        <v>43.77286831</v>
      </c>
      <c r="K552" s="67">
        <v>5.7870909090909102</v>
      </c>
    </row>
    <row r="553" spans="1:11" x14ac:dyDescent="0.2">
      <c r="A553" s="65" t="s">
        <v>217</v>
      </c>
      <c r="B553" s="65" t="s">
        <v>218</v>
      </c>
      <c r="C553" s="65" t="s">
        <v>230</v>
      </c>
      <c r="D553" s="65" t="s">
        <v>321</v>
      </c>
      <c r="E553" s="65" t="s">
        <v>1493</v>
      </c>
      <c r="F553" s="82">
        <v>0.60244125000000004</v>
      </c>
      <c r="G553" s="82">
        <v>2.2571133859999999</v>
      </c>
      <c r="H553" s="83">
        <f>IF(ISERROR(F553/G553-1),"",IF((F553/G553-1)&gt;10000%,"",F553/G553-1))</f>
        <v>-0.73309216376248099</v>
      </c>
      <c r="I553" s="66">
        <f>F553/$F$1018</f>
        <v>7.8064024967398486E-5</v>
      </c>
      <c r="J553" s="67">
        <v>112.81015000000002</v>
      </c>
      <c r="K553" s="67">
        <v>56.084545454545498</v>
      </c>
    </row>
    <row r="554" spans="1:11" x14ac:dyDescent="0.2">
      <c r="A554" s="65" t="s">
        <v>2325</v>
      </c>
      <c r="B554" s="65" t="s">
        <v>1443</v>
      </c>
      <c r="C554" s="65" t="s">
        <v>230</v>
      </c>
      <c r="D554" s="65" t="s">
        <v>1199</v>
      </c>
      <c r="E554" s="65" t="s">
        <v>322</v>
      </c>
      <c r="F554" s="82">
        <v>0.59487009999999996</v>
      </c>
      <c r="G554" s="82">
        <v>0.11048814999999999</v>
      </c>
      <c r="H554" s="83">
        <f>IF(ISERROR(F554/G554-1),"",IF((F554/G554-1)&gt;10000%,"",F554/G554-1))</f>
        <v>4.3840172000345738</v>
      </c>
      <c r="I554" s="66">
        <f>F554/$F$1018</f>
        <v>7.7082959274051759E-5</v>
      </c>
      <c r="J554" s="67">
        <v>16.066800300000001</v>
      </c>
      <c r="K554" s="67">
        <v>84.013318181818207</v>
      </c>
    </row>
    <row r="555" spans="1:11" x14ac:dyDescent="0.2">
      <c r="A555" s="65" t="s">
        <v>215</v>
      </c>
      <c r="B555" s="65" t="s">
        <v>216</v>
      </c>
      <c r="C555" s="65" t="s">
        <v>230</v>
      </c>
      <c r="D555" s="65" t="s">
        <v>321</v>
      </c>
      <c r="E555" s="65" t="s">
        <v>1493</v>
      </c>
      <c r="F555" s="82">
        <v>0.59442722999999997</v>
      </c>
      <c r="G555" s="82">
        <v>2.2597495599999999</v>
      </c>
      <c r="H555" s="83">
        <f>IF(ISERROR(F555/G555-1),"",IF((F555/G555-1)&gt;10000%,"",F555/G555-1))</f>
        <v>-0.7369499521000018</v>
      </c>
      <c r="I555" s="66">
        <f>F555/$F$1018</f>
        <v>7.702557240896356E-5</v>
      </c>
      <c r="J555" s="67">
        <v>58.637999999999998</v>
      </c>
      <c r="K555" s="67">
        <v>43.951409090909102</v>
      </c>
    </row>
    <row r="556" spans="1:11" x14ac:dyDescent="0.2">
      <c r="A556" s="65" t="s">
        <v>2511</v>
      </c>
      <c r="B556" s="65" t="s">
        <v>1801</v>
      </c>
      <c r="C556" s="65" t="s">
        <v>980</v>
      </c>
      <c r="D556" s="65" t="s">
        <v>320</v>
      </c>
      <c r="E556" s="65" t="s">
        <v>322</v>
      </c>
      <c r="F556" s="82">
        <v>0.59420572999999999</v>
      </c>
      <c r="G556" s="82">
        <v>0.64463115999999998</v>
      </c>
      <c r="H556" s="83">
        <f>IF(ISERROR(F556/G556-1),"",IF((F556/G556-1)&gt;10000%,"",F556/G556-1))</f>
        <v>-7.8223693065038957E-2</v>
      </c>
      <c r="I556" s="66">
        <f>F556/$F$1018</f>
        <v>7.6996870553753155E-5</v>
      </c>
      <c r="J556" s="67">
        <v>5.3232188405</v>
      </c>
      <c r="K556" s="67">
        <v>24.6934545454545</v>
      </c>
    </row>
    <row r="557" spans="1:11" x14ac:dyDescent="0.2">
      <c r="A557" s="65" t="s">
        <v>387</v>
      </c>
      <c r="B557" s="65" t="s">
        <v>843</v>
      </c>
      <c r="C557" s="65" t="s">
        <v>1279</v>
      </c>
      <c r="D557" s="65" t="s">
        <v>320</v>
      </c>
      <c r="E557" s="65" t="s">
        <v>1493</v>
      </c>
      <c r="F557" s="82">
        <v>0.58539259999999993</v>
      </c>
      <c r="G557" s="82">
        <v>1.3358791999999999</v>
      </c>
      <c r="H557" s="83">
        <f>IF(ISERROR(F557/G557-1),"",IF((F557/G557-1)&gt;10000%,"",F557/G557-1))</f>
        <v>-0.56179226385140213</v>
      </c>
      <c r="I557" s="66">
        <f>F557/$F$1018</f>
        <v>7.5854869735646942E-5</v>
      </c>
      <c r="J557" s="67">
        <v>13.13838239</v>
      </c>
      <c r="K557" s="67">
        <v>37.327909090909102</v>
      </c>
    </row>
    <row r="558" spans="1:11" x14ac:dyDescent="0.2">
      <c r="A558" s="65" t="s">
        <v>2524</v>
      </c>
      <c r="B558" s="65" t="s">
        <v>439</v>
      </c>
      <c r="C558" s="65" t="s">
        <v>980</v>
      </c>
      <c r="D558" s="65" t="s">
        <v>320</v>
      </c>
      <c r="E558" s="65" t="s">
        <v>1493</v>
      </c>
      <c r="F558" s="82">
        <v>0.58246399000000004</v>
      </c>
      <c r="G558" s="82">
        <v>1.1633058600000001</v>
      </c>
      <c r="H558" s="83">
        <f>IF(ISERROR(F558/G558-1),"",IF((F558/G558-1)&gt;10000%,"",F558/G558-1))</f>
        <v>-0.49930279728841054</v>
      </c>
      <c r="I558" s="66">
        <f>F558/$F$1018</f>
        <v>7.5475381969562254E-5</v>
      </c>
      <c r="J558" s="67">
        <v>67.854515364800008</v>
      </c>
      <c r="K558" s="67">
        <v>13.0242272727273</v>
      </c>
    </row>
    <row r="559" spans="1:11" x14ac:dyDescent="0.2">
      <c r="A559" s="65" t="s">
        <v>1545</v>
      </c>
      <c r="B559" s="65" t="s">
        <v>1535</v>
      </c>
      <c r="C559" s="65" t="s">
        <v>1433</v>
      </c>
      <c r="D559" s="65" t="s">
        <v>321</v>
      </c>
      <c r="E559" s="65" t="s">
        <v>322</v>
      </c>
      <c r="F559" s="82">
        <v>0.58066514000000002</v>
      </c>
      <c r="G559" s="82">
        <v>0.89298184999999997</v>
      </c>
      <c r="H559" s="83">
        <f>IF(ISERROR(F559/G559-1),"",IF((F559/G559-1)&gt;10000%,"",F559/G559-1))</f>
        <v>-0.34974586549547448</v>
      </c>
      <c r="I559" s="66">
        <f>F559/$F$1018</f>
        <v>7.5242287918793647E-5</v>
      </c>
      <c r="J559" s="67">
        <v>5.5702598300000004</v>
      </c>
      <c r="K559" s="67">
        <v>81.967818181818203</v>
      </c>
    </row>
    <row r="560" spans="1:11" x14ac:dyDescent="0.2">
      <c r="A560" s="65" t="s">
        <v>2891</v>
      </c>
      <c r="B560" s="65" t="s">
        <v>46</v>
      </c>
      <c r="C560" s="65" t="s">
        <v>2897</v>
      </c>
      <c r="D560" s="65" t="s">
        <v>321</v>
      </c>
      <c r="E560" s="65" t="s">
        <v>322</v>
      </c>
      <c r="F560" s="82">
        <v>0.57899379000000006</v>
      </c>
      <c r="G560" s="82">
        <v>0</v>
      </c>
      <c r="H560" s="83" t="str">
        <f>IF(ISERROR(F560/G560-1),"",IF((F560/G560-1)&gt;10000%,"",F560/G560-1))</f>
        <v/>
      </c>
      <c r="I560" s="66">
        <f>F560/$F$1018</f>
        <v>7.5025715251949771E-5</v>
      </c>
      <c r="J560" s="67">
        <v>9.8281478399999997</v>
      </c>
      <c r="K560" s="67">
        <v>21.3028181818182</v>
      </c>
    </row>
    <row r="561" spans="1:11" x14ac:dyDescent="0.2">
      <c r="A561" s="65" t="s">
        <v>2335</v>
      </c>
      <c r="B561" s="65" t="s">
        <v>1214</v>
      </c>
      <c r="C561" s="65" t="s">
        <v>230</v>
      </c>
      <c r="D561" s="65" t="s">
        <v>1199</v>
      </c>
      <c r="E561" s="65" t="s">
        <v>1493</v>
      </c>
      <c r="F561" s="82">
        <v>0.57184290999999998</v>
      </c>
      <c r="G561" s="82">
        <v>0.21674623000000001</v>
      </c>
      <c r="H561" s="83">
        <f>IF(ISERROR(F561/G561-1),"",IF((F561/G561-1)&gt;10000%,"",F561/G561-1))</f>
        <v>1.6383061426258716</v>
      </c>
      <c r="I561" s="66">
        <f>F561/$F$1018</f>
        <v>7.409910792740338E-5</v>
      </c>
      <c r="J561" s="67">
        <v>9.5299999999999994</v>
      </c>
      <c r="K561" s="67">
        <v>109.952636363636</v>
      </c>
    </row>
    <row r="562" spans="1:11" x14ac:dyDescent="0.2">
      <c r="A562" s="65" t="s">
        <v>1375</v>
      </c>
      <c r="B562" s="65" t="s">
        <v>1317</v>
      </c>
      <c r="C562" s="65" t="s">
        <v>1283</v>
      </c>
      <c r="D562" s="65" t="s">
        <v>321</v>
      </c>
      <c r="E562" s="65" t="s">
        <v>322</v>
      </c>
      <c r="F562" s="82">
        <v>0.57080311500000003</v>
      </c>
      <c r="G562" s="82">
        <v>1.4017271100000002</v>
      </c>
      <c r="H562" s="83">
        <f>IF(ISERROR(F562/G562-1),"",IF((F562/G562-1)&gt;10000%,"",F562/G562-1))</f>
        <v>-0.59278584902306708</v>
      </c>
      <c r="I562" s="66">
        <f>F562/$F$1018</f>
        <v>7.3964371830164069E-5</v>
      </c>
      <c r="J562" s="67">
        <v>13.134</v>
      </c>
      <c r="K562" s="67">
        <v>55.7737727272727</v>
      </c>
    </row>
    <row r="563" spans="1:11" x14ac:dyDescent="0.2">
      <c r="A563" s="65" t="s">
        <v>2779</v>
      </c>
      <c r="B563" s="65" t="s">
        <v>1419</v>
      </c>
      <c r="C563" s="65" t="s">
        <v>1278</v>
      </c>
      <c r="D563" s="65" t="s">
        <v>320</v>
      </c>
      <c r="E563" s="65" t="s">
        <v>1493</v>
      </c>
      <c r="F563" s="82">
        <v>0.56894460999999996</v>
      </c>
      <c r="G563" s="82">
        <v>0.69901502999999998</v>
      </c>
      <c r="H563" s="83">
        <f>IF(ISERROR(F563/G563-1),"",IF((F563/G563-1)&gt;10000%,"",F563/G563-1))</f>
        <v>-0.18607671425891947</v>
      </c>
      <c r="I563" s="66">
        <f>F563/$F$1018</f>
        <v>7.3723547715410907E-5</v>
      </c>
      <c r="J563" s="67">
        <v>77.491699999999994</v>
      </c>
      <c r="K563" s="67">
        <v>24.420727272727301</v>
      </c>
    </row>
    <row r="564" spans="1:11" x14ac:dyDescent="0.2">
      <c r="A564" s="65" t="s">
        <v>2708</v>
      </c>
      <c r="B564" s="65" t="s">
        <v>1386</v>
      </c>
      <c r="C564" s="65" t="s">
        <v>1283</v>
      </c>
      <c r="D564" s="65" t="s">
        <v>321</v>
      </c>
      <c r="E564" s="65" t="s">
        <v>322</v>
      </c>
      <c r="F564" s="82">
        <v>0.566105835</v>
      </c>
      <c r="G564" s="82">
        <v>1.1097416950000001</v>
      </c>
      <c r="H564" s="83">
        <f>IF(ISERROR(F564/G564-1),"",IF((F564/G564-1)&gt;10000%,"",F564/G564-1))</f>
        <v>-0.48987603371972077</v>
      </c>
      <c r="I564" s="66">
        <f>F564/$F$1018</f>
        <v>7.3355700722070352E-5</v>
      </c>
      <c r="J564" s="67">
        <v>748.11538044000008</v>
      </c>
      <c r="K564" s="67">
        <v>22.984090909090899</v>
      </c>
    </row>
    <row r="565" spans="1:11" x14ac:dyDescent="0.2">
      <c r="A565" s="65" t="s">
        <v>2224</v>
      </c>
      <c r="B565" s="65" t="s">
        <v>2225</v>
      </c>
      <c r="C565" s="65" t="s">
        <v>1433</v>
      </c>
      <c r="D565" s="65" t="s">
        <v>321</v>
      </c>
      <c r="E565" s="65" t="s">
        <v>322</v>
      </c>
      <c r="F565" s="82">
        <v>0.56539982999999994</v>
      </c>
      <c r="G565" s="82">
        <v>0.45971880999999998</v>
      </c>
      <c r="H565" s="83">
        <f>IF(ISERROR(F565/G565-1),"",IF((F565/G565-1)&gt;10000%,"",F565/G565-1))</f>
        <v>0.22988187061564869</v>
      </c>
      <c r="I565" s="66">
        <f>F565/$F$1018</f>
        <v>7.3264216960048555E-5</v>
      </c>
      <c r="J565" s="67">
        <v>14.265146594424001</v>
      </c>
      <c r="K565" s="67">
        <v>27.659409090909101</v>
      </c>
    </row>
    <row r="566" spans="1:11" x14ac:dyDescent="0.2">
      <c r="A566" s="65" t="s">
        <v>748</v>
      </c>
      <c r="B566" s="65" t="s">
        <v>872</v>
      </c>
      <c r="C566" s="65" t="s">
        <v>1284</v>
      </c>
      <c r="D566" s="65" t="s">
        <v>320</v>
      </c>
      <c r="E566" s="65" t="s">
        <v>322</v>
      </c>
      <c r="F566" s="82">
        <v>0.56044585999999996</v>
      </c>
      <c r="G566" s="82">
        <v>0.15767961999999999</v>
      </c>
      <c r="H566" s="83">
        <f>IF(ISERROR(F566/G566-1),"",IF((F566/G566-1)&gt;10000%,"",F566/G566-1))</f>
        <v>2.5543328934963188</v>
      </c>
      <c r="I566" s="66">
        <f>F566/$F$1018</f>
        <v>7.2622284094781212E-5</v>
      </c>
      <c r="J566" s="67">
        <v>80.540014120000009</v>
      </c>
      <c r="K566" s="67">
        <v>20.763090909090899</v>
      </c>
    </row>
    <row r="567" spans="1:11" x14ac:dyDescent="0.2">
      <c r="A567" s="65" t="s">
        <v>2321</v>
      </c>
      <c r="B567" s="65" t="s">
        <v>1987</v>
      </c>
      <c r="C567" s="65" t="s">
        <v>230</v>
      </c>
      <c r="D567" s="65" t="s">
        <v>321</v>
      </c>
      <c r="E567" s="65" t="s">
        <v>322</v>
      </c>
      <c r="F567" s="82">
        <v>0.55854961999999997</v>
      </c>
      <c r="G567" s="82">
        <v>4.8145776500000004</v>
      </c>
      <c r="H567" s="83">
        <f>IF(ISERROR(F567/G567-1),"",IF((F567/G567-1)&gt;10000%,"",F567/G567-1))</f>
        <v>-0.88398782601418846</v>
      </c>
      <c r="I567" s="66">
        <f>F567/$F$1018</f>
        <v>7.2376570298283749E-5</v>
      </c>
      <c r="J567" s="67">
        <v>55.089480000000002</v>
      </c>
      <c r="K567" s="67">
        <v>79.722499999999997</v>
      </c>
    </row>
    <row r="568" spans="1:11" x14ac:dyDescent="0.2">
      <c r="A568" s="65" t="s">
        <v>745</v>
      </c>
      <c r="B568" s="65" t="s">
        <v>869</v>
      </c>
      <c r="C568" s="65" t="s">
        <v>1284</v>
      </c>
      <c r="D568" s="65" t="s">
        <v>320</v>
      </c>
      <c r="E568" s="65" t="s">
        <v>322</v>
      </c>
      <c r="F568" s="82">
        <v>0.55795150000000004</v>
      </c>
      <c r="G568" s="82">
        <v>0.457636665</v>
      </c>
      <c r="H568" s="83">
        <f>IF(ISERROR(F568/G568-1),"",IF((F568/G568-1)&gt;10000%,"",F568/G568-1))</f>
        <v>0.21920191862249516</v>
      </c>
      <c r="I568" s="66">
        <f>F568/$F$1018</f>
        <v>7.2299066218651934E-5</v>
      </c>
      <c r="J568" s="67">
        <v>131.1158538</v>
      </c>
      <c r="K568" s="67">
        <v>20.286227272727299</v>
      </c>
    </row>
    <row r="569" spans="1:11" x14ac:dyDescent="0.2">
      <c r="A569" s="65" t="s">
        <v>308</v>
      </c>
      <c r="B569" s="65" t="s">
        <v>309</v>
      </c>
      <c r="C569" s="65" t="s">
        <v>1284</v>
      </c>
      <c r="D569" s="65" t="s">
        <v>320</v>
      </c>
      <c r="E569" s="65" t="s">
        <v>322</v>
      </c>
      <c r="F569" s="82">
        <v>0.55551531499999995</v>
      </c>
      <c r="G569" s="82">
        <v>0.26268748999999997</v>
      </c>
      <c r="H569" s="83">
        <f>IF(ISERROR(F569/G569-1),"",IF((F569/G569-1)&gt;10000%,"",F569/G569-1))</f>
        <v>1.1147383722003665</v>
      </c>
      <c r="I569" s="66">
        <f>F569/$F$1018</f>
        <v>7.1983386628874158E-5</v>
      </c>
      <c r="J569" s="67">
        <v>6.4227546900000005</v>
      </c>
      <c r="K569" s="67">
        <v>56.584590909090899</v>
      </c>
    </row>
    <row r="570" spans="1:11" x14ac:dyDescent="0.2">
      <c r="A570" s="65" t="s">
        <v>1212</v>
      </c>
      <c r="B570" s="65" t="s">
        <v>1213</v>
      </c>
      <c r="C570" s="65" t="s">
        <v>1279</v>
      </c>
      <c r="D570" s="65" t="s">
        <v>320</v>
      </c>
      <c r="E570" s="65" t="s">
        <v>1493</v>
      </c>
      <c r="F570" s="82">
        <v>0.54616179399999998</v>
      </c>
      <c r="G570" s="82">
        <v>0.63061300200000003</v>
      </c>
      <c r="H570" s="83">
        <f>IF(ISERROR(F570/G570-1),"",IF((F570/G570-1)&gt;10000%,"",F570/G570-1))</f>
        <v>-0.13391923054577304</v>
      </c>
      <c r="I570" s="66">
        <f>F570/$F$1018</f>
        <v>7.0771362225038786E-5</v>
      </c>
      <c r="J570" s="67">
        <v>21.729669430000001</v>
      </c>
      <c r="K570" s="67">
        <v>14.870272727272701</v>
      </c>
    </row>
    <row r="571" spans="1:11" x14ac:dyDescent="0.2">
      <c r="A571" s="65" t="s">
        <v>726</v>
      </c>
      <c r="B571" s="65" t="s">
        <v>563</v>
      </c>
      <c r="C571" s="65" t="s">
        <v>1281</v>
      </c>
      <c r="D571" s="65" t="s">
        <v>320</v>
      </c>
      <c r="E571" s="65" t="s">
        <v>1493</v>
      </c>
      <c r="F571" s="82">
        <v>0.53759932999999993</v>
      </c>
      <c r="G571" s="82">
        <v>2.0189423899999999</v>
      </c>
      <c r="H571" s="83">
        <f>IF(ISERROR(F571/G571-1),"",IF((F571/G571-1)&gt;10000%,"",F571/G571-1))</f>
        <v>-0.73372230299250885</v>
      </c>
      <c r="I571" s="66">
        <f>F571/$F$1018</f>
        <v>6.9661842577308064E-5</v>
      </c>
      <c r="J571" s="67">
        <v>71.055229659999995</v>
      </c>
      <c r="K571" s="67">
        <v>15.507318181818199</v>
      </c>
    </row>
    <row r="572" spans="1:11" x14ac:dyDescent="0.2">
      <c r="A572" s="65" t="s">
        <v>2766</v>
      </c>
      <c r="B572" s="65" t="s">
        <v>2299</v>
      </c>
      <c r="C572" s="65" t="s">
        <v>1283</v>
      </c>
      <c r="D572" s="65" t="s">
        <v>1199</v>
      </c>
      <c r="E572" s="65" t="s">
        <v>322</v>
      </c>
      <c r="F572" s="82">
        <v>0.5284816</v>
      </c>
      <c r="G572" s="82">
        <v>2.8067425400000001</v>
      </c>
      <c r="H572" s="83">
        <f>IF(ISERROR(F572/G572-1),"",IF((F572/G572-1)&gt;10000%,"",F572/G572-1))</f>
        <v>-0.81170998320351817</v>
      </c>
      <c r="I572" s="66">
        <f>F572/$F$1018</f>
        <v>6.848037184905698E-5</v>
      </c>
      <c r="J572" s="67">
        <v>278.74109539999995</v>
      </c>
      <c r="K572" s="67">
        <v>58.488590909090902</v>
      </c>
    </row>
    <row r="573" spans="1:11" x14ac:dyDescent="0.2">
      <c r="A573" s="65" t="s">
        <v>2449</v>
      </c>
      <c r="B573" s="65" t="s">
        <v>346</v>
      </c>
      <c r="C573" s="65" t="s">
        <v>980</v>
      </c>
      <c r="D573" s="65" t="s">
        <v>320</v>
      </c>
      <c r="E573" s="65" t="s">
        <v>1493</v>
      </c>
      <c r="F573" s="82">
        <v>0.52689033499999993</v>
      </c>
      <c r="G573" s="82">
        <v>1.2458279329999999</v>
      </c>
      <c r="H573" s="83">
        <f>IF(ISERROR(F573/G573-1),"",IF((F573/G573-1)&gt;10000%,"",F573/G573-1))</f>
        <v>-0.57707615871862139</v>
      </c>
      <c r="I573" s="66">
        <f>F573/$F$1018</f>
        <v>6.827417655501005E-5</v>
      </c>
      <c r="J573" s="67">
        <v>75.932017220799992</v>
      </c>
      <c r="K573" s="67">
        <v>62.004954545454503</v>
      </c>
    </row>
    <row r="574" spans="1:11" x14ac:dyDescent="0.2">
      <c r="A574" s="65" t="s">
        <v>2870</v>
      </c>
      <c r="B574" s="65" t="s">
        <v>66</v>
      </c>
      <c r="C574" s="65" t="s">
        <v>2897</v>
      </c>
      <c r="D574" s="65" t="s">
        <v>321</v>
      </c>
      <c r="E574" s="65" t="s">
        <v>322</v>
      </c>
      <c r="F574" s="82">
        <v>0.52639851500000001</v>
      </c>
      <c r="G574" s="82">
        <v>4.1782460750000006</v>
      </c>
      <c r="H574" s="83">
        <f>IF(ISERROR(F574/G574-1),"",IF((F574/G574-1)&gt;10000%,"",F574/G574-1))</f>
        <v>-0.87401447747425931</v>
      </c>
      <c r="I574" s="66">
        <f>F574/$F$1018</f>
        <v>6.8210446774289588E-5</v>
      </c>
      <c r="J574" s="67">
        <v>7.5595699302290305</v>
      </c>
      <c r="K574" s="67">
        <v>17.651954545454501</v>
      </c>
    </row>
    <row r="575" spans="1:11" x14ac:dyDescent="0.2">
      <c r="A575" s="65" t="s">
        <v>2719</v>
      </c>
      <c r="B575" s="65" t="s">
        <v>2568</v>
      </c>
      <c r="C575" s="65" t="s">
        <v>1283</v>
      </c>
      <c r="D575" s="65" t="s">
        <v>1199</v>
      </c>
      <c r="E575" s="65" t="s">
        <v>322</v>
      </c>
      <c r="F575" s="82">
        <v>0.52590591000000009</v>
      </c>
      <c r="G575" s="82">
        <v>2.0434380500000002</v>
      </c>
      <c r="H575" s="83">
        <f>IF(ISERROR(F575/G575-1),"",IF((F575/G575-1)&gt;10000%,"",F575/G575-1))</f>
        <v>-0.74263672441648032</v>
      </c>
      <c r="I575" s="66">
        <f>F575/$F$1018</f>
        <v>6.8146615273675942E-5</v>
      </c>
      <c r="J575" s="67">
        <v>50.750052830000001</v>
      </c>
      <c r="K575" s="67">
        <v>58.480863636363601</v>
      </c>
    </row>
    <row r="576" spans="1:11" x14ac:dyDescent="0.2">
      <c r="A576" s="65" t="s">
        <v>2591</v>
      </c>
      <c r="B576" s="65" t="s">
        <v>2592</v>
      </c>
      <c r="C576" s="65" t="s">
        <v>230</v>
      </c>
      <c r="D576" s="65" t="s">
        <v>1199</v>
      </c>
      <c r="E576" s="65" t="s">
        <v>322</v>
      </c>
      <c r="F576" s="82">
        <v>0.51995800000000003</v>
      </c>
      <c r="G576" s="82">
        <v>0.88164900000000002</v>
      </c>
      <c r="H576" s="83">
        <f>IF(ISERROR(F576/G576-1),"",IF((F576/G576-1)&gt;10000%,"",F576/G576-1))</f>
        <v>-0.41024375913770672</v>
      </c>
      <c r="I576" s="66">
        <f>F576/$F$1018</f>
        <v>6.7375888178305491E-5</v>
      </c>
      <c r="J576" s="67">
        <v>13.343999999999998</v>
      </c>
      <c r="K576" s="67">
        <v>35.338772727272698</v>
      </c>
    </row>
    <row r="577" spans="1:11" x14ac:dyDescent="0.2">
      <c r="A577" s="65" t="s">
        <v>2467</v>
      </c>
      <c r="B577" s="65" t="s">
        <v>142</v>
      </c>
      <c r="C577" s="65" t="s">
        <v>980</v>
      </c>
      <c r="D577" s="65" t="s">
        <v>320</v>
      </c>
      <c r="E577" s="65" t="s">
        <v>1493</v>
      </c>
      <c r="F577" s="82">
        <v>0.51828949999999996</v>
      </c>
      <c r="G577" s="82">
        <v>0.17701288000000001</v>
      </c>
      <c r="H577" s="83">
        <f>IF(ISERROR(F577/G577-1),"",IF((F577/G577-1)&gt;10000%,"",F577/G577-1))</f>
        <v>1.9279762015057882</v>
      </c>
      <c r="I577" s="66">
        <f>F577/$F$1018</f>
        <v>6.7159684812984625E-5</v>
      </c>
      <c r="J577" s="67">
        <v>0</v>
      </c>
      <c r="K577" s="67">
        <v>13.491</v>
      </c>
    </row>
    <row r="578" spans="1:11" x14ac:dyDescent="0.2">
      <c r="A578" s="65" t="s">
        <v>1360</v>
      </c>
      <c r="B578" s="65" t="s">
        <v>642</v>
      </c>
      <c r="C578" s="65" t="s">
        <v>1283</v>
      </c>
      <c r="D578" s="65" t="s">
        <v>321</v>
      </c>
      <c r="E578" s="65" t="s">
        <v>322</v>
      </c>
      <c r="F578" s="82">
        <v>0.51291627000000006</v>
      </c>
      <c r="G578" s="82">
        <v>1.0857080700000001</v>
      </c>
      <c r="H578" s="83">
        <f>IF(ISERROR(F578/G578-1),"",IF((F578/G578-1)&gt;10000%,"",F578/G578-1))</f>
        <v>-0.52757441510036851</v>
      </c>
      <c r="I578" s="66">
        <f>F578/$F$1018</f>
        <v>6.6463424454193517E-5</v>
      </c>
      <c r="J578" s="67">
        <v>14.930999999999999</v>
      </c>
      <c r="K578" s="67">
        <v>51.382318181818199</v>
      </c>
    </row>
    <row r="579" spans="1:11" x14ac:dyDescent="0.2">
      <c r="A579" s="65" t="s">
        <v>2324</v>
      </c>
      <c r="B579" s="65" t="s">
        <v>2211</v>
      </c>
      <c r="C579" s="65" t="s">
        <v>230</v>
      </c>
      <c r="D579" s="65" t="s">
        <v>321</v>
      </c>
      <c r="E579" s="65" t="s">
        <v>322</v>
      </c>
      <c r="F579" s="82">
        <v>0.51191984999999995</v>
      </c>
      <c r="G579" s="82">
        <v>0</v>
      </c>
      <c r="H579" s="83" t="str">
        <f>IF(ISERROR(F579/G579-1),"",IF((F579/G579-1)&gt;10000%,"",F579/G579-1))</f>
        <v/>
      </c>
      <c r="I579" s="66">
        <f>F579/$F$1018</f>
        <v>6.6334308866975635E-5</v>
      </c>
      <c r="J579" s="67">
        <v>51.536175999999998</v>
      </c>
      <c r="K579" s="67">
        <v>44.049727272727303</v>
      </c>
    </row>
    <row r="580" spans="1:11" x14ac:dyDescent="0.2">
      <c r="A580" s="65" t="s">
        <v>1652</v>
      </c>
      <c r="B580" s="65" t="s">
        <v>1309</v>
      </c>
      <c r="C580" s="65" t="s">
        <v>1282</v>
      </c>
      <c r="D580" s="65" t="s">
        <v>320</v>
      </c>
      <c r="E580" s="65" t="s">
        <v>1493</v>
      </c>
      <c r="F580" s="82">
        <v>0.50516695</v>
      </c>
      <c r="G580" s="82">
        <v>0.14098189999999999</v>
      </c>
      <c r="H580" s="83">
        <f>IF(ISERROR(F580/G580-1),"",IF((F580/G580-1)&gt;10000%,"",F580/G580-1))</f>
        <v>2.5832042978566756</v>
      </c>
      <c r="I580" s="66">
        <f>F580/$F$1018</f>
        <v>6.5459271584581143E-5</v>
      </c>
      <c r="J580" s="67">
        <v>44.511635160000004</v>
      </c>
      <c r="K580" s="67">
        <v>43.368818181818199</v>
      </c>
    </row>
    <row r="581" spans="1:11" x14ac:dyDescent="0.2">
      <c r="A581" s="65" t="s">
        <v>404</v>
      </c>
      <c r="B581" s="65" t="s">
        <v>689</v>
      </c>
      <c r="C581" s="65" t="s">
        <v>1279</v>
      </c>
      <c r="D581" s="65" t="s">
        <v>320</v>
      </c>
      <c r="E581" s="65" t="s">
        <v>1493</v>
      </c>
      <c r="F581" s="82">
        <v>0.48678107599999998</v>
      </c>
      <c r="G581" s="82">
        <v>7.4164113000000004E-2</v>
      </c>
      <c r="H581" s="83">
        <f>IF(ISERROR(F581/G581-1),"",IF((F581/G581-1)&gt;10000%,"",F581/G581-1))</f>
        <v>5.5635663437382439</v>
      </c>
      <c r="I581" s="66">
        <f>F581/$F$1018</f>
        <v>6.3076839559909119E-5</v>
      </c>
      <c r="J581" s="67">
        <v>31.819269999999999</v>
      </c>
      <c r="K581" s="67">
        <v>15.666090909090901</v>
      </c>
    </row>
    <row r="582" spans="1:11" x14ac:dyDescent="0.2">
      <c r="A582" s="65" t="s">
        <v>440</v>
      </c>
      <c r="B582" s="65" t="s">
        <v>441</v>
      </c>
      <c r="C582" s="65" t="s">
        <v>448</v>
      </c>
      <c r="D582" s="65" t="s">
        <v>1199</v>
      </c>
      <c r="E582" s="65" t="s">
        <v>322</v>
      </c>
      <c r="F582" s="82">
        <v>0.47821999999999998</v>
      </c>
      <c r="G582" s="82">
        <v>0.57587299999999997</v>
      </c>
      <c r="H582" s="83">
        <f>IF(ISERROR(F582/G582-1),"",IF((F582/G582-1)&gt;10000%,"",F582/G582-1))</f>
        <v>-0.16957384701140699</v>
      </c>
      <c r="I582" s="66">
        <f>F582/$F$1018</f>
        <v>6.1967499768499085E-5</v>
      </c>
      <c r="J582" s="67">
        <v>20.679599460000002</v>
      </c>
      <c r="K582" s="67">
        <v>78.373727272727294</v>
      </c>
    </row>
    <row r="583" spans="1:11" x14ac:dyDescent="0.2">
      <c r="A583" s="65" t="s">
        <v>1932</v>
      </c>
      <c r="B583" s="65" t="s">
        <v>1933</v>
      </c>
      <c r="C583" s="65" t="s">
        <v>1284</v>
      </c>
      <c r="D583" s="65" t="s">
        <v>320</v>
      </c>
      <c r="E583" s="65" t="s">
        <v>1493</v>
      </c>
      <c r="F583" s="82">
        <v>0.47820299999999999</v>
      </c>
      <c r="G583" s="82">
        <v>0.43961159999999999</v>
      </c>
      <c r="H583" s="83">
        <f>IF(ISERROR(F583/G583-1),"",IF((F583/G583-1)&gt;10000%,"",F583/G583-1))</f>
        <v>8.7785217678514327E-2</v>
      </c>
      <c r="I583" s="66">
        <f>F583/$F$1018</f>
        <v>6.1965296917309133E-5</v>
      </c>
      <c r="J583" s="67">
        <v>5.9304510300000004</v>
      </c>
      <c r="K583" s="67">
        <v>225.42104545454501</v>
      </c>
    </row>
    <row r="584" spans="1:11" x14ac:dyDescent="0.2">
      <c r="A584" s="65" t="s">
        <v>2329</v>
      </c>
      <c r="B584" s="65" t="s">
        <v>2014</v>
      </c>
      <c r="C584" s="65" t="s">
        <v>230</v>
      </c>
      <c r="D584" s="65" t="s">
        <v>1199</v>
      </c>
      <c r="E584" s="65" t="s">
        <v>1493</v>
      </c>
      <c r="F584" s="82">
        <v>0.47221924999999998</v>
      </c>
      <c r="G584" s="82">
        <v>0.99423171999999993</v>
      </c>
      <c r="H584" s="83">
        <f>IF(ISERROR(F584/G584-1),"",IF((F584/G584-1)&gt;10000%,"",F584/G584-1))</f>
        <v>-0.52504105380987043</v>
      </c>
      <c r="I584" s="66">
        <f>F584/$F$1018</f>
        <v>6.1189925693312314E-5</v>
      </c>
      <c r="J584" s="67">
        <v>195.56700000000001</v>
      </c>
      <c r="K584" s="67">
        <v>48.125545454545502</v>
      </c>
    </row>
    <row r="585" spans="1:11" x14ac:dyDescent="0.2">
      <c r="A585" s="142" t="s">
        <v>1998</v>
      </c>
      <c r="B585" s="142" t="s">
        <v>1999</v>
      </c>
      <c r="C585" s="142" t="s">
        <v>1433</v>
      </c>
      <c r="D585" s="142" t="s">
        <v>321</v>
      </c>
      <c r="E585" s="142" t="s">
        <v>322</v>
      </c>
      <c r="F585" s="143">
        <v>0.47090241999999999</v>
      </c>
      <c r="G585" s="143">
        <v>0.43084911999999997</v>
      </c>
      <c r="H585" s="144">
        <f>IF(ISERROR(F585/G585-1),"",IF((F585/G585-1)&gt;10000%,"",F585/G585-1))</f>
        <v>9.2963634230006198E-2</v>
      </c>
      <c r="I585" s="145">
        <f>F585/$F$1018</f>
        <v>6.10192915443429E-5</v>
      </c>
      <c r="J585" s="67">
        <v>12.65651635</v>
      </c>
      <c r="K585" s="146">
        <v>4.2850000000000001</v>
      </c>
    </row>
    <row r="586" spans="1:11" x14ac:dyDescent="0.2">
      <c r="A586" s="65" t="s">
        <v>2529</v>
      </c>
      <c r="B586" s="65" t="s">
        <v>1923</v>
      </c>
      <c r="C586" s="65" t="s">
        <v>980</v>
      </c>
      <c r="D586" s="65" t="s">
        <v>320</v>
      </c>
      <c r="E586" s="65" t="s">
        <v>1493</v>
      </c>
      <c r="F586" s="82">
        <v>0.47084218</v>
      </c>
      <c r="G586" s="82">
        <v>1.0196749999999999E-2</v>
      </c>
      <c r="H586" s="83">
        <f>IF(ISERROR(F586/G586-1),"",IF((F586/G586-1)&gt;10000%,"",F586/G586-1))</f>
        <v>45.17571088827323</v>
      </c>
      <c r="I586" s="66">
        <f>F586/$F$1018</f>
        <v>6.1011485676361523E-5</v>
      </c>
      <c r="J586" s="67">
        <v>10.1995773257</v>
      </c>
      <c r="K586" s="67">
        <v>99.2113181818182</v>
      </c>
    </row>
    <row r="587" spans="1:11" x14ac:dyDescent="0.2">
      <c r="A587" s="65" t="s">
        <v>1368</v>
      </c>
      <c r="B587" s="65" t="s">
        <v>1318</v>
      </c>
      <c r="C587" s="65" t="s">
        <v>1283</v>
      </c>
      <c r="D587" s="65" t="s">
        <v>321</v>
      </c>
      <c r="E587" s="65" t="s">
        <v>322</v>
      </c>
      <c r="F587" s="82">
        <v>0.46234648</v>
      </c>
      <c r="G587" s="82">
        <v>0.42704259999999999</v>
      </c>
      <c r="H587" s="83">
        <f>IF(ISERROR(F587/G587-1),"",IF((F587/G587-1)&gt;10000%,"",F587/G587-1))</f>
        <v>8.2670628176205296E-2</v>
      </c>
      <c r="I587" s="66">
        <f>F587/$F$1018</f>
        <v>5.9910617273151207E-5</v>
      </c>
      <c r="J587" s="67">
        <v>9.7460000000000004</v>
      </c>
      <c r="K587" s="67">
        <v>64.434136363636398</v>
      </c>
    </row>
    <row r="588" spans="1:11" x14ac:dyDescent="0.2">
      <c r="A588" s="65" t="s">
        <v>2764</v>
      </c>
      <c r="B588" s="65" t="s">
        <v>486</v>
      </c>
      <c r="C588" s="65" t="s">
        <v>1283</v>
      </c>
      <c r="D588" s="65" t="s">
        <v>321</v>
      </c>
      <c r="E588" s="65" t="s">
        <v>1493</v>
      </c>
      <c r="F588" s="82">
        <v>0.45612523999999999</v>
      </c>
      <c r="G588" s="82">
        <v>0.52341592000000003</v>
      </c>
      <c r="H588" s="83">
        <f>IF(ISERROR(F588/G588-1),"",IF((F588/G588-1)&gt;10000%,"",F588/G588-1))</f>
        <v>-0.12856062918376665</v>
      </c>
      <c r="I588" s="66">
        <f>F588/$F$1018</f>
        <v>5.9104472218030597E-5</v>
      </c>
      <c r="J588" s="67">
        <v>19.192549579811999</v>
      </c>
      <c r="K588" s="67">
        <v>146.369363636364</v>
      </c>
    </row>
    <row r="589" spans="1:11" x14ac:dyDescent="0.2">
      <c r="A589" s="65" t="s">
        <v>2385</v>
      </c>
      <c r="B589" s="65" t="s">
        <v>1295</v>
      </c>
      <c r="C589" s="65" t="s">
        <v>980</v>
      </c>
      <c r="D589" s="65" t="s">
        <v>320</v>
      </c>
      <c r="E589" s="65" t="s">
        <v>1493</v>
      </c>
      <c r="F589" s="82">
        <v>0.45066919</v>
      </c>
      <c r="G589" s="82">
        <v>0.96565763999999998</v>
      </c>
      <c r="H589" s="83">
        <f>IF(ISERROR(F589/G589-1),"",IF((F589/G589-1)&gt;10000%,"",F589/G589-1))</f>
        <v>-0.53330334547966707</v>
      </c>
      <c r="I589" s="66">
        <f>F589/$F$1018</f>
        <v>5.8397480086559899E-5</v>
      </c>
      <c r="J589" s="67">
        <v>148.45044788199999</v>
      </c>
      <c r="K589" s="67">
        <v>42.583136363636399</v>
      </c>
    </row>
    <row r="590" spans="1:11" x14ac:dyDescent="0.2">
      <c r="A590" s="65" t="s">
        <v>1643</v>
      </c>
      <c r="B590" s="65" t="s">
        <v>1642</v>
      </c>
      <c r="C590" s="65" t="s">
        <v>1279</v>
      </c>
      <c r="D590" s="65" t="s">
        <v>320</v>
      </c>
      <c r="E590" s="65" t="s">
        <v>1493</v>
      </c>
      <c r="F590" s="82">
        <v>0.450509724</v>
      </c>
      <c r="G590" s="82">
        <v>0.17958219</v>
      </c>
      <c r="H590" s="83">
        <f>IF(ISERROR(F590/G590-1),"",IF((F590/G590-1)&gt;10000%,"",F590/G590-1))</f>
        <v>1.5086548059136597</v>
      </c>
      <c r="I590" s="66">
        <f>F590/$F$1018</f>
        <v>5.8376816564921147E-5</v>
      </c>
      <c r="J590" s="67">
        <v>65.677799919999998</v>
      </c>
      <c r="K590" s="67">
        <v>16.7284090909091</v>
      </c>
    </row>
    <row r="591" spans="1:11" x14ac:dyDescent="0.2">
      <c r="A591" s="65" t="s">
        <v>964</v>
      </c>
      <c r="B591" s="65" t="s">
        <v>969</v>
      </c>
      <c r="C591" s="65" t="s">
        <v>1284</v>
      </c>
      <c r="D591" s="65" t="s">
        <v>320</v>
      </c>
      <c r="E591" s="65" t="s">
        <v>322</v>
      </c>
      <c r="F591" s="82">
        <v>0.45045950000000001</v>
      </c>
      <c r="G591" s="82">
        <v>2.4194103250000003</v>
      </c>
      <c r="H591" s="83">
        <f>IF(ISERROR(F591/G591-1),"",IF((F591/G591-1)&gt;10000%,"",F591/G591-1))</f>
        <v>-0.81381434337724423</v>
      </c>
      <c r="I591" s="66">
        <f>F591/$F$1018</f>
        <v>5.8370308565029104E-5</v>
      </c>
      <c r="J591" s="67">
        <v>27.591645370000002</v>
      </c>
      <c r="K591" s="67">
        <v>51.1861363636364</v>
      </c>
    </row>
    <row r="592" spans="1:11" x14ac:dyDescent="0.2">
      <c r="A592" s="65" t="s">
        <v>934</v>
      </c>
      <c r="B592" s="65" t="s">
        <v>930</v>
      </c>
      <c r="C592" s="65" t="s">
        <v>1279</v>
      </c>
      <c r="D592" s="65" t="s">
        <v>320</v>
      </c>
      <c r="E592" s="65" t="s">
        <v>1493</v>
      </c>
      <c r="F592" s="82">
        <v>0.45002648000000001</v>
      </c>
      <c r="G592" s="82">
        <v>1.174707929</v>
      </c>
      <c r="H592" s="83">
        <f>IF(ISERROR(F592/G592-1),"",IF((F592/G592-1)&gt;10000%,"",F592/G592-1))</f>
        <v>-0.6169035137243889</v>
      </c>
      <c r="I592" s="66">
        <f>F592/$F$1018</f>
        <v>5.831419805783627E-5</v>
      </c>
      <c r="J592" s="67">
        <v>14.20680063</v>
      </c>
      <c r="K592" s="67">
        <v>58.924409090909101</v>
      </c>
    </row>
    <row r="593" spans="1:11" x14ac:dyDescent="0.2">
      <c r="A593" s="65" t="s">
        <v>2892</v>
      </c>
      <c r="B593" s="65" t="s">
        <v>1192</v>
      </c>
      <c r="C593" s="65" t="s">
        <v>2897</v>
      </c>
      <c r="D593" s="65" t="s">
        <v>321</v>
      </c>
      <c r="E593" s="65" t="s">
        <v>322</v>
      </c>
      <c r="F593" s="82">
        <v>0.44774399999999998</v>
      </c>
      <c r="G593" s="82">
        <v>0</v>
      </c>
      <c r="H593" s="83" t="str">
        <f>IF(ISERROR(F593/G593-1),"",IF((F593/G593-1)&gt;10000%,"",F593/G593-1))</f>
        <v/>
      </c>
      <c r="I593" s="66">
        <f>F593/$F$1018</f>
        <v>5.8018435482302826E-5</v>
      </c>
      <c r="J593" s="67">
        <v>14.893929160000001</v>
      </c>
      <c r="K593" s="67">
        <v>11.3562727272727</v>
      </c>
    </row>
    <row r="594" spans="1:11" x14ac:dyDescent="0.2">
      <c r="A594" s="65" t="s">
        <v>2688</v>
      </c>
      <c r="B594" s="65" t="s">
        <v>56</v>
      </c>
      <c r="C594" s="65" t="s">
        <v>1283</v>
      </c>
      <c r="D594" s="65" t="s">
        <v>1199</v>
      </c>
      <c r="E594" s="65" t="s">
        <v>322</v>
      </c>
      <c r="F594" s="82">
        <v>0.44347515999999998</v>
      </c>
      <c r="G594" s="82">
        <v>0.49301673700000004</v>
      </c>
      <c r="H594" s="83">
        <f>IF(ISERROR(F594/G594-1),"",IF((F594/G594-1)&gt;10000%,"",F594/G594-1))</f>
        <v>-0.10048660274995913</v>
      </c>
      <c r="I594" s="66">
        <f>F594/$F$1018</f>
        <v>5.746528140737547E-5</v>
      </c>
      <c r="J594" s="67">
        <v>55.353155600000001</v>
      </c>
      <c r="K594" s="67">
        <v>88.397499999999994</v>
      </c>
    </row>
    <row r="595" spans="1:11" x14ac:dyDescent="0.2">
      <c r="A595" s="65" t="s">
        <v>828</v>
      </c>
      <c r="B595" s="65" t="s">
        <v>829</v>
      </c>
      <c r="C595" s="65" t="s">
        <v>1279</v>
      </c>
      <c r="D595" s="65" t="s">
        <v>320</v>
      </c>
      <c r="E595" s="65" t="s">
        <v>1493</v>
      </c>
      <c r="F595" s="82">
        <v>0.43455285999999999</v>
      </c>
      <c r="G595" s="82">
        <v>0.42037955300000002</v>
      </c>
      <c r="H595" s="83">
        <f>IF(ISERROR(F595/G595-1),"",IF((F595/G595-1)&gt;10000%,"",F595/G595-1))</f>
        <v>3.3715500430155254E-2</v>
      </c>
      <c r="I595" s="66">
        <f>F595/$F$1018</f>
        <v>5.6309134397245238E-5</v>
      </c>
      <c r="J595" s="67">
        <v>30.493389359999998</v>
      </c>
      <c r="K595" s="67">
        <v>39.834409090909098</v>
      </c>
    </row>
    <row r="596" spans="1:11" x14ac:dyDescent="0.2">
      <c r="A596" s="65" t="s">
        <v>401</v>
      </c>
      <c r="B596" s="65" t="s">
        <v>686</v>
      </c>
      <c r="C596" s="65" t="s">
        <v>1279</v>
      </c>
      <c r="D596" s="65" t="s">
        <v>320</v>
      </c>
      <c r="E596" s="65" t="s">
        <v>1493</v>
      </c>
      <c r="F596" s="82">
        <v>0.43398141400000001</v>
      </c>
      <c r="G596" s="82">
        <v>2.888778539</v>
      </c>
      <c r="H596" s="83">
        <f>IF(ISERROR(F596/G596-1),"",IF((F596/G596-1)&gt;10000%,"",F596/G596-1))</f>
        <v>-0.84976992589046652</v>
      </c>
      <c r="I596" s="66">
        <f>F596/$F$1018</f>
        <v>5.6235086720709945E-5</v>
      </c>
      <c r="J596" s="67">
        <v>48.83071966</v>
      </c>
      <c r="K596" s="67">
        <v>15.160545454545501</v>
      </c>
    </row>
    <row r="597" spans="1:11" x14ac:dyDescent="0.2">
      <c r="A597" s="65" t="s">
        <v>1500</v>
      </c>
      <c r="B597" s="65" t="s">
        <v>464</v>
      </c>
      <c r="C597" s="65" t="s">
        <v>1280</v>
      </c>
      <c r="D597" s="65" t="s">
        <v>320</v>
      </c>
      <c r="E597" s="65" t="s">
        <v>1493</v>
      </c>
      <c r="F597" s="82">
        <v>0.42484909999999998</v>
      </c>
      <c r="G597" s="82">
        <v>6.4354700000000001E-2</v>
      </c>
      <c r="H597" s="83">
        <f>IF(ISERROR(F597/G597-1),"",IF((F597/G597-1)&gt;10000%,"",F597/G597-1))</f>
        <v>5.6016794422163416</v>
      </c>
      <c r="I597" s="66">
        <f>F597/$F$1018</f>
        <v>5.5051726205296823E-5</v>
      </c>
      <c r="J597" s="67">
        <v>0</v>
      </c>
      <c r="K597" s="67">
        <v>45.509210526315798</v>
      </c>
    </row>
    <row r="598" spans="1:11" x14ac:dyDescent="0.2">
      <c r="A598" s="65" t="s">
        <v>2756</v>
      </c>
      <c r="B598" s="65" t="s">
        <v>256</v>
      </c>
      <c r="C598" s="65" t="s">
        <v>1283</v>
      </c>
      <c r="D598" s="65" t="s">
        <v>321</v>
      </c>
      <c r="E598" s="65" t="s">
        <v>1493</v>
      </c>
      <c r="F598" s="82">
        <v>0.42462997999999996</v>
      </c>
      <c r="G598" s="82">
        <v>0.17627999999999999</v>
      </c>
      <c r="H598" s="83">
        <f>IF(ISERROR(F598/G598-1),"",IF((F598/G598-1)&gt;10000%,"",F598/G598-1))</f>
        <v>1.4088380984796913</v>
      </c>
      <c r="I598" s="66">
        <f>F598/$F$1018</f>
        <v>5.5023332749253009E-5</v>
      </c>
      <c r="J598" s="67">
        <v>116.76036929999999</v>
      </c>
      <c r="K598" s="67">
        <v>25.075363636363601</v>
      </c>
    </row>
    <row r="599" spans="1:11" x14ac:dyDescent="0.2">
      <c r="A599" s="65" t="s">
        <v>2729</v>
      </c>
      <c r="B599" s="65" t="s">
        <v>554</v>
      </c>
      <c r="C599" s="65" t="s">
        <v>1283</v>
      </c>
      <c r="D599" s="65" t="s">
        <v>321</v>
      </c>
      <c r="E599" s="65" t="s">
        <v>322</v>
      </c>
      <c r="F599" s="82">
        <v>0.4211839</v>
      </c>
      <c r="G599" s="82">
        <v>1.2264053500000001</v>
      </c>
      <c r="H599" s="83">
        <f>IF(ISERROR(F599/G599-1),"",IF((F599/G599-1)&gt;10000%,"",F599/G599-1))</f>
        <v>-0.65657039901203951</v>
      </c>
      <c r="I599" s="66">
        <f>F599/$F$1018</f>
        <v>5.4576791488740631E-5</v>
      </c>
      <c r="J599" s="67">
        <v>61.205539280000004</v>
      </c>
      <c r="K599" s="67">
        <v>15.993772727272701</v>
      </c>
    </row>
    <row r="600" spans="1:11" x14ac:dyDescent="0.2">
      <c r="A600" s="65" t="s">
        <v>2739</v>
      </c>
      <c r="B600" s="65" t="s">
        <v>482</v>
      </c>
      <c r="C600" s="65" t="s">
        <v>1278</v>
      </c>
      <c r="D600" s="65" t="s">
        <v>320</v>
      </c>
      <c r="E600" s="65" t="s">
        <v>1493</v>
      </c>
      <c r="F600" s="82">
        <v>0.421029879</v>
      </c>
      <c r="G600" s="82">
        <v>0.66688462500000001</v>
      </c>
      <c r="H600" s="83">
        <f>IF(ISERROR(F600/G600-1),"",IF((F600/G600-1)&gt;10000%,"",F600/G600-1))</f>
        <v>-0.36866158970151697</v>
      </c>
      <c r="I600" s="66">
        <f>F600/$F$1018</f>
        <v>5.4556833527380077E-5</v>
      </c>
      <c r="J600" s="67">
        <v>35.618491503999998</v>
      </c>
      <c r="K600" s="67">
        <v>8.5925454545454496</v>
      </c>
    </row>
    <row r="601" spans="1:11" x14ac:dyDescent="0.2">
      <c r="A601" s="65" t="s">
        <v>2520</v>
      </c>
      <c r="B601" s="65" t="s">
        <v>1943</v>
      </c>
      <c r="C601" s="65" t="s">
        <v>980</v>
      </c>
      <c r="D601" s="65" t="s">
        <v>320</v>
      </c>
      <c r="E601" s="65" t="s">
        <v>1493</v>
      </c>
      <c r="F601" s="82">
        <v>0.42088717999999997</v>
      </c>
      <c r="G601" s="82">
        <v>0.20646038</v>
      </c>
      <c r="H601" s="83">
        <f>IF(ISERROR(F601/G601-1),"",IF((F601/G601-1)&gt;10000%,"",F601/G601-1))</f>
        <v>1.0385857083087804</v>
      </c>
      <c r="I601" s="66">
        <f>F601/$F$1018</f>
        <v>5.4538342664912035E-5</v>
      </c>
      <c r="J601" s="67">
        <v>4.8292132416000007</v>
      </c>
      <c r="K601" s="67">
        <v>57.889545454545399</v>
      </c>
    </row>
    <row r="602" spans="1:11" x14ac:dyDescent="0.2">
      <c r="A602" s="65" t="s">
        <v>1462</v>
      </c>
      <c r="B602" s="65" t="s">
        <v>1463</v>
      </c>
      <c r="C602" s="65" t="s">
        <v>1433</v>
      </c>
      <c r="D602" s="65" t="s">
        <v>320</v>
      </c>
      <c r="E602" s="65" t="s">
        <v>1493</v>
      </c>
      <c r="F602" s="82">
        <v>0.42040586245772299</v>
      </c>
      <c r="G602" s="82">
        <v>0.40447520065204501</v>
      </c>
      <c r="H602" s="83">
        <f>IF(ISERROR(F602/G602-1),"",IF((F602/G602-1)&gt;10000%,"",F602/G602-1))</f>
        <v>3.9386003839040118E-2</v>
      </c>
      <c r="I602" s="66">
        <f>F602/$F$1018</f>
        <v>5.4475973787220547E-5</v>
      </c>
      <c r="J602" s="67">
        <v>598.99271013710393</v>
      </c>
      <c r="K602" s="67">
        <v>58.4315454545455</v>
      </c>
    </row>
    <row r="603" spans="1:11" x14ac:dyDescent="0.2">
      <c r="A603" s="65" t="s">
        <v>119</v>
      </c>
      <c r="B603" s="65" t="s">
        <v>120</v>
      </c>
      <c r="C603" s="65" t="s">
        <v>1285</v>
      </c>
      <c r="D603" s="65" t="s">
        <v>321</v>
      </c>
      <c r="E603" s="65" t="s">
        <v>322</v>
      </c>
      <c r="F603" s="82">
        <v>0.41990697999999999</v>
      </c>
      <c r="G603" s="82">
        <v>1.47110381</v>
      </c>
      <c r="H603" s="83">
        <f>IF(ISERROR(F603/G603-1),"",IF((F603/G603-1)&gt;10000%,"",F603/G603-1))</f>
        <v>-0.71456332507221232</v>
      </c>
      <c r="I603" s="66">
        <f>F603/$F$1018</f>
        <v>5.441132885688836E-5</v>
      </c>
      <c r="J603" s="67">
        <v>61.410008900000001</v>
      </c>
      <c r="K603" s="67">
        <v>39.488363636363601</v>
      </c>
    </row>
    <row r="604" spans="1:11" x14ac:dyDescent="0.2">
      <c r="A604" s="65" t="s">
        <v>2790</v>
      </c>
      <c r="B604" s="65" t="s">
        <v>103</v>
      </c>
      <c r="C604" s="65" t="s">
        <v>1278</v>
      </c>
      <c r="D604" s="65" t="s">
        <v>320</v>
      </c>
      <c r="E604" s="65" t="s">
        <v>1493</v>
      </c>
      <c r="F604" s="82">
        <v>0.41970954999999999</v>
      </c>
      <c r="G604" s="82">
        <v>0.49063102000000003</v>
      </c>
      <c r="H604" s="83">
        <f>IF(ISERROR(F604/G604-1),"",IF((F604/G604-1)&gt;10000%,"",F604/G604-1))</f>
        <v>-0.14455154099306655</v>
      </c>
      <c r="I604" s="66">
        <f>F604/$F$1018</f>
        <v>5.4385745979803979E-5</v>
      </c>
      <c r="J604" s="67">
        <v>110.09607440000001</v>
      </c>
      <c r="K604" s="67">
        <v>28.051045454545498</v>
      </c>
    </row>
    <row r="605" spans="1:11" x14ac:dyDescent="0.2">
      <c r="A605" s="65" t="s">
        <v>397</v>
      </c>
      <c r="B605" s="65" t="s">
        <v>651</v>
      </c>
      <c r="C605" s="65" t="s">
        <v>1279</v>
      </c>
      <c r="D605" s="65" t="s">
        <v>320</v>
      </c>
      <c r="E605" s="65" t="s">
        <v>1493</v>
      </c>
      <c r="F605" s="82">
        <v>0.416537135</v>
      </c>
      <c r="G605" s="82">
        <v>0.71104087999999999</v>
      </c>
      <c r="H605" s="83">
        <f>IF(ISERROR(F605/G605-1),"",IF((F605/G605-1)&gt;10000%,"",F605/G605-1))</f>
        <v>-0.414186797529841</v>
      </c>
      <c r="I605" s="66">
        <f>F605/$F$1018</f>
        <v>5.3974666088168158E-5</v>
      </c>
      <c r="J605" s="67">
        <v>36.411870740000005</v>
      </c>
      <c r="K605" s="67">
        <v>20.510681818181801</v>
      </c>
    </row>
    <row r="606" spans="1:11" x14ac:dyDescent="0.2">
      <c r="A606" s="65" t="s">
        <v>2785</v>
      </c>
      <c r="B606" s="65" t="s">
        <v>2076</v>
      </c>
      <c r="C606" s="65" t="s">
        <v>1439</v>
      </c>
      <c r="D606" s="65" t="s">
        <v>320</v>
      </c>
      <c r="E606" s="65" t="s">
        <v>1493</v>
      </c>
      <c r="F606" s="82">
        <v>0.41020115999999995</v>
      </c>
      <c r="G606" s="82">
        <v>0.72385672000000001</v>
      </c>
      <c r="H606" s="83">
        <f>IF(ISERROR(F606/G606-1),"",IF((F606/G606-1)&gt;10000%,"",F606/G606-1))</f>
        <v>-0.43331166421995782</v>
      </c>
      <c r="I606" s="66">
        <f>F606/$F$1018</f>
        <v>5.3153653731207511E-5</v>
      </c>
      <c r="J606" s="67">
        <v>71.743964879999993</v>
      </c>
      <c r="K606" s="67">
        <v>65.869363636363602</v>
      </c>
    </row>
    <row r="607" spans="1:11" x14ac:dyDescent="0.2">
      <c r="A607" s="65" t="s">
        <v>2788</v>
      </c>
      <c r="B607" s="65" t="s">
        <v>302</v>
      </c>
      <c r="C607" s="65" t="s">
        <v>1278</v>
      </c>
      <c r="D607" s="65" t="s">
        <v>320</v>
      </c>
      <c r="E607" s="65" t="s">
        <v>1493</v>
      </c>
      <c r="F607" s="82">
        <v>0.39705582</v>
      </c>
      <c r="G607" s="82">
        <v>0.27835594499999999</v>
      </c>
      <c r="H607" s="83">
        <f>IF(ISERROR(F607/G607-1),"",IF((F607/G607-1)&gt;10000%,"",F607/G607-1))</f>
        <v>0.42643197363720753</v>
      </c>
      <c r="I607" s="66">
        <f>F607/$F$1018</f>
        <v>5.1450287386414657E-5</v>
      </c>
      <c r="J607" s="67">
        <v>19.351500000000001</v>
      </c>
      <c r="K607" s="67">
        <v>29.548772727272699</v>
      </c>
    </row>
    <row r="608" spans="1:11" x14ac:dyDescent="0.2">
      <c r="A608" s="65" t="s">
        <v>2733</v>
      </c>
      <c r="B608" s="65" t="s">
        <v>133</v>
      </c>
      <c r="C608" s="65" t="s">
        <v>1283</v>
      </c>
      <c r="D608" s="65" t="s">
        <v>321</v>
      </c>
      <c r="E608" s="65" t="s">
        <v>322</v>
      </c>
      <c r="F608" s="82">
        <v>0.39523398999999998</v>
      </c>
      <c r="G608" s="82">
        <v>1.4312993300000001</v>
      </c>
      <c r="H608" s="83">
        <f>IF(ISERROR(F608/G608-1),"",IF((F608/G608-1)&gt;10000%,"",F608/G608-1))</f>
        <v>-0.72386349821039886</v>
      </c>
      <c r="I608" s="66">
        <f>F608/$F$1018</f>
        <v>5.1214215599155141E-5</v>
      </c>
      <c r="J608" s="67">
        <v>248.45661469999999</v>
      </c>
      <c r="K608" s="67">
        <v>19.183909090909101</v>
      </c>
    </row>
    <row r="609" spans="1:11" x14ac:dyDescent="0.2">
      <c r="A609" s="65" t="s">
        <v>2818</v>
      </c>
      <c r="B609" s="65" t="s">
        <v>102</v>
      </c>
      <c r="C609" s="65" t="s">
        <v>1278</v>
      </c>
      <c r="D609" s="65" t="s">
        <v>320</v>
      </c>
      <c r="E609" s="65" t="s">
        <v>1493</v>
      </c>
      <c r="F609" s="82">
        <v>0.39442715</v>
      </c>
      <c r="G609" s="82">
        <v>5.2548199999999995E-3</v>
      </c>
      <c r="H609" s="83">
        <f>IF(ISERROR(F609/G609-1),"",IF((F609/G609-1)&gt;10000%,"",F609/G609-1))</f>
        <v>74.060068660772401</v>
      </c>
      <c r="I609" s="66">
        <f>F609/$F$1018</f>
        <v>5.1109665690089825E-5</v>
      </c>
      <c r="J609" s="67">
        <v>73.073120000000003</v>
      </c>
      <c r="K609" s="67">
        <v>34.973772727272703</v>
      </c>
    </row>
    <row r="610" spans="1:11" x14ac:dyDescent="0.2">
      <c r="A610" s="65" t="s">
        <v>2151</v>
      </c>
      <c r="B610" s="65" t="s">
        <v>878</v>
      </c>
      <c r="C610" s="65" t="s">
        <v>1284</v>
      </c>
      <c r="D610" s="65" t="s">
        <v>320</v>
      </c>
      <c r="E610" s="65" t="s">
        <v>1493</v>
      </c>
      <c r="F610" s="82">
        <v>0.39307418999999999</v>
      </c>
      <c r="G610" s="82">
        <v>2.4968600000000001E-3</v>
      </c>
      <c r="H610" s="83" t="str">
        <f>IF(ISERROR(F610/G610-1),"",IF((F610/G610-1)&gt;10000%,"",F610/G610-1))</f>
        <v/>
      </c>
      <c r="I610" s="66">
        <f>F610/$F$1018</f>
        <v>5.0934349834444329E-5</v>
      </c>
      <c r="J610" s="67">
        <v>50.564019180000003</v>
      </c>
      <c r="K610" s="67">
        <v>9.4214090909090906</v>
      </c>
    </row>
    <row r="611" spans="1:11" x14ac:dyDescent="0.2">
      <c r="A611" s="65" t="s">
        <v>2397</v>
      </c>
      <c r="B611" s="65" t="s">
        <v>1477</v>
      </c>
      <c r="C611" s="65" t="s">
        <v>980</v>
      </c>
      <c r="D611" s="65" t="s">
        <v>320</v>
      </c>
      <c r="E611" s="65" t="s">
        <v>1493</v>
      </c>
      <c r="F611" s="82">
        <v>0.39259759999999999</v>
      </c>
      <c r="G611" s="82">
        <v>0.76078218999999991</v>
      </c>
      <c r="H611" s="83">
        <f>IF(ISERROR(F611/G611-1),"",IF((F611/G611-1)&gt;10000%,"",F611/G611-1))</f>
        <v>-0.48395532235054028</v>
      </c>
      <c r="I611" s="66">
        <f>F611/$F$1018</f>
        <v>5.0872593549231104E-5</v>
      </c>
      <c r="J611" s="67">
        <v>22.427902196639998</v>
      </c>
      <c r="K611" s="67">
        <v>260.783681818182</v>
      </c>
    </row>
    <row r="612" spans="1:11" x14ac:dyDescent="0.2">
      <c r="A612" s="142" t="s">
        <v>391</v>
      </c>
      <c r="B612" s="142" t="s">
        <v>1417</v>
      </c>
      <c r="C612" s="142" t="s">
        <v>1279</v>
      </c>
      <c r="D612" s="142" t="s">
        <v>320</v>
      </c>
      <c r="E612" s="142" t="s">
        <v>1493</v>
      </c>
      <c r="F612" s="143">
        <v>0.38880672999999999</v>
      </c>
      <c r="G612" s="143">
        <v>0.56088832</v>
      </c>
      <c r="H612" s="144">
        <f>IF(ISERROR(F612/G612-1),"",IF((F612/G612-1)&gt;10000%,"",F612/G612-1))</f>
        <v>-0.30680187813502702</v>
      </c>
      <c r="I612" s="145">
        <f>F612/$F$1018</f>
        <v>5.0381374579201808E-5</v>
      </c>
      <c r="J612" s="67">
        <v>47.565035860000002</v>
      </c>
      <c r="K612" s="146">
        <v>4.3177272727272697</v>
      </c>
    </row>
    <row r="613" spans="1:11" x14ac:dyDescent="0.2">
      <c r="A613" s="65" t="s">
        <v>430</v>
      </c>
      <c r="B613" s="65" t="s">
        <v>431</v>
      </c>
      <c r="C613" s="65" t="s">
        <v>448</v>
      </c>
      <c r="D613" s="65" t="s">
        <v>1199</v>
      </c>
      <c r="E613" s="65" t="s">
        <v>322</v>
      </c>
      <c r="F613" s="82">
        <v>0.37895278999999998</v>
      </c>
      <c r="G613" s="82">
        <v>0.66502450000000002</v>
      </c>
      <c r="H613" s="83">
        <f>IF(ISERROR(F613/G613-1),"",IF((F613/G613-1)&gt;10000%,"",F613/G613-1))</f>
        <v>-0.43016717429207496</v>
      </c>
      <c r="I613" s="66">
        <f>F613/$F$1018</f>
        <v>4.9104506140682286E-5</v>
      </c>
      <c r="J613" s="67">
        <v>56.262392890000001</v>
      </c>
      <c r="K613" s="67">
        <v>38.498909090909102</v>
      </c>
    </row>
    <row r="614" spans="1:11" x14ac:dyDescent="0.2">
      <c r="A614" s="65" t="s">
        <v>2872</v>
      </c>
      <c r="B614" s="65" t="s">
        <v>469</v>
      </c>
      <c r="C614" s="65" t="s">
        <v>2897</v>
      </c>
      <c r="D614" s="65" t="s">
        <v>321</v>
      </c>
      <c r="E614" s="65" t="s">
        <v>322</v>
      </c>
      <c r="F614" s="82">
        <v>0.37881242599999998</v>
      </c>
      <c r="G614" s="82">
        <v>4.0575471189999996</v>
      </c>
      <c r="H614" s="83">
        <f>IF(ISERROR(F614/G614-1),"",IF((F614/G614-1)&gt;10000%,"",F614/G614-1))</f>
        <v>-0.90664004264395093</v>
      </c>
      <c r="I614" s="66">
        <f>F614/$F$1018</f>
        <v>4.9086317846304165E-5</v>
      </c>
      <c r="J614" s="67">
        <v>8.4703281199999996</v>
      </c>
      <c r="K614" s="67">
        <v>39.341772727272698</v>
      </c>
    </row>
    <row r="615" spans="1:11" x14ac:dyDescent="0.2">
      <c r="A615" s="65" t="s">
        <v>2338</v>
      </c>
      <c r="B615" s="65" t="s">
        <v>2292</v>
      </c>
      <c r="C615" s="65" t="s">
        <v>230</v>
      </c>
      <c r="D615" s="65" t="s">
        <v>321</v>
      </c>
      <c r="E615" s="65" t="s">
        <v>1493</v>
      </c>
      <c r="F615" s="82">
        <v>0.37600960999999999</v>
      </c>
      <c r="G615" s="82">
        <v>0.88923511</v>
      </c>
      <c r="H615" s="83">
        <f>IF(ISERROR(F615/G615-1),"",IF((F615/G615-1)&gt;10000%,"",F615/G615-1))</f>
        <v>-0.57715388678254054</v>
      </c>
      <c r="I615" s="66">
        <f>F615/$F$1018</f>
        <v>4.8723130401548311E-5</v>
      </c>
      <c r="J615" s="67">
        <v>36.277999999999999</v>
      </c>
      <c r="K615" s="67">
        <v>34.411999999999999</v>
      </c>
    </row>
    <row r="616" spans="1:11" x14ac:dyDescent="0.2">
      <c r="A616" s="65" t="s">
        <v>2318</v>
      </c>
      <c r="B616" s="65" t="s">
        <v>1222</v>
      </c>
      <c r="C616" s="65" t="s">
        <v>230</v>
      </c>
      <c r="D616" s="65" t="s">
        <v>1199</v>
      </c>
      <c r="E616" s="65" t="s">
        <v>322</v>
      </c>
      <c r="F616" s="82">
        <v>0.37438907799999999</v>
      </c>
      <c r="G616" s="82">
        <v>0.46463520000000003</v>
      </c>
      <c r="H616" s="83">
        <f>IF(ISERROR(F616/G616-1),"",IF((F616/G616-1)&gt;10000%,"",F616/G616-1))</f>
        <v>-0.19423005833393603</v>
      </c>
      <c r="I616" s="66">
        <f>F616/$F$1018</f>
        <v>4.8513142704808637E-5</v>
      </c>
      <c r="J616" s="67">
        <v>25.183779999999999</v>
      </c>
      <c r="K616" s="67">
        <v>28.9888181818182</v>
      </c>
    </row>
    <row r="617" spans="1:11" x14ac:dyDescent="0.2">
      <c r="A617" s="65" t="s">
        <v>1128</v>
      </c>
      <c r="B617" s="65" t="s">
        <v>1132</v>
      </c>
      <c r="C617" s="65" t="s">
        <v>1284</v>
      </c>
      <c r="D617" s="65" t="s">
        <v>320</v>
      </c>
      <c r="E617" s="65" t="s">
        <v>322</v>
      </c>
      <c r="F617" s="82">
        <v>0.3736582</v>
      </c>
      <c r="G617" s="82">
        <v>0.13397126000000001</v>
      </c>
      <c r="H617" s="83">
        <f>IF(ISERROR(F617/G617-1),"",IF((F617/G617-1)&gt;10000%,"",F617/G617-1))</f>
        <v>1.7890922276912224</v>
      </c>
      <c r="I617" s="66">
        <f>F617/$F$1018</f>
        <v>4.8418435912336971E-5</v>
      </c>
      <c r="J617" s="67">
        <v>13.412470000000001</v>
      </c>
      <c r="K617" s="67">
        <v>100.811590909091</v>
      </c>
    </row>
    <row r="618" spans="1:11" x14ac:dyDescent="0.2">
      <c r="A618" s="65" t="s">
        <v>1660</v>
      </c>
      <c r="B618" s="65" t="s">
        <v>1659</v>
      </c>
      <c r="C618" s="65" t="s">
        <v>1433</v>
      </c>
      <c r="D618" s="65" t="s">
        <v>321</v>
      </c>
      <c r="E618" s="65" t="s">
        <v>322</v>
      </c>
      <c r="F618" s="82">
        <v>0.37138854999999998</v>
      </c>
      <c r="G618" s="82">
        <v>9.0590509999999999E-2</v>
      </c>
      <c r="H618" s="83">
        <f>IF(ISERROR(F618/G618-1),"",IF((F618/G618-1)&gt;10000%,"",F618/G618-1))</f>
        <v>3.0996407901887295</v>
      </c>
      <c r="I618" s="66">
        <f>F618/$F$1018</f>
        <v>4.812433584155454E-5</v>
      </c>
      <c r="J618" s="67">
        <v>1.5957149099999999</v>
      </c>
      <c r="K618" s="67">
        <v>38.3750909090909</v>
      </c>
    </row>
    <row r="619" spans="1:11" x14ac:dyDescent="0.2">
      <c r="A619" s="65" t="s">
        <v>2701</v>
      </c>
      <c r="B619" s="65" t="s">
        <v>1473</v>
      </c>
      <c r="C619" s="65" t="s">
        <v>1283</v>
      </c>
      <c r="D619" s="65" t="s">
        <v>321</v>
      </c>
      <c r="E619" s="65" t="s">
        <v>1493</v>
      </c>
      <c r="F619" s="82">
        <v>0.37113164000000004</v>
      </c>
      <c r="G619" s="82">
        <v>8.362957E-2</v>
      </c>
      <c r="H619" s="83">
        <f>IF(ISERROR(F619/G619-1),"",IF((F619/G619-1)&gt;10000%,"",F619/G619-1))</f>
        <v>3.4378039968398744</v>
      </c>
      <c r="I619" s="66">
        <f>F619/$F$1018</f>
        <v>4.8091045576894924E-5</v>
      </c>
      <c r="J619" s="67">
        <v>14.338106960000001</v>
      </c>
      <c r="K619" s="67">
        <v>33.313499999999998</v>
      </c>
    </row>
    <row r="620" spans="1:11" x14ac:dyDescent="0.2">
      <c r="A620" s="65" t="s">
        <v>4</v>
      </c>
      <c r="B620" s="65" t="s">
        <v>5</v>
      </c>
      <c r="C620" s="65" t="s">
        <v>1433</v>
      </c>
      <c r="D620" s="65" t="s">
        <v>321</v>
      </c>
      <c r="E620" s="65" t="s">
        <v>322</v>
      </c>
      <c r="F620" s="82">
        <v>0.36995486</v>
      </c>
      <c r="G620" s="82">
        <v>0.97865864400000002</v>
      </c>
      <c r="H620" s="83">
        <f>IF(ISERROR(F620/G620-1),"",IF((F620/G620-1)&gt;10000%,"",F620/G620-1))</f>
        <v>-0.62197763002643036</v>
      </c>
      <c r="I620" s="66">
        <f>F620/$F$1018</f>
        <v>4.7938559034346356E-5</v>
      </c>
      <c r="J620" s="67">
        <v>61.795666192126085</v>
      </c>
      <c r="K620" s="67">
        <v>37.641500000000001</v>
      </c>
    </row>
    <row r="621" spans="1:11" x14ac:dyDescent="0.2">
      <c r="A621" s="65" t="s">
        <v>2850</v>
      </c>
      <c r="B621" s="65" t="s">
        <v>2851</v>
      </c>
      <c r="C621" s="65" t="s">
        <v>1283</v>
      </c>
      <c r="D621" s="65" t="s">
        <v>1199</v>
      </c>
      <c r="E621" s="65" t="s">
        <v>322</v>
      </c>
      <c r="F621" s="82">
        <v>0.36840152000000004</v>
      </c>
      <c r="G621" s="82">
        <v>8.1586499999999999E-3</v>
      </c>
      <c r="H621" s="83">
        <f>IF(ISERROR(F621/G621-1),"",IF((F621/G621-1)&gt;10000%,"",F621/G621-1))</f>
        <v>44.154715547302558</v>
      </c>
      <c r="I621" s="66">
        <f>F621/$F$1018</f>
        <v>4.7737278042145284E-5</v>
      </c>
      <c r="J621" s="67">
        <v>79.62353293000001</v>
      </c>
      <c r="K621" s="67">
        <v>68.165272727272693</v>
      </c>
    </row>
    <row r="622" spans="1:11" x14ac:dyDescent="0.2">
      <c r="A622" s="65" t="s">
        <v>1286</v>
      </c>
      <c r="B622" s="65" t="s">
        <v>1287</v>
      </c>
      <c r="C622" s="65" t="s">
        <v>1279</v>
      </c>
      <c r="D622" s="65" t="s">
        <v>320</v>
      </c>
      <c r="E622" s="65" t="s">
        <v>1493</v>
      </c>
      <c r="F622" s="82">
        <v>0.36624237500000001</v>
      </c>
      <c r="G622" s="82">
        <v>0.33321071999999996</v>
      </c>
      <c r="H622" s="83">
        <f>IF(ISERROR(F622/G622-1),"",IF((F622/G622-1)&gt;10000%,"",F622/G622-1))</f>
        <v>9.9131429505029178E-2</v>
      </c>
      <c r="I622" s="66">
        <f>F622/$F$1018</f>
        <v>4.7457497151995024E-5</v>
      </c>
      <c r="J622" s="67">
        <v>15.04470641</v>
      </c>
      <c r="K622" s="67">
        <v>32.107727272727303</v>
      </c>
    </row>
    <row r="623" spans="1:11" x14ac:dyDescent="0.2">
      <c r="A623" s="65" t="s">
        <v>2214</v>
      </c>
      <c r="B623" s="65" t="s">
        <v>2215</v>
      </c>
      <c r="C623" s="65" t="s">
        <v>1433</v>
      </c>
      <c r="D623" s="65" t="s">
        <v>321</v>
      </c>
      <c r="E623" s="65" t="s">
        <v>322</v>
      </c>
      <c r="F623" s="82">
        <v>0.363396</v>
      </c>
      <c r="G623" s="82">
        <v>0.15424399999999999</v>
      </c>
      <c r="H623" s="83">
        <f>IF(ISERROR(F623/G623-1),"",IF((F623/G623-1)&gt;10000%,"",F623/G623-1))</f>
        <v>1.3559814320168044</v>
      </c>
      <c r="I623" s="66">
        <f>F623/$F$1018</f>
        <v>4.7088665354593063E-5</v>
      </c>
      <c r="J623" s="67">
        <v>4.1862467875752003</v>
      </c>
      <c r="K623" s="67">
        <v>26.326272727272698</v>
      </c>
    </row>
    <row r="624" spans="1:11" x14ac:dyDescent="0.2">
      <c r="A624" s="65" t="s">
        <v>2342</v>
      </c>
      <c r="B624" s="65" t="s">
        <v>2016</v>
      </c>
      <c r="C624" s="65" t="s">
        <v>230</v>
      </c>
      <c r="D624" s="65" t="s">
        <v>321</v>
      </c>
      <c r="E624" s="65" t="s">
        <v>322</v>
      </c>
      <c r="F624" s="82">
        <v>0.36302651000000002</v>
      </c>
      <c r="G624" s="82">
        <v>2.869174E-2</v>
      </c>
      <c r="H624" s="83">
        <f>IF(ISERROR(F624/G624-1),"",IF((F624/G624-1)&gt;10000%,"",F624/G624-1))</f>
        <v>11.652648811121249</v>
      </c>
      <c r="I624" s="66">
        <f>F624/$F$1018</f>
        <v>4.7040787031876618E-5</v>
      </c>
      <c r="J624" s="67">
        <v>67.022000000000006</v>
      </c>
      <c r="K624" s="67">
        <v>81.893318181818202</v>
      </c>
    </row>
    <row r="625" spans="1:11" x14ac:dyDescent="0.2">
      <c r="A625" s="65" t="s">
        <v>2323</v>
      </c>
      <c r="B625" s="65" t="s">
        <v>2210</v>
      </c>
      <c r="C625" s="65" t="s">
        <v>230</v>
      </c>
      <c r="D625" s="65" t="s">
        <v>1199</v>
      </c>
      <c r="E625" s="65" t="s">
        <v>322</v>
      </c>
      <c r="F625" s="82">
        <v>0.36058308</v>
      </c>
      <c r="G625" s="82">
        <v>4.0702160000000001E-2</v>
      </c>
      <c r="H625" s="83">
        <f>IF(ISERROR(F625/G625-1),"",IF((F625/G625-1)&gt;10000%,"",F625/G625-1))</f>
        <v>7.8590649734559541</v>
      </c>
      <c r="I625" s="66">
        <f>F625/$F$1018</f>
        <v>4.6724168638753483E-5</v>
      </c>
      <c r="J625" s="67">
        <v>117.5034959</v>
      </c>
      <c r="K625" s="67">
        <v>61.816363636363597</v>
      </c>
    </row>
    <row r="626" spans="1:11" x14ac:dyDescent="0.2">
      <c r="A626" s="65" t="s">
        <v>735</v>
      </c>
      <c r="B626" s="65" t="s">
        <v>859</v>
      </c>
      <c r="C626" s="65" t="s">
        <v>1284</v>
      </c>
      <c r="D626" s="65" t="s">
        <v>320</v>
      </c>
      <c r="E626" s="65" t="s">
        <v>322</v>
      </c>
      <c r="F626" s="82">
        <v>0.35895110499999999</v>
      </c>
      <c r="G626" s="82">
        <v>4.8092979400000004</v>
      </c>
      <c r="H626" s="83">
        <f>IF(ISERROR(F626/G626-1),"",IF((F626/G626-1)&gt;10000%,"",F626/G626-1))</f>
        <v>-0.92536309676002315</v>
      </c>
      <c r="I626" s="66">
        <f>F626/$F$1018</f>
        <v>4.6512698164004004E-5</v>
      </c>
      <c r="J626" s="67">
        <v>35.868816119999998</v>
      </c>
      <c r="K626" s="67">
        <v>20.13</v>
      </c>
    </row>
    <row r="627" spans="1:11" x14ac:dyDescent="0.2">
      <c r="A627" s="65" t="s">
        <v>2522</v>
      </c>
      <c r="B627" s="65" t="s">
        <v>2270</v>
      </c>
      <c r="C627" s="65" t="s">
        <v>980</v>
      </c>
      <c r="D627" s="65" t="s">
        <v>320</v>
      </c>
      <c r="E627" s="65" t="s">
        <v>1493</v>
      </c>
      <c r="F627" s="82">
        <v>0.35146247399999997</v>
      </c>
      <c r="G627" s="82">
        <v>0.83907937300000002</v>
      </c>
      <c r="H627" s="83">
        <f>IF(ISERROR(F627/G627-1),"",IF((F627/G627-1)&gt;10000%,"",F627/G627-1))</f>
        <v>-0.58113322135020473</v>
      </c>
      <c r="I627" s="66">
        <f>F627/$F$1018</f>
        <v>4.5542325239912834E-5</v>
      </c>
      <c r="J627" s="67">
        <v>13.37559606216</v>
      </c>
      <c r="K627" s="67">
        <v>131.89816666666701</v>
      </c>
    </row>
    <row r="628" spans="1:11" x14ac:dyDescent="0.2">
      <c r="A628" s="65" t="s">
        <v>2549</v>
      </c>
      <c r="B628" s="65" t="s">
        <v>1451</v>
      </c>
      <c r="C628" s="65" t="s">
        <v>980</v>
      </c>
      <c r="D628" s="65" t="s">
        <v>320</v>
      </c>
      <c r="E628" s="65" t="s">
        <v>1493</v>
      </c>
      <c r="F628" s="82">
        <v>0.34835228000000001</v>
      </c>
      <c r="G628" s="82">
        <v>0.112123945</v>
      </c>
      <c r="H628" s="83">
        <f>IF(ISERROR(F628/G628-1),"",IF((F628/G628-1)&gt;10000%,"",F628/G628-1))</f>
        <v>2.1068500131706926</v>
      </c>
      <c r="I628" s="66">
        <f>F628/$F$1018</f>
        <v>4.5139307913211769E-5</v>
      </c>
      <c r="J628" s="67">
        <v>24.489048220800001</v>
      </c>
      <c r="K628" s="67">
        <v>126.734590909091</v>
      </c>
    </row>
    <row r="629" spans="1:11" x14ac:dyDescent="0.2">
      <c r="A629" s="65" t="s">
        <v>2738</v>
      </c>
      <c r="B629" s="65" t="s">
        <v>1391</v>
      </c>
      <c r="C629" s="65" t="s">
        <v>1283</v>
      </c>
      <c r="D629" s="65" t="s">
        <v>321</v>
      </c>
      <c r="E629" s="65" t="s">
        <v>322</v>
      </c>
      <c r="F629" s="82">
        <v>0.34805000000000003</v>
      </c>
      <c r="G629" s="82">
        <v>1.8464000000000001E-2</v>
      </c>
      <c r="H629" s="83">
        <f>IF(ISERROR(F629/G629-1),"",IF((F629/G629-1)&gt;10000%,"",F629/G629-1))</f>
        <v>17.850194974003465</v>
      </c>
      <c r="I629" s="66">
        <f>F629/$F$1018</f>
        <v>4.5100138627464581E-5</v>
      </c>
      <c r="J629" s="67">
        <v>48.403838909999997</v>
      </c>
      <c r="K629" s="67">
        <v>18.271136363636401</v>
      </c>
    </row>
    <row r="630" spans="1:11" x14ac:dyDescent="0.2">
      <c r="A630" s="65" t="s">
        <v>2773</v>
      </c>
      <c r="B630" s="65" t="s">
        <v>280</v>
      </c>
      <c r="C630" s="65" t="s">
        <v>1283</v>
      </c>
      <c r="D630" s="65" t="s">
        <v>321</v>
      </c>
      <c r="E630" s="65" t="s">
        <v>1493</v>
      </c>
      <c r="F630" s="82">
        <v>0.34692215000000004</v>
      </c>
      <c r="G630" s="82">
        <v>1.2589445400000001</v>
      </c>
      <c r="H630" s="83">
        <f>IF(ISERROR(F630/G630-1),"",IF((F630/G630-1)&gt;10000%,"",F630/G630-1))</f>
        <v>-0.72443412797199147</v>
      </c>
      <c r="I630" s="66">
        <f>F630/$F$1018</f>
        <v>4.4953992408958662E-5</v>
      </c>
      <c r="J630" s="67">
        <v>182.88371409953038</v>
      </c>
      <c r="K630" s="67">
        <v>38.427181818181801</v>
      </c>
    </row>
    <row r="631" spans="1:11" x14ac:dyDescent="0.2">
      <c r="A631" s="65" t="s">
        <v>734</v>
      </c>
      <c r="B631" s="65" t="s">
        <v>858</v>
      </c>
      <c r="C631" s="65" t="s">
        <v>1284</v>
      </c>
      <c r="D631" s="65" t="s">
        <v>320</v>
      </c>
      <c r="E631" s="65" t="s">
        <v>322</v>
      </c>
      <c r="F631" s="82">
        <v>0.33995190999999997</v>
      </c>
      <c r="G631" s="82">
        <v>0.68746609999999997</v>
      </c>
      <c r="H631" s="83">
        <f>IF(ISERROR(F631/G631-1),"",IF((F631/G631-1)&gt;10000%,"",F631/G631-1))</f>
        <v>-0.50550011120548344</v>
      </c>
      <c r="I631" s="66">
        <f>F631/$F$1018</f>
        <v>4.4050792321997874E-5</v>
      </c>
      <c r="J631" s="67">
        <v>13.014269580000001</v>
      </c>
      <c r="K631" s="67">
        <v>40.945227272727301</v>
      </c>
    </row>
    <row r="632" spans="1:11" x14ac:dyDescent="0.2">
      <c r="A632" s="65" t="s">
        <v>707</v>
      </c>
      <c r="B632" s="65" t="s">
        <v>708</v>
      </c>
      <c r="C632" s="65" t="s">
        <v>1284</v>
      </c>
      <c r="D632" s="65" t="s">
        <v>320</v>
      </c>
      <c r="E632" s="65" t="s">
        <v>1493</v>
      </c>
      <c r="F632" s="82">
        <v>0.33523292500000001</v>
      </c>
      <c r="G632" s="82">
        <v>1.43442471</v>
      </c>
      <c r="H632" s="83">
        <f>IF(ISERROR(F632/G632-1),"",IF((F632/G632-1)&gt;10000%,"",F632/G632-1))</f>
        <v>-0.76629451328958209</v>
      </c>
      <c r="I632" s="66">
        <f>F632/$F$1018</f>
        <v>4.3439308691252507E-5</v>
      </c>
      <c r="J632" s="67">
        <v>122.7427946</v>
      </c>
      <c r="K632" s="67">
        <v>36.155818181818198</v>
      </c>
    </row>
    <row r="633" spans="1:11" x14ac:dyDescent="0.2">
      <c r="A633" s="65" t="s">
        <v>390</v>
      </c>
      <c r="B633" s="65" t="s">
        <v>647</v>
      </c>
      <c r="C633" s="65" t="s">
        <v>1279</v>
      </c>
      <c r="D633" s="65" t="s">
        <v>320</v>
      </c>
      <c r="E633" s="65" t="s">
        <v>1493</v>
      </c>
      <c r="F633" s="82">
        <v>0.33463472</v>
      </c>
      <c r="G633" s="82">
        <v>0.18059041399999998</v>
      </c>
      <c r="H633" s="83">
        <f>IF(ISERROR(F633/G633-1),"",IF((F633/G633-1)&gt;10000%,"",F633/G633-1))</f>
        <v>0.85300378125275267</v>
      </c>
      <c r="I633" s="66">
        <f>F633/$F$1018</f>
        <v>4.3361793597364724E-5</v>
      </c>
      <c r="J633" s="67">
        <v>84.935687950000002</v>
      </c>
      <c r="K633" s="67">
        <v>17.1652272727273</v>
      </c>
    </row>
    <row r="634" spans="1:11" x14ac:dyDescent="0.2">
      <c r="A634" s="65" t="s">
        <v>2723</v>
      </c>
      <c r="B634" s="65" t="s">
        <v>784</v>
      </c>
      <c r="C634" s="65" t="s">
        <v>1283</v>
      </c>
      <c r="D634" s="65" t="s">
        <v>321</v>
      </c>
      <c r="E634" s="65" t="s">
        <v>322</v>
      </c>
      <c r="F634" s="82">
        <v>0.33150765000000004</v>
      </c>
      <c r="G634" s="82">
        <v>0.36596051000000002</v>
      </c>
      <c r="H634" s="83">
        <f>IF(ISERROR(F634/G634-1),"",IF((F634/G634-1)&gt;10000%,"",F634/G634-1))</f>
        <v>-9.4143655008022464E-2</v>
      </c>
      <c r="I634" s="66">
        <f>F634/$F$1018</f>
        <v>4.2956589487329433E-5</v>
      </c>
      <c r="J634" s="67">
        <v>259.80574573000001</v>
      </c>
      <c r="K634" s="67">
        <v>44.494727272727303</v>
      </c>
    </row>
    <row r="635" spans="1:11" x14ac:dyDescent="0.2">
      <c r="A635" s="65" t="s">
        <v>811</v>
      </c>
      <c r="B635" s="65" t="s">
        <v>812</v>
      </c>
      <c r="C635" s="65" t="s">
        <v>1279</v>
      </c>
      <c r="D635" s="65" t="s">
        <v>320</v>
      </c>
      <c r="E635" s="65" t="s">
        <v>1493</v>
      </c>
      <c r="F635" s="82">
        <v>0.32977132400000003</v>
      </c>
      <c r="G635" s="82">
        <v>0.18489681899999999</v>
      </c>
      <c r="H635" s="83">
        <f>IF(ISERROR(F635/G635-1),"",IF((F635/G635-1)&gt;10000%,"",F635/G635-1))</f>
        <v>0.7835424415819725</v>
      </c>
      <c r="I635" s="66">
        <f>F635/$F$1018</f>
        <v>4.2731597264078541E-5</v>
      </c>
      <c r="J635" s="67">
        <v>20.806931969999997</v>
      </c>
      <c r="K635" s="67">
        <v>32.287999999999997</v>
      </c>
    </row>
    <row r="636" spans="1:11" x14ac:dyDescent="0.2">
      <c r="A636" s="65" t="s">
        <v>2782</v>
      </c>
      <c r="B636" s="65" t="s">
        <v>300</v>
      </c>
      <c r="C636" s="65" t="s">
        <v>1278</v>
      </c>
      <c r="D636" s="65" t="s">
        <v>320</v>
      </c>
      <c r="E636" s="65" t="s">
        <v>1493</v>
      </c>
      <c r="F636" s="82">
        <v>0.32932903000000002</v>
      </c>
      <c r="G636" s="82">
        <v>0.64226703000000007</v>
      </c>
      <c r="H636" s="83">
        <f>IF(ISERROR(F636/G636-1),"",IF((F636/G636-1)&gt;10000%,"",F636/G636-1))</f>
        <v>-0.4872397077583136</v>
      </c>
      <c r="I636" s="66">
        <f>F636/$F$1018</f>
        <v>4.2674285036771846E-5</v>
      </c>
      <c r="J636" s="67">
        <v>50.820720000000001</v>
      </c>
      <c r="K636" s="67">
        <v>23.2618636363636</v>
      </c>
    </row>
    <row r="637" spans="1:11" x14ac:dyDescent="0.2">
      <c r="A637" s="65" t="s">
        <v>1593</v>
      </c>
      <c r="B637" s="65" t="s">
        <v>1807</v>
      </c>
      <c r="C637" s="65" t="s">
        <v>725</v>
      </c>
      <c r="D637" s="65" t="s">
        <v>320</v>
      </c>
      <c r="E637" s="65" t="s">
        <v>1493</v>
      </c>
      <c r="F637" s="82">
        <v>0.32469946</v>
      </c>
      <c r="G637" s="82">
        <v>0.2690555</v>
      </c>
      <c r="H637" s="83">
        <f>IF(ISERROR(F637/G637-1),"",IF((F637/G637-1)&gt;10000%,"",F637/G637-1))</f>
        <v>0.20681220045678295</v>
      </c>
      <c r="I637" s="66">
        <f>F637/$F$1018</f>
        <v>4.2074387755388274E-5</v>
      </c>
      <c r="J637" s="67">
        <v>4.7947627200000005</v>
      </c>
      <c r="K637" s="67">
        <v>144.72740909090899</v>
      </c>
    </row>
    <row r="638" spans="1:11" x14ac:dyDescent="0.2">
      <c r="A638" s="65" t="s">
        <v>2334</v>
      </c>
      <c r="B638" s="65" t="s">
        <v>1206</v>
      </c>
      <c r="C638" s="65" t="s">
        <v>230</v>
      </c>
      <c r="D638" s="65" t="s">
        <v>1199</v>
      </c>
      <c r="E638" s="65" t="s">
        <v>1493</v>
      </c>
      <c r="F638" s="82">
        <v>0.32122984999999998</v>
      </c>
      <c r="G638" s="82">
        <v>0.54768799999999995</v>
      </c>
      <c r="H638" s="83">
        <f>IF(ISERROR(F638/G638-1),"",IF((F638/G638-1)&gt;10000%,"",F638/G638-1))</f>
        <v>-0.41348021136121293</v>
      </c>
      <c r="I638" s="66">
        <f>F638/$F$1018</f>
        <v>4.1624797489670018E-5</v>
      </c>
      <c r="J638" s="67">
        <v>4.2119999999999997</v>
      </c>
      <c r="K638" s="67">
        <v>75.171227272727293</v>
      </c>
    </row>
    <row r="639" spans="1:11" x14ac:dyDescent="0.2">
      <c r="A639" s="65" t="s">
        <v>2828</v>
      </c>
      <c r="B639" s="65" t="s">
        <v>23</v>
      </c>
      <c r="C639" s="65" t="s">
        <v>1283</v>
      </c>
      <c r="D639" s="65" t="s">
        <v>1199</v>
      </c>
      <c r="E639" s="65" t="s">
        <v>1493</v>
      </c>
      <c r="F639" s="82">
        <v>0.32092601656626502</v>
      </c>
      <c r="G639" s="82">
        <v>0.34884572726826701</v>
      </c>
      <c r="H639" s="83">
        <f>IF(ISERROR(F639/G639-1),"",IF((F639/G639-1)&gt;10000%,"",F639/G639-1))</f>
        <v>-8.0034549715242376E-2</v>
      </c>
      <c r="I639" s="66">
        <f>F639/$F$1018</f>
        <v>4.1585426910784497E-5</v>
      </c>
      <c r="J639" s="67">
        <v>69.345946066876806</v>
      </c>
      <c r="K639" s="67">
        <v>16.360681818181799</v>
      </c>
    </row>
    <row r="640" spans="1:11" x14ac:dyDescent="0.2">
      <c r="A640" s="65" t="s">
        <v>2803</v>
      </c>
      <c r="B640" s="65" t="s">
        <v>41</v>
      </c>
      <c r="C640" s="65" t="s">
        <v>1283</v>
      </c>
      <c r="D640" s="65" t="s">
        <v>1199</v>
      </c>
      <c r="E640" s="65" t="s">
        <v>322</v>
      </c>
      <c r="F640" s="82">
        <v>0.32007165000000004</v>
      </c>
      <c r="G640" s="82">
        <v>2.1716038700000002</v>
      </c>
      <c r="H640" s="83">
        <f>IF(ISERROR(F640/G640-1),"",IF((F640/G640-1)&gt;10000%,"",F640/G640-1))</f>
        <v>-0.85261048093453617</v>
      </c>
      <c r="I640" s="66">
        <f>F640/$F$1018</f>
        <v>4.1474718533892612E-5</v>
      </c>
      <c r="J640" s="67">
        <v>77.260918870000012</v>
      </c>
      <c r="K640" s="67">
        <v>7.2475454545454499</v>
      </c>
    </row>
    <row r="641" spans="1:11" x14ac:dyDescent="0.2">
      <c r="A641" s="65" t="s">
        <v>2550</v>
      </c>
      <c r="B641" s="65" t="s">
        <v>1453</v>
      </c>
      <c r="C641" s="65" t="s">
        <v>980</v>
      </c>
      <c r="D641" s="65" t="s">
        <v>320</v>
      </c>
      <c r="E641" s="65" t="s">
        <v>1493</v>
      </c>
      <c r="F641" s="82">
        <v>0.31942963600000002</v>
      </c>
      <c r="G641" s="82">
        <v>8.4379999999999997E-2</v>
      </c>
      <c r="H641" s="83">
        <f>IF(ISERROR(F641/G641-1),"",IF((F641/G641-1)&gt;10000%,"",F641/G641-1))</f>
        <v>2.78560839061389</v>
      </c>
      <c r="I641" s="66">
        <f>F641/$F$1018</f>
        <v>4.1391526692488292E-5</v>
      </c>
      <c r="J641" s="67">
        <v>4.1198783150399994</v>
      </c>
      <c r="K641" s="67">
        <v>130.033772727273</v>
      </c>
    </row>
    <row r="642" spans="1:11" x14ac:dyDescent="0.2">
      <c r="A642" s="65" t="s">
        <v>2251</v>
      </c>
      <c r="B642" s="65" t="s">
        <v>2231</v>
      </c>
      <c r="C642" s="65" t="s">
        <v>1433</v>
      </c>
      <c r="D642" s="65" t="s">
        <v>320</v>
      </c>
      <c r="E642" s="65" t="s">
        <v>1493</v>
      </c>
      <c r="F642" s="82">
        <v>0.31869999999999998</v>
      </c>
      <c r="G642" s="82">
        <v>0.32679999999999998</v>
      </c>
      <c r="H642" s="83">
        <f>IF(ISERROR(F642/G642-1),"",IF((F642/G642-1)&gt;10000%,"",F642/G642-1))</f>
        <v>-2.4785801713586242E-2</v>
      </c>
      <c r="I642" s="66">
        <f>F642/$F$1018</f>
        <v>4.1296980837732966E-5</v>
      </c>
      <c r="J642" s="67">
        <v>37.658701008007199</v>
      </c>
      <c r="K642" s="67">
        <v>65.357409090909101</v>
      </c>
    </row>
    <row r="643" spans="1:11" x14ac:dyDescent="0.2">
      <c r="A643" s="65" t="s">
        <v>819</v>
      </c>
      <c r="B643" s="65" t="s">
        <v>820</v>
      </c>
      <c r="C643" s="65" t="s">
        <v>1279</v>
      </c>
      <c r="D643" s="65" t="s">
        <v>320</v>
      </c>
      <c r="E643" s="65" t="s">
        <v>1493</v>
      </c>
      <c r="F643" s="82">
        <v>0.31860665000000005</v>
      </c>
      <c r="G643" s="82">
        <v>1.6102749599999999</v>
      </c>
      <c r="H643" s="83">
        <f>IF(ISERROR(F643/G643-1),"",IF((F643/G643-1)&gt;10000%,"",F643/G643-1))</f>
        <v>-0.80214146160479327</v>
      </c>
      <c r="I643" s="66">
        <f>F643/$F$1018</f>
        <v>4.1284884593110438E-5</v>
      </c>
      <c r="J643" s="67">
        <v>31.070506460000001</v>
      </c>
      <c r="K643" s="67">
        <v>46.9537727272727</v>
      </c>
    </row>
    <row r="644" spans="1:11" x14ac:dyDescent="0.2">
      <c r="A644" s="65" t="s">
        <v>121</v>
      </c>
      <c r="B644" s="65" t="s">
        <v>122</v>
      </c>
      <c r="C644" s="65" t="s">
        <v>1285</v>
      </c>
      <c r="D644" s="65" t="s">
        <v>321</v>
      </c>
      <c r="E644" s="65" t="s">
        <v>322</v>
      </c>
      <c r="F644" s="82">
        <v>0.31786620899999996</v>
      </c>
      <c r="G644" s="82">
        <v>0.16012291200000001</v>
      </c>
      <c r="H644" s="83">
        <f>IF(ISERROR(F644/G644-1),"",IF((F644/G644-1)&gt;10000%,"",F644/G644-1))</f>
        <v>0.98513882260647345</v>
      </c>
      <c r="I644" s="66">
        <f>F644/$F$1018</f>
        <v>4.1188938632054662E-5</v>
      </c>
      <c r="J644" s="67">
        <v>5.976003734999999</v>
      </c>
      <c r="K644" s="67">
        <v>55.8883636363636</v>
      </c>
    </row>
    <row r="645" spans="1:11" x14ac:dyDescent="0.2">
      <c r="A645" s="65" t="s">
        <v>2322</v>
      </c>
      <c r="B645" s="65" t="s">
        <v>1442</v>
      </c>
      <c r="C645" s="65" t="s">
        <v>230</v>
      </c>
      <c r="D645" s="65" t="s">
        <v>1199</v>
      </c>
      <c r="E645" s="65" t="s">
        <v>322</v>
      </c>
      <c r="F645" s="82">
        <v>0.31019999999999998</v>
      </c>
      <c r="G645" s="82">
        <v>0</v>
      </c>
      <c r="H645" s="83" t="str">
        <f>IF(ISERROR(F645/G645-1),"",IF((F645/G645-1)&gt;10000%,"",F645/G645-1))</f>
        <v/>
      </c>
      <c r="I645" s="66">
        <f>F645/$F$1018</f>
        <v>4.0195555242751073E-5</v>
      </c>
      <c r="J645" s="67">
        <v>12.789323950000002</v>
      </c>
      <c r="K645" s="67">
        <v>113.90936363636401</v>
      </c>
    </row>
    <row r="646" spans="1:11" x14ac:dyDescent="0.2">
      <c r="A646" s="65" t="s">
        <v>2466</v>
      </c>
      <c r="B646" s="65" t="s">
        <v>579</v>
      </c>
      <c r="C646" s="65" t="s">
        <v>980</v>
      </c>
      <c r="D646" s="65" t="s">
        <v>320</v>
      </c>
      <c r="E646" s="65" t="s">
        <v>1493</v>
      </c>
      <c r="F646" s="82">
        <v>0.31003501</v>
      </c>
      <c r="G646" s="82">
        <v>0.93105511500000004</v>
      </c>
      <c r="H646" s="83">
        <f>IF(ISERROR(F646/G646-1),"",IF((F646/G646-1)&gt;10000%,"",F646/G646-1))</f>
        <v>-0.66700681301772347</v>
      </c>
      <c r="I646" s="66">
        <f>F646/$F$1018</f>
        <v>4.0174175924055067E-5</v>
      </c>
      <c r="J646" s="67">
        <v>58.779018796423372</v>
      </c>
      <c r="K646" s="67">
        <v>50.167999999999999</v>
      </c>
    </row>
    <row r="647" spans="1:11" x14ac:dyDescent="0.2">
      <c r="A647" s="65" t="s">
        <v>414</v>
      </c>
      <c r="B647" s="65" t="s">
        <v>697</v>
      </c>
      <c r="C647" s="65" t="s">
        <v>1279</v>
      </c>
      <c r="D647" s="65" t="s">
        <v>320</v>
      </c>
      <c r="E647" s="65" t="s">
        <v>1493</v>
      </c>
      <c r="F647" s="82">
        <v>0.30502702000000004</v>
      </c>
      <c r="G647" s="82">
        <v>1.28037004</v>
      </c>
      <c r="H647" s="83">
        <f>IF(ISERROR(F647/G647-1),"",IF((F647/G647-1)&gt;10000%,"",F647/G647-1))</f>
        <v>-0.76176651243729498</v>
      </c>
      <c r="I647" s="66">
        <f>F647/$F$1018</f>
        <v>3.952524317518291E-5</v>
      </c>
      <c r="J647" s="67">
        <v>37.67281818</v>
      </c>
      <c r="K647" s="67">
        <v>14.705909090909101</v>
      </c>
    </row>
    <row r="648" spans="1:11" x14ac:dyDescent="0.2">
      <c r="A648" s="65" t="s">
        <v>241</v>
      </c>
      <c r="B648" s="65" t="s">
        <v>242</v>
      </c>
      <c r="C648" s="65" t="s">
        <v>1284</v>
      </c>
      <c r="D648" s="65" t="s">
        <v>320</v>
      </c>
      <c r="E648" s="65" t="s">
        <v>322</v>
      </c>
      <c r="F648" s="82">
        <v>0.30421208399999999</v>
      </c>
      <c r="G648" s="82">
        <v>0.53778760999999997</v>
      </c>
      <c r="H648" s="83">
        <f>IF(ISERROR(F648/G648-1),"",IF((F648/G648-1)&gt;10000%,"",F648/G648-1))</f>
        <v>-0.4343267149646679</v>
      </c>
      <c r="I648" s="66">
        <f>F648/$F$1018</f>
        <v>3.9419644190633233E-5</v>
      </c>
      <c r="J648" s="67">
        <v>63.27196739</v>
      </c>
      <c r="K648" s="67">
        <v>39.321909090909102</v>
      </c>
    </row>
    <row r="649" spans="1:11" x14ac:dyDescent="0.2">
      <c r="A649" s="65" t="s">
        <v>2244</v>
      </c>
      <c r="B649" s="65" t="s">
        <v>2228</v>
      </c>
      <c r="C649" s="65" t="s">
        <v>1915</v>
      </c>
      <c r="D649" s="65" t="s">
        <v>321</v>
      </c>
      <c r="E649" s="65" t="s">
        <v>322</v>
      </c>
      <c r="F649" s="82">
        <v>0.3036605</v>
      </c>
      <c r="G649" s="82">
        <v>1.0568150000000001</v>
      </c>
      <c r="H649" s="83">
        <f>IF(ISERROR(F649/G649-1),"",IF((F649/G649-1)&gt;10000%,"",F649/G649-1))</f>
        <v>-0.71266446823710861</v>
      </c>
      <c r="I649" s="66">
        <f>F649/$F$1018</f>
        <v>3.9348170221764706E-5</v>
      </c>
      <c r="J649" s="67">
        <v>9.9176427999999994</v>
      </c>
      <c r="K649" s="67">
        <v>14.5171818181818</v>
      </c>
    </row>
    <row r="650" spans="1:11" x14ac:dyDescent="0.2">
      <c r="A650" s="65" t="s">
        <v>2450</v>
      </c>
      <c r="B650" s="65" t="s">
        <v>889</v>
      </c>
      <c r="C650" s="65" t="s">
        <v>980</v>
      </c>
      <c r="D650" s="65" t="s">
        <v>320</v>
      </c>
      <c r="E650" s="65" t="s">
        <v>1493</v>
      </c>
      <c r="F650" s="82">
        <v>0.30222274500000001</v>
      </c>
      <c r="G650" s="82">
        <v>0.17377764499999998</v>
      </c>
      <c r="H650" s="83">
        <f>IF(ISERROR(F650/G650-1),"",IF((F650/G650-1)&gt;10000%,"",F650/G650-1))</f>
        <v>0.73913477190924093</v>
      </c>
      <c r="I650" s="66">
        <f>F650/$F$1018</f>
        <v>3.9161866673963159E-5</v>
      </c>
      <c r="J650" s="67">
        <v>10.126043143125013</v>
      </c>
      <c r="K650" s="67">
        <v>66.125727272727303</v>
      </c>
    </row>
    <row r="651" spans="1:11" x14ac:dyDescent="0.2">
      <c r="A651" s="65" t="s">
        <v>2212</v>
      </c>
      <c r="B651" s="65" t="s">
        <v>2213</v>
      </c>
      <c r="C651" s="65" t="s">
        <v>1433</v>
      </c>
      <c r="D651" s="65" t="s">
        <v>321</v>
      </c>
      <c r="E651" s="65" t="s">
        <v>322</v>
      </c>
      <c r="F651" s="82">
        <v>0.3009</v>
      </c>
      <c r="G651" s="82">
        <v>1.00446492</v>
      </c>
      <c r="H651" s="83">
        <f>IF(ISERROR(F651/G651-1),"",IF((F651/G651-1)&gt;10000%,"",F651/G651-1))</f>
        <v>-0.70043752249705249</v>
      </c>
      <c r="I651" s="66">
        <f>F651/$F$1018</f>
        <v>3.899046606235912E-5</v>
      </c>
      <c r="J651" s="67">
        <v>5.9786031703152007</v>
      </c>
      <c r="K651" s="67">
        <v>30.5370909090909</v>
      </c>
    </row>
    <row r="652" spans="1:11" x14ac:dyDescent="0.2">
      <c r="A652" s="65" t="s">
        <v>2875</v>
      </c>
      <c r="B652" s="65" t="s">
        <v>64</v>
      </c>
      <c r="C652" s="65" t="s">
        <v>2897</v>
      </c>
      <c r="D652" s="65" t="s">
        <v>321</v>
      </c>
      <c r="E652" s="65" t="s">
        <v>322</v>
      </c>
      <c r="F652" s="82">
        <v>0.30014806500000002</v>
      </c>
      <c r="G652" s="82">
        <v>2.92593229</v>
      </c>
      <c r="H652" s="83">
        <f>IF(ISERROR(F652/G652-1),"",IF((F652/G652-1)&gt;10000%,"",F652/G652-1))</f>
        <v>-0.89741797305910997</v>
      </c>
      <c r="I652" s="66">
        <f>F652/$F$1018</f>
        <v>3.8893030714739978E-5</v>
      </c>
      <c r="J652" s="67">
        <v>2.5503017371668051</v>
      </c>
      <c r="K652" s="67">
        <v>24.225272727272699</v>
      </c>
    </row>
    <row r="653" spans="1:11" x14ac:dyDescent="0.2">
      <c r="A653" s="65" t="s">
        <v>614</v>
      </c>
      <c r="B653" s="65" t="s">
        <v>967</v>
      </c>
      <c r="C653" s="65" t="s">
        <v>1284</v>
      </c>
      <c r="D653" s="65" t="s">
        <v>320</v>
      </c>
      <c r="E653" s="65" t="s">
        <v>322</v>
      </c>
      <c r="F653" s="82">
        <v>0.29892994000000001</v>
      </c>
      <c r="G653" s="82">
        <v>3.6902810000000001</v>
      </c>
      <c r="H653" s="83">
        <f>IF(ISERROR(F653/G653-1),"",IF((F653/G653-1)&gt;10000%,"",F653/G653-1))</f>
        <v>-0.91899534479894618</v>
      </c>
      <c r="I653" s="66">
        <f>F653/$F$1018</f>
        <v>3.8735186708517937E-5</v>
      </c>
      <c r="J653" s="67">
        <v>269.297617</v>
      </c>
      <c r="K653" s="67">
        <v>17.331272727272701</v>
      </c>
    </row>
    <row r="654" spans="1:11" x14ac:dyDescent="0.2">
      <c r="A654" s="65" t="s">
        <v>2438</v>
      </c>
      <c r="B654" s="65" t="s">
        <v>166</v>
      </c>
      <c r="C654" s="65" t="s">
        <v>980</v>
      </c>
      <c r="D654" s="65" t="s">
        <v>320</v>
      </c>
      <c r="E654" s="65" t="s">
        <v>322</v>
      </c>
      <c r="F654" s="82">
        <v>0.29869366999999997</v>
      </c>
      <c r="G654" s="82">
        <v>1.6728812749999999</v>
      </c>
      <c r="H654" s="83">
        <f>IF(ISERROR(F654/G654-1),"",IF((F654/G654-1)&gt;10000%,"",F654/G654-1))</f>
        <v>-0.82144957059191182</v>
      </c>
      <c r="I654" s="66">
        <f>F654/$F$1018</f>
        <v>3.8704570964361891E-5</v>
      </c>
      <c r="J654" s="67">
        <v>119.67133363696156</v>
      </c>
      <c r="K654" s="67">
        <v>23.931181818181798</v>
      </c>
    </row>
    <row r="655" spans="1:11" x14ac:dyDescent="0.2">
      <c r="A655" s="65" t="s">
        <v>2512</v>
      </c>
      <c r="B655" s="65" t="s">
        <v>1492</v>
      </c>
      <c r="C655" s="65" t="s">
        <v>980</v>
      </c>
      <c r="D655" s="65" t="s">
        <v>320</v>
      </c>
      <c r="E655" s="65" t="s">
        <v>1493</v>
      </c>
      <c r="F655" s="82">
        <v>0.29826978700000001</v>
      </c>
      <c r="G655" s="82">
        <v>0.68918904199999997</v>
      </c>
      <c r="H655" s="83">
        <f>IF(ISERROR(F655/G655-1),"",IF((F655/G655-1)&gt;10000%,"",F655/G655-1))</f>
        <v>-0.56721629506117421</v>
      </c>
      <c r="I655" s="66">
        <f>F655/$F$1018</f>
        <v>3.8649644424893929E-5</v>
      </c>
      <c r="J655" s="67">
        <v>4.6680397027200007</v>
      </c>
      <c r="K655" s="67">
        <v>142.76386363636399</v>
      </c>
    </row>
    <row r="656" spans="1:11" x14ac:dyDescent="0.2">
      <c r="A656" s="65" t="s">
        <v>2386</v>
      </c>
      <c r="B656" s="65" t="s">
        <v>1298</v>
      </c>
      <c r="C656" s="65" t="s">
        <v>980</v>
      </c>
      <c r="D656" s="65" t="s">
        <v>320</v>
      </c>
      <c r="E656" s="65" t="s">
        <v>1493</v>
      </c>
      <c r="F656" s="82">
        <v>0.28913987000000002</v>
      </c>
      <c r="G656" s="82">
        <v>0.42028797800000001</v>
      </c>
      <c r="H656" s="83">
        <f>IF(ISERROR(F656/G656-1),"",IF((F656/G656-1)&gt;10000%,"",F656/G656-1))</f>
        <v>-0.3120434436980255</v>
      </c>
      <c r="I656" s="66">
        <f>F656/$F$1018</f>
        <v>3.7466594511498601E-5</v>
      </c>
      <c r="J656" s="67">
        <v>5.0620760999999996</v>
      </c>
      <c r="K656" s="67">
        <v>245.005333333333</v>
      </c>
    </row>
    <row r="657" spans="1:11" x14ac:dyDescent="0.2">
      <c r="A657" s="65" t="s">
        <v>2749</v>
      </c>
      <c r="B657" s="65" t="s">
        <v>274</v>
      </c>
      <c r="C657" s="65" t="s">
        <v>1283</v>
      </c>
      <c r="D657" s="65" t="s">
        <v>321</v>
      </c>
      <c r="E657" s="65" t="s">
        <v>1493</v>
      </c>
      <c r="F657" s="82">
        <v>0.28761772999999996</v>
      </c>
      <c r="G657" s="82">
        <v>0.53483516000000009</v>
      </c>
      <c r="H657" s="83">
        <f>IF(ISERROR(F657/G657-1),"",IF((F657/G657-1)&gt;10000%,"",F657/G657-1))</f>
        <v>-0.46223107321515677</v>
      </c>
      <c r="I657" s="66">
        <f>F657/$F$1018</f>
        <v>3.7269356399128503E-5</v>
      </c>
      <c r="J657" s="67">
        <v>94.709932330125596</v>
      </c>
      <c r="K657" s="67">
        <v>10.687272727272701</v>
      </c>
    </row>
    <row r="658" spans="1:11" x14ac:dyDescent="0.2">
      <c r="A658" s="65" t="s">
        <v>2220</v>
      </c>
      <c r="B658" s="65" t="s">
        <v>2221</v>
      </c>
      <c r="C658" s="65" t="s">
        <v>1433</v>
      </c>
      <c r="D658" s="65" t="s">
        <v>321</v>
      </c>
      <c r="E658" s="65" t="s">
        <v>322</v>
      </c>
      <c r="F658" s="82">
        <v>0.28400893999999999</v>
      </c>
      <c r="G658" s="82">
        <v>9.0442000000000005E-3</v>
      </c>
      <c r="H658" s="83">
        <f>IF(ISERROR(F658/G658-1),"",IF((F658/G658-1)&gt;10000%,"",F658/G658-1))</f>
        <v>30.402328564162666</v>
      </c>
      <c r="I658" s="66">
        <f>F658/$F$1018</f>
        <v>3.6801731261138538E-5</v>
      </c>
      <c r="J658" s="67">
        <v>5.5677561327024003</v>
      </c>
      <c r="K658" s="67">
        <v>24.216727272727301</v>
      </c>
    </row>
    <row r="659" spans="1:11" x14ac:dyDescent="0.2">
      <c r="A659" s="65" t="s">
        <v>2813</v>
      </c>
      <c r="B659" s="65" t="s">
        <v>2255</v>
      </c>
      <c r="C659" s="65" t="s">
        <v>1283</v>
      </c>
      <c r="D659" s="65" t="s">
        <v>1199</v>
      </c>
      <c r="E659" s="65" t="s">
        <v>322</v>
      </c>
      <c r="F659" s="82">
        <v>0.28238213000000001</v>
      </c>
      <c r="G659" s="82">
        <v>6.6220219999999996E-2</v>
      </c>
      <c r="H659" s="83">
        <f>IF(ISERROR(F659/G659-1),"",IF((F659/G659-1)&gt;10000%,"",F659/G659-1))</f>
        <v>3.2642886115449334</v>
      </c>
      <c r="I659" s="66">
        <f>F659/$F$1018</f>
        <v>3.6590930064412367E-5</v>
      </c>
      <c r="J659" s="67">
        <v>2.5121268100000003</v>
      </c>
      <c r="K659" s="67">
        <v>11.5837272727273</v>
      </c>
    </row>
    <row r="660" spans="1:11" x14ac:dyDescent="0.2">
      <c r="A660" s="65" t="s">
        <v>2548</v>
      </c>
      <c r="B660" s="65" t="s">
        <v>1485</v>
      </c>
      <c r="C660" s="65" t="s">
        <v>980</v>
      </c>
      <c r="D660" s="65" t="s">
        <v>320</v>
      </c>
      <c r="E660" s="65" t="s">
        <v>1493</v>
      </c>
      <c r="F660" s="82">
        <v>0.27845544</v>
      </c>
      <c r="G660" s="82">
        <v>1.2129570199999999</v>
      </c>
      <c r="H660" s="83">
        <f>IF(ISERROR(F660/G660-1),"",IF((F660/G660-1)&gt;10000%,"",F660/G660-1))</f>
        <v>-0.77043255827811608</v>
      </c>
      <c r="I660" s="66">
        <f>F660/$F$1018</f>
        <v>3.6082111609170071E-5</v>
      </c>
      <c r="J660" s="67">
        <v>11.911916784000001</v>
      </c>
      <c r="K660" s="67">
        <v>105.13595454545499</v>
      </c>
    </row>
    <row r="661" spans="1:11" x14ac:dyDescent="0.2">
      <c r="A661" s="65" t="s">
        <v>1464</v>
      </c>
      <c r="B661" s="65" t="s">
        <v>1465</v>
      </c>
      <c r="C661" s="65" t="s">
        <v>1433</v>
      </c>
      <c r="D661" s="65" t="s">
        <v>320</v>
      </c>
      <c r="E661" s="65" t="s">
        <v>1493</v>
      </c>
      <c r="F661" s="82">
        <v>0.27613829387448297</v>
      </c>
      <c r="G661" s="82">
        <v>0</v>
      </c>
      <c r="H661" s="83" t="str">
        <f>IF(ISERROR(F661/G661-1),"",IF((F661/G661-1)&gt;10000%,"",F661/G661-1))</f>
        <v/>
      </c>
      <c r="I661" s="66">
        <f>F661/$F$1018</f>
        <v>3.578185701505742E-5</v>
      </c>
      <c r="J661" s="67">
        <v>102.19085852042402</v>
      </c>
      <c r="K661" s="67">
        <v>61.464136363636399</v>
      </c>
    </row>
    <row r="662" spans="1:11" x14ac:dyDescent="0.2">
      <c r="A662" s="65" t="s">
        <v>2800</v>
      </c>
      <c r="B662" s="65" t="s">
        <v>1440</v>
      </c>
      <c r="C662" s="65" t="s">
        <v>1439</v>
      </c>
      <c r="D662" s="65" t="s">
        <v>320</v>
      </c>
      <c r="E662" s="65" t="s">
        <v>1493</v>
      </c>
      <c r="F662" s="82">
        <v>0.27355143999999998</v>
      </c>
      <c r="G662" s="82">
        <v>0.11832772999999999</v>
      </c>
      <c r="H662" s="83">
        <f>IF(ISERROR(F662/G662-1),"",IF((F662/G662-1)&gt;10000%,"",F662/G662-1))</f>
        <v>1.3118117790310015</v>
      </c>
      <c r="I662" s="66">
        <f>F662/$F$1018</f>
        <v>3.5446653830606402E-5</v>
      </c>
      <c r="J662" s="67">
        <v>60.035770559999996</v>
      </c>
      <c r="K662" s="67">
        <v>27.197636363636398</v>
      </c>
    </row>
    <row r="663" spans="1:11" x14ac:dyDescent="0.2">
      <c r="A663" s="65" t="s">
        <v>2245</v>
      </c>
      <c r="B663" s="65" t="s">
        <v>2234</v>
      </c>
      <c r="C663" s="65" t="s">
        <v>1433</v>
      </c>
      <c r="D663" s="65" t="s">
        <v>320</v>
      </c>
      <c r="E663" s="65" t="s">
        <v>1493</v>
      </c>
      <c r="F663" s="82">
        <v>0.27124658251410599</v>
      </c>
      <c r="G663" s="82">
        <v>0.26921081455006601</v>
      </c>
      <c r="H663" s="83">
        <f>IF(ISERROR(F663/G663-1),"",IF((F663/G663-1)&gt;10000%,"",F663/G663-1))</f>
        <v>7.5619843409424625E-3</v>
      </c>
      <c r="I663" s="66">
        <f>F663/$F$1018</f>
        <v>3.5147991592047663E-5</v>
      </c>
      <c r="J663" s="67">
        <v>326.498015153366</v>
      </c>
      <c r="K663" s="67">
        <v>35.847545454545497</v>
      </c>
    </row>
    <row r="664" spans="1:11" x14ac:dyDescent="0.2">
      <c r="A664" s="65" t="s">
        <v>410</v>
      </c>
      <c r="B664" s="65" t="s">
        <v>693</v>
      </c>
      <c r="C664" s="65" t="s">
        <v>1279</v>
      </c>
      <c r="D664" s="65" t="s">
        <v>320</v>
      </c>
      <c r="E664" s="65" t="s">
        <v>1493</v>
      </c>
      <c r="F664" s="82">
        <v>0.26941285999999998</v>
      </c>
      <c r="G664" s="82">
        <v>3.8399480000000007E-2</v>
      </c>
      <c r="H664" s="83">
        <f>IF(ISERROR(F664/G664-1),"",IF((F664/G664-1)&gt;10000%,"",F664/G664-1))</f>
        <v>6.0160549049101686</v>
      </c>
      <c r="I664" s="66">
        <f>F664/$F$1018</f>
        <v>3.491037877897344E-5</v>
      </c>
      <c r="J664" s="67">
        <v>15.187172390000001</v>
      </c>
      <c r="K664" s="67">
        <v>17.2991363636364</v>
      </c>
    </row>
    <row r="665" spans="1:11" x14ac:dyDescent="0.2">
      <c r="A665" s="65" t="s">
        <v>2589</v>
      </c>
      <c r="B665" s="65" t="s">
        <v>2590</v>
      </c>
      <c r="C665" s="65" t="s">
        <v>230</v>
      </c>
      <c r="D665" s="65" t="s">
        <v>1199</v>
      </c>
      <c r="E665" s="65" t="s">
        <v>322</v>
      </c>
      <c r="F665" s="82">
        <v>0.26331480000000002</v>
      </c>
      <c r="G665" s="82">
        <v>2.4448479999999998E-2</v>
      </c>
      <c r="H665" s="83">
        <f>IF(ISERROR(F665/G665-1),"",IF((F665/G665-1)&gt;10000%,"",F665/G665-1))</f>
        <v>9.7701910302808201</v>
      </c>
      <c r="I665" s="66">
        <f>F665/$F$1018</f>
        <v>3.4120195324416348E-5</v>
      </c>
      <c r="J665" s="67">
        <v>5.5739999999999998</v>
      </c>
      <c r="K665" s="67">
        <v>64.721227272727305</v>
      </c>
    </row>
    <row r="666" spans="1:11" x14ac:dyDescent="0.2">
      <c r="A666" s="65" t="s">
        <v>225</v>
      </c>
      <c r="B666" s="65" t="s">
        <v>226</v>
      </c>
      <c r="C666" s="65" t="s">
        <v>230</v>
      </c>
      <c r="D666" s="65" t="s">
        <v>321</v>
      </c>
      <c r="E666" s="65" t="s">
        <v>1493</v>
      </c>
      <c r="F666" s="82">
        <v>0.25964264000000004</v>
      </c>
      <c r="G666" s="82">
        <v>0.1259603</v>
      </c>
      <c r="H666" s="83">
        <f>IF(ISERROR(F666/G666-1),"",IF((F666/G666-1)&gt;10000%,"",F666/G666-1))</f>
        <v>1.0613053477960914</v>
      </c>
      <c r="I666" s="66">
        <f>F666/$F$1018</f>
        <v>3.3644358734667092E-5</v>
      </c>
      <c r="J666" s="67">
        <v>5.9562499999999998</v>
      </c>
      <c r="K666" s="67">
        <v>54.271181818181802</v>
      </c>
    </row>
    <row r="667" spans="1:11" x14ac:dyDescent="0.2">
      <c r="A667" s="65" t="s">
        <v>2884</v>
      </c>
      <c r="B667" s="65" t="s">
        <v>61</v>
      </c>
      <c r="C667" s="65" t="s">
        <v>2897</v>
      </c>
      <c r="D667" s="65" t="s">
        <v>321</v>
      </c>
      <c r="E667" s="65" t="s">
        <v>322</v>
      </c>
      <c r="F667" s="82">
        <v>0.25524776799999999</v>
      </c>
      <c r="G667" s="82">
        <v>0.26967085200000002</v>
      </c>
      <c r="H667" s="83">
        <f>IF(ISERROR(F667/G667-1),"",IF((F667/G667-1)&gt;10000%,"",F667/G667-1))</f>
        <v>-5.3484030228079793E-2</v>
      </c>
      <c r="I667" s="66">
        <f>F667/$F$1018</f>
        <v>3.3074873498494228E-5</v>
      </c>
      <c r="J667" s="67">
        <v>46.763160169999999</v>
      </c>
      <c r="K667" s="67">
        <v>23.073363636363599</v>
      </c>
    </row>
    <row r="668" spans="1:11" x14ac:dyDescent="0.2">
      <c r="A668" s="65" t="s">
        <v>2778</v>
      </c>
      <c r="B668" s="65" t="s">
        <v>2146</v>
      </c>
      <c r="C668" s="65" t="s">
        <v>1283</v>
      </c>
      <c r="D668" s="65" t="s">
        <v>321</v>
      </c>
      <c r="E668" s="65" t="s">
        <v>1493</v>
      </c>
      <c r="F668" s="82">
        <v>0.24767576000000002</v>
      </c>
      <c r="G668" s="82">
        <v>0.26537219000000001</v>
      </c>
      <c r="H668" s="83">
        <f>IF(ISERROR(F668/G668-1),"",IF((F668/G668-1)&gt;10000%,"",F668/G668-1))</f>
        <v>-6.6685322226115673E-2</v>
      </c>
      <c r="I668" s="66">
        <f>F668/$F$1018</f>
        <v>3.2093696625952154E-5</v>
      </c>
      <c r="J668" s="67">
        <v>31.906770590000001</v>
      </c>
      <c r="K668" s="67">
        <v>84.595454545454601</v>
      </c>
    </row>
    <row r="669" spans="1:11" x14ac:dyDescent="0.2">
      <c r="A669" s="65" t="s">
        <v>2516</v>
      </c>
      <c r="B669" s="65" t="s">
        <v>1942</v>
      </c>
      <c r="C669" s="65" t="s">
        <v>980</v>
      </c>
      <c r="D669" s="65" t="s">
        <v>320</v>
      </c>
      <c r="E669" s="65" t="s">
        <v>1493</v>
      </c>
      <c r="F669" s="82">
        <v>0.24017272000000001</v>
      </c>
      <c r="G669" s="82">
        <v>8.3962479999999992E-2</v>
      </c>
      <c r="H669" s="83">
        <f>IF(ISERROR(F669/G669-1),"",IF((F669/G669-1)&gt;10000%,"",F669/G669-1))</f>
        <v>1.8604767272238747</v>
      </c>
      <c r="I669" s="66">
        <f>F669/$F$1018</f>
        <v>3.1121456591108274E-5</v>
      </c>
      <c r="J669" s="67">
        <v>22.93993</v>
      </c>
      <c r="K669" s="67">
        <v>125.8215625</v>
      </c>
    </row>
    <row r="670" spans="1:11" x14ac:dyDescent="0.2">
      <c r="A670" s="65" t="s">
        <v>2552</v>
      </c>
      <c r="B670" s="65" t="s">
        <v>1455</v>
      </c>
      <c r="C670" s="65" t="s">
        <v>980</v>
      </c>
      <c r="D670" s="65" t="s">
        <v>320</v>
      </c>
      <c r="E670" s="65" t="s">
        <v>1493</v>
      </c>
      <c r="F670" s="82">
        <v>0.23724220199999999</v>
      </c>
      <c r="G670" s="82">
        <v>1.498569298</v>
      </c>
      <c r="H670" s="83">
        <f>IF(ISERROR(F670/G670-1),"",IF((F670/G670-1)&gt;10000%,"",F670/G670-1))</f>
        <v>-0.84168753335823387</v>
      </c>
      <c r="I670" s="66">
        <f>F670/$F$1018</f>
        <v>3.074172158737237E-5</v>
      </c>
      <c r="J670" s="67">
        <v>9.5382133807200002</v>
      </c>
      <c r="K670" s="67">
        <v>134.516545454545</v>
      </c>
    </row>
    <row r="671" spans="1:11" x14ac:dyDescent="0.2">
      <c r="A671" s="65" t="s">
        <v>2218</v>
      </c>
      <c r="B671" s="65" t="s">
        <v>2219</v>
      </c>
      <c r="C671" s="65" t="s">
        <v>1433</v>
      </c>
      <c r="D671" s="65" t="s">
        <v>321</v>
      </c>
      <c r="E671" s="65" t="s">
        <v>322</v>
      </c>
      <c r="F671" s="82">
        <v>0.234681</v>
      </c>
      <c r="G671" s="82">
        <v>0.33544909000000001</v>
      </c>
      <c r="H671" s="83">
        <f>IF(ISERROR(F671/G671-1),"",IF((F671/G671-1)&gt;10000%,"",F671/G671-1))</f>
        <v>-0.30039756554414865</v>
      </c>
      <c r="I671" s="66">
        <f>F671/$F$1018</f>
        <v>3.0409842359523097E-5</v>
      </c>
      <c r="J671" s="67">
        <v>8.8673475729959996</v>
      </c>
      <c r="K671" s="67">
        <v>21.3809090909091</v>
      </c>
    </row>
    <row r="672" spans="1:11" x14ac:dyDescent="0.2">
      <c r="A672" s="142" t="s">
        <v>2673</v>
      </c>
      <c r="B672" s="142" t="s">
        <v>90</v>
      </c>
      <c r="C672" s="142" t="s">
        <v>1278</v>
      </c>
      <c r="D672" s="142" t="s">
        <v>320</v>
      </c>
      <c r="E672" s="142" t="s">
        <v>1493</v>
      </c>
      <c r="F672" s="143">
        <v>0.23005889999999998</v>
      </c>
      <c r="G672" s="143">
        <v>2.8487509900000001</v>
      </c>
      <c r="H672" s="144">
        <f>IF(ISERROR(F672/G672-1),"",IF((F672/G672-1)&gt;10000%,"",F672/G672-1))</f>
        <v>-0.91924218690662041</v>
      </c>
      <c r="I672" s="145">
        <f>F672/$F$1018</f>
        <v>2.9810913036868293E-5</v>
      </c>
      <c r="J672" s="67">
        <v>106.09171468</v>
      </c>
      <c r="K672" s="146">
        <v>0.78031818181818202</v>
      </c>
    </row>
    <row r="673" spans="1:11" x14ac:dyDescent="0.2">
      <c r="A673" s="65" t="s">
        <v>403</v>
      </c>
      <c r="B673" s="65" t="s">
        <v>688</v>
      </c>
      <c r="C673" s="65" t="s">
        <v>1279</v>
      </c>
      <c r="D673" s="65" t="s">
        <v>320</v>
      </c>
      <c r="E673" s="65" t="s">
        <v>1493</v>
      </c>
      <c r="F673" s="82">
        <v>0.22975393999999999</v>
      </c>
      <c r="G673" s="82">
        <v>1.6430554799999999</v>
      </c>
      <c r="H673" s="83">
        <f>IF(ISERROR(F673/G673-1),"",IF((F673/G673-1)&gt;10000%,"",F673/G673-1))</f>
        <v>-0.86016665730605757</v>
      </c>
      <c r="I673" s="66">
        <f>F673/$F$1018</f>
        <v>2.977139647810998E-5</v>
      </c>
      <c r="J673" s="67">
        <v>20.037095949999998</v>
      </c>
      <c r="K673" s="67">
        <v>17.998272727272699</v>
      </c>
    </row>
    <row r="674" spans="1:11" x14ac:dyDescent="0.2">
      <c r="A674" s="65" t="s">
        <v>2441</v>
      </c>
      <c r="B674" s="65" t="s">
        <v>617</v>
      </c>
      <c r="C674" s="65" t="s">
        <v>980</v>
      </c>
      <c r="D674" s="65" t="s">
        <v>320</v>
      </c>
      <c r="E674" s="65" t="s">
        <v>1493</v>
      </c>
      <c r="F674" s="82">
        <v>0.22949914999999999</v>
      </c>
      <c r="G674" s="82">
        <v>3.0622800000000001E-3</v>
      </c>
      <c r="H674" s="83">
        <f>IF(ISERROR(F674/G674-1),"",IF((F674/G674-1)&gt;10000%,"",F674/G674-1))</f>
        <v>73.943881682929046</v>
      </c>
      <c r="I674" s="66">
        <f>F674/$F$1018</f>
        <v>2.9738380921951692E-5</v>
      </c>
      <c r="J674" s="67">
        <v>8.9651224175999999</v>
      </c>
      <c r="K674" s="67">
        <v>23.441545454545501</v>
      </c>
    </row>
    <row r="675" spans="1:11" x14ac:dyDescent="0.2">
      <c r="A675" s="65" t="s">
        <v>2727</v>
      </c>
      <c r="B675" s="65" t="s">
        <v>44</v>
      </c>
      <c r="C675" s="65" t="s">
        <v>1283</v>
      </c>
      <c r="D675" s="65" t="s">
        <v>1199</v>
      </c>
      <c r="E675" s="65" t="s">
        <v>322</v>
      </c>
      <c r="F675" s="82">
        <v>0.22773203</v>
      </c>
      <c r="G675" s="82">
        <v>0.60440609000000001</v>
      </c>
      <c r="H675" s="83">
        <f>IF(ISERROR(F675/G675-1),"",IF((F675/G675-1)&gt;10000%,"",F675/G675-1))</f>
        <v>-0.62321354174310195</v>
      </c>
      <c r="I675" s="66">
        <f>F675/$F$1018</f>
        <v>2.950939842813941E-5</v>
      </c>
      <c r="J675" s="67">
        <v>8.9797156600000001</v>
      </c>
      <c r="K675" s="67">
        <v>196.342409090909</v>
      </c>
    </row>
    <row r="676" spans="1:11" x14ac:dyDescent="0.2">
      <c r="A676" s="65" t="s">
        <v>2333</v>
      </c>
      <c r="B676" s="65" t="s">
        <v>1207</v>
      </c>
      <c r="C676" s="65" t="s">
        <v>230</v>
      </c>
      <c r="D676" s="65" t="s">
        <v>1199</v>
      </c>
      <c r="E676" s="65" t="s">
        <v>1493</v>
      </c>
      <c r="F676" s="82">
        <v>0.22708349999999999</v>
      </c>
      <c r="G676" s="82">
        <v>1.3940699999999999E-3</v>
      </c>
      <c r="H676" s="83" t="str">
        <f>IF(ISERROR(F676/G676-1),"",IF((F676/G676-1)&gt;10000%,"",F676/G676-1))</f>
        <v/>
      </c>
      <c r="I676" s="66">
        <f>F676/$F$1018</f>
        <v>2.9425362246831927E-5</v>
      </c>
      <c r="J676" s="67">
        <v>10.164</v>
      </c>
      <c r="K676" s="67">
        <v>82.1874090909091</v>
      </c>
    </row>
    <row r="677" spans="1:11" x14ac:dyDescent="0.2">
      <c r="A677" s="65" t="s">
        <v>2781</v>
      </c>
      <c r="B677" s="65" t="s">
        <v>15</v>
      </c>
      <c r="C677" s="65" t="s">
        <v>1283</v>
      </c>
      <c r="D677" s="65" t="s">
        <v>321</v>
      </c>
      <c r="E677" s="65" t="s">
        <v>1493</v>
      </c>
      <c r="F677" s="82">
        <v>0.22402</v>
      </c>
      <c r="G677" s="82">
        <v>0</v>
      </c>
      <c r="H677" s="83" t="str">
        <f>IF(ISERROR(F677/G677-1),"",IF((F677/G677-1)&gt;10000%,"",F677/G677-1))</f>
        <v/>
      </c>
      <c r="I677" s="66">
        <f>F677/$F$1018</f>
        <v>2.9028395504452275E-5</v>
      </c>
      <c r="J677" s="67">
        <v>19.388331268290198</v>
      </c>
      <c r="K677" s="67">
        <v>38.9643181818182</v>
      </c>
    </row>
    <row r="678" spans="1:11" x14ac:dyDescent="0.2">
      <c r="A678" s="65" t="s">
        <v>1936</v>
      </c>
      <c r="B678" s="65" t="s">
        <v>1937</v>
      </c>
      <c r="C678" s="65" t="s">
        <v>1284</v>
      </c>
      <c r="D678" s="65" t="s">
        <v>320</v>
      </c>
      <c r="E678" s="65" t="s">
        <v>1493</v>
      </c>
      <c r="F678" s="82">
        <v>0.21812332000000001</v>
      </c>
      <c r="G678" s="82">
        <v>1.4199610000000001E-2</v>
      </c>
      <c r="H678" s="83">
        <f>IF(ISERROR(F678/G678-1),"",IF((F678/G678-1)&gt;10000%,"",F678/G678-1))</f>
        <v>14.361219075735178</v>
      </c>
      <c r="I678" s="66">
        <f>F678/$F$1018</f>
        <v>2.826430676593253E-5</v>
      </c>
      <c r="J678" s="67">
        <v>42.992741520000003</v>
      </c>
      <c r="K678" s="67">
        <v>59.911318181818203</v>
      </c>
    </row>
    <row r="679" spans="1:11" x14ac:dyDescent="0.2">
      <c r="A679" s="65" t="s">
        <v>2312</v>
      </c>
      <c r="B679" s="65" t="s">
        <v>2313</v>
      </c>
      <c r="C679" s="65" t="s">
        <v>1284</v>
      </c>
      <c r="D679" s="65" t="s">
        <v>320</v>
      </c>
      <c r="E679" s="65" t="s">
        <v>1493</v>
      </c>
      <c r="F679" s="82">
        <v>0.21804809999999999</v>
      </c>
      <c r="G679" s="82">
        <v>0.66893577000000004</v>
      </c>
      <c r="H679" s="83">
        <f>IF(ISERROR(F679/G679-1),"",IF((F679/G679-1)&gt;10000%,"",F679/G679-1))</f>
        <v>-0.6740373145242331</v>
      </c>
      <c r="I679" s="66">
        <f>F679/$F$1018</f>
        <v>2.8254559797314346E-5</v>
      </c>
      <c r="J679" s="67">
        <v>45.781889030000002</v>
      </c>
      <c r="K679" s="67">
        <v>282.27095454545503</v>
      </c>
    </row>
    <row r="680" spans="1:11" x14ac:dyDescent="0.2">
      <c r="A680" s="65" t="s">
        <v>2784</v>
      </c>
      <c r="B680" s="65" t="s">
        <v>495</v>
      </c>
      <c r="C680" s="65" t="s">
        <v>1283</v>
      </c>
      <c r="D680" s="65" t="s">
        <v>1199</v>
      </c>
      <c r="E680" s="65" t="s">
        <v>1493</v>
      </c>
      <c r="F680" s="82">
        <v>0.21803157999999997</v>
      </c>
      <c r="G680" s="82">
        <v>0.10858763</v>
      </c>
      <c r="H680" s="83">
        <f>IF(ISERROR(F680/G680-1),"",IF((F680/G680-1)&gt;10000%,"",F680/G680-1))</f>
        <v>1.0078859811195802</v>
      </c>
      <c r="I680" s="66">
        <f>F680/$F$1018</f>
        <v>2.8252419144275626E-5</v>
      </c>
      <c r="J680" s="67">
        <v>37.0038433167216</v>
      </c>
      <c r="K680" s="67">
        <v>57.271227272727302</v>
      </c>
    </row>
    <row r="681" spans="1:11" x14ac:dyDescent="0.2">
      <c r="A681" s="65" t="s">
        <v>2536</v>
      </c>
      <c r="B681" s="65" t="s">
        <v>2305</v>
      </c>
      <c r="C681" s="65" t="s">
        <v>980</v>
      </c>
      <c r="D681" s="65" t="s">
        <v>321</v>
      </c>
      <c r="E681" s="65" t="s">
        <v>322</v>
      </c>
      <c r="F681" s="82">
        <v>0.21739117499999999</v>
      </c>
      <c r="G681" s="82">
        <v>1.26665973</v>
      </c>
      <c r="H681" s="83">
        <f>IF(ISERROR(F681/G681-1),"",IF((F681/G681-1)&gt;10000%,"",F681/G681-1))</f>
        <v>-0.82837444828217599</v>
      </c>
      <c r="I681" s="66">
        <f>F681/$F$1018</f>
        <v>2.8169435796257467E-5</v>
      </c>
      <c r="J681" s="67">
        <v>12.50883</v>
      </c>
      <c r="K681" s="67">
        <v>19.8252272727273</v>
      </c>
    </row>
    <row r="682" spans="1:11" x14ac:dyDescent="0.2">
      <c r="A682" s="65" t="s">
        <v>2576</v>
      </c>
      <c r="B682" s="65" t="s">
        <v>2577</v>
      </c>
      <c r="C682" s="65" t="s">
        <v>1284</v>
      </c>
      <c r="D682" s="65" t="s">
        <v>320</v>
      </c>
      <c r="E682" s="65" t="s">
        <v>1493</v>
      </c>
      <c r="F682" s="82">
        <v>0.21490024999999999</v>
      </c>
      <c r="G682" s="82">
        <v>0.43494929999999998</v>
      </c>
      <c r="H682" s="83">
        <f>IF(ISERROR(F682/G682-1),"",IF((F682/G682-1)&gt;10000%,"",F682/G682-1))</f>
        <v>-0.50591885077180265</v>
      </c>
      <c r="I682" s="66">
        <f>F682/$F$1018</f>
        <v>2.784666302564802E-5</v>
      </c>
      <c r="J682" s="67">
        <v>5.8181452</v>
      </c>
      <c r="K682" s="67">
        <v>131.258045454545</v>
      </c>
    </row>
    <row r="683" spans="1:11" x14ac:dyDescent="0.2">
      <c r="A683" s="65" t="s">
        <v>2320</v>
      </c>
      <c r="B683" s="65" t="s">
        <v>1208</v>
      </c>
      <c r="C683" s="65" t="s">
        <v>230</v>
      </c>
      <c r="D683" s="65" t="s">
        <v>1199</v>
      </c>
      <c r="E683" s="65" t="s">
        <v>322</v>
      </c>
      <c r="F683" s="82">
        <v>0.21230788</v>
      </c>
      <c r="G683" s="82">
        <v>0.72964413000000006</v>
      </c>
      <c r="H683" s="83">
        <f>IF(ISERROR(F683/G683-1),"",IF((F683/G683-1)&gt;10000%,"",F683/G683-1))</f>
        <v>-0.70902543956599784</v>
      </c>
      <c r="I683" s="66">
        <f>F683/$F$1018</f>
        <v>2.7510745064511175E-5</v>
      </c>
      <c r="J683" s="67">
        <v>5.8709110000000004</v>
      </c>
      <c r="K683" s="67">
        <v>18.837272727272701</v>
      </c>
    </row>
    <row r="684" spans="1:11" x14ac:dyDescent="0.2">
      <c r="A684" s="65" t="s">
        <v>2510</v>
      </c>
      <c r="B684" s="65" t="s">
        <v>1800</v>
      </c>
      <c r="C684" s="65" t="s">
        <v>980</v>
      </c>
      <c r="D684" s="65" t="s">
        <v>320</v>
      </c>
      <c r="E684" s="65" t="s">
        <v>1493</v>
      </c>
      <c r="F684" s="82">
        <v>0.21211745000000001</v>
      </c>
      <c r="G684" s="82">
        <v>1.0277161400000001</v>
      </c>
      <c r="H684" s="83">
        <f>IF(ISERROR(F684/G684-1),"",IF((F684/G684-1)&gt;10000%,"",F684/G684-1))</f>
        <v>-0.79360307604004354</v>
      </c>
      <c r="I684" s="66">
        <f>F684/$F$1018</f>
        <v>2.7486069243799128E-5</v>
      </c>
      <c r="J684" s="67">
        <v>20.343241729999999</v>
      </c>
      <c r="K684" s="67">
        <v>13.3091363636364</v>
      </c>
    </row>
    <row r="685" spans="1:11" x14ac:dyDescent="0.2">
      <c r="A685" s="65" t="s">
        <v>2771</v>
      </c>
      <c r="B685" s="65" t="s">
        <v>489</v>
      </c>
      <c r="C685" s="65" t="s">
        <v>1283</v>
      </c>
      <c r="D685" s="65" t="s">
        <v>1199</v>
      </c>
      <c r="E685" s="65" t="s">
        <v>1493</v>
      </c>
      <c r="F685" s="82">
        <v>0.21041282</v>
      </c>
      <c r="G685" s="82">
        <v>0.65410588000000003</v>
      </c>
      <c r="H685" s="83">
        <f>IF(ISERROR(F685/G685-1),"",IF((F685/G685-1)&gt;10000%,"",F685/G685-1))</f>
        <v>-0.67831993805039636</v>
      </c>
      <c r="I685" s="66">
        <f>F685/$F$1018</f>
        <v>2.7265184171802186E-5</v>
      </c>
      <c r="J685" s="67">
        <v>13.018880306023201</v>
      </c>
      <c r="K685" s="67">
        <v>70.309045454545497</v>
      </c>
    </row>
    <row r="686" spans="1:11" x14ac:dyDescent="0.2">
      <c r="A686" s="65" t="s">
        <v>2420</v>
      </c>
      <c r="B686" s="65" t="s">
        <v>183</v>
      </c>
      <c r="C686" s="65" t="s">
        <v>980</v>
      </c>
      <c r="D686" s="65" t="s">
        <v>320</v>
      </c>
      <c r="E686" s="65" t="s">
        <v>1493</v>
      </c>
      <c r="F686" s="82">
        <v>0.20874178800000001</v>
      </c>
      <c r="G686" s="82">
        <v>0.50011528999999999</v>
      </c>
      <c r="H686" s="83">
        <f>IF(ISERROR(F686/G686-1),"",IF((F686/G686-1)&gt;10000%,"",F686/G686-1))</f>
        <v>-0.58261266517166477</v>
      </c>
      <c r="I686" s="66">
        <f>F686/$F$1018</f>
        <v>2.7048652711233507E-5</v>
      </c>
      <c r="J686" s="67">
        <v>23.419457443300001</v>
      </c>
      <c r="K686" s="67">
        <v>38.623409090909099</v>
      </c>
    </row>
    <row r="687" spans="1:11" x14ac:dyDescent="0.2">
      <c r="A687" s="65" t="s">
        <v>1529</v>
      </c>
      <c r="B687" s="65" t="s">
        <v>358</v>
      </c>
      <c r="C687" s="65" t="s">
        <v>1280</v>
      </c>
      <c r="D687" s="65" t="s">
        <v>320</v>
      </c>
      <c r="E687" s="65" t="s">
        <v>1493</v>
      </c>
      <c r="F687" s="82">
        <v>0.20653823999999998</v>
      </c>
      <c r="G687" s="82">
        <v>4.1906479299999999</v>
      </c>
      <c r="H687" s="83">
        <f>IF(ISERROR(F687/G687-1),"",IF((F687/G687-1)&gt;10000%,"",F687/G687-1))</f>
        <v>-0.95071448533735448</v>
      </c>
      <c r="I687" s="66">
        <f>F687/$F$1018</f>
        <v>2.6763118103354541E-5</v>
      </c>
      <c r="J687" s="67">
        <v>6.7916208499999993</v>
      </c>
      <c r="K687" s="67">
        <v>23.994545454545499</v>
      </c>
    </row>
    <row r="688" spans="1:11" x14ac:dyDescent="0.2">
      <c r="A688" s="65" t="s">
        <v>840</v>
      </c>
      <c r="B688" s="65" t="s">
        <v>841</v>
      </c>
      <c r="C688" s="65" t="s">
        <v>1279</v>
      </c>
      <c r="D688" s="65" t="s">
        <v>320</v>
      </c>
      <c r="E688" s="65" t="s">
        <v>1493</v>
      </c>
      <c r="F688" s="82">
        <v>0.20489118000000001</v>
      </c>
      <c r="G688" s="82">
        <v>8.520463565</v>
      </c>
      <c r="H688" s="83">
        <f>IF(ISERROR(F688/G688-1),"",IF((F688/G688-1)&gt;10000%,"",F688/G688-1))</f>
        <v>-0.97595304780814474</v>
      </c>
      <c r="I688" s="66">
        <f>F688/$F$1018</f>
        <v>2.6549692922122678E-5</v>
      </c>
      <c r="J688" s="67">
        <v>22.065409379999998</v>
      </c>
      <c r="K688" s="67">
        <v>30.573454545454499</v>
      </c>
    </row>
    <row r="689" spans="1:11" x14ac:dyDescent="0.2">
      <c r="A689" s="65" t="s">
        <v>1668</v>
      </c>
      <c r="B689" s="65" t="s">
        <v>1667</v>
      </c>
      <c r="C689" s="65" t="s">
        <v>1433</v>
      </c>
      <c r="D689" s="65" t="s">
        <v>321</v>
      </c>
      <c r="E689" s="65" t="s">
        <v>322</v>
      </c>
      <c r="F689" s="82">
        <v>0.20265538</v>
      </c>
      <c r="G689" s="82">
        <v>0.26849159</v>
      </c>
      <c r="H689" s="83">
        <f>IF(ISERROR(F689/G689-1),"",IF((F689/G689-1)&gt;10000%,"",F689/G689-1))</f>
        <v>-0.24520771767935079</v>
      </c>
      <c r="I689" s="66">
        <f>F689/$F$1018</f>
        <v>2.6259979116797907E-5</v>
      </c>
      <c r="J689" s="67">
        <v>2.095362870841829</v>
      </c>
      <c r="K689" s="67">
        <v>40.370227272727298</v>
      </c>
    </row>
    <row r="690" spans="1:11" x14ac:dyDescent="0.2">
      <c r="A690" s="65" t="s">
        <v>2399</v>
      </c>
      <c r="B690" s="65" t="s">
        <v>1479</v>
      </c>
      <c r="C690" s="65" t="s">
        <v>980</v>
      </c>
      <c r="D690" s="65" t="s">
        <v>320</v>
      </c>
      <c r="E690" s="65" t="s">
        <v>1493</v>
      </c>
      <c r="F690" s="82">
        <v>0.202211475</v>
      </c>
      <c r="G690" s="82">
        <v>0.45505246999999999</v>
      </c>
      <c r="H690" s="83">
        <f>IF(ISERROR(F690/G690-1),"",IF((F690/G690-1)&gt;10000%,"",F690/G690-1))</f>
        <v>-0.55563041993816675</v>
      </c>
      <c r="I690" s="66">
        <f>F690/$F$1018</f>
        <v>2.6202458136946092E-5</v>
      </c>
      <c r="J690" s="67">
        <v>27.627808705200003</v>
      </c>
      <c r="K690" s="67">
        <v>157.858</v>
      </c>
    </row>
    <row r="691" spans="1:11" x14ac:dyDescent="0.2">
      <c r="A691" s="65" t="s">
        <v>2722</v>
      </c>
      <c r="B691" s="65" t="s">
        <v>273</v>
      </c>
      <c r="C691" s="65" t="s">
        <v>1283</v>
      </c>
      <c r="D691" s="65" t="s">
        <v>321</v>
      </c>
      <c r="E691" s="65" t="s">
        <v>1493</v>
      </c>
      <c r="F691" s="82">
        <v>0.20151909500000001</v>
      </c>
      <c r="G691" s="82">
        <v>0.378284285</v>
      </c>
      <c r="H691" s="83">
        <f>IF(ISERROR(F691/G691-1),"",IF((F691/G691-1)&gt;10000%,"",F691/G691-1))</f>
        <v>-0.46728134635569119</v>
      </c>
      <c r="I691" s="66">
        <f>F691/$F$1018</f>
        <v>2.6112739895363321E-5</v>
      </c>
      <c r="J691" s="67">
        <v>134.55135125000001</v>
      </c>
      <c r="K691" s="67">
        <v>17.855318181818198</v>
      </c>
    </row>
    <row r="692" spans="1:11" x14ac:dyDescent="0.2">
      <c r="A692" s="65" t="s">
        <v>1674</v>
      </c>
      <c r="B692" s="65" t="s">
        <v>1673</v>
      </c>
      <c r="C692" s="65" t="s">
        <v>1433</v>
      </c>
      <c r="D692" s="65" t="s">
        <v>321</v>
      </c>
      <c r="E692" s="65" t="s">
        <v>322</v>
      </c>
      <c r="F692" s="82">
        <v>0.20018053</v>
      </c>
      <c r="G692" s="82">
        <v>0.17485704999999999</v>
      </c>
      <c r="H692" s="83">
        <f>IF(ISERROR(F692/G692-1),"",IF((F692/G692-1)&gt;10000%,"",F692/G692-1))</f>
        <v>0.14482390043752891</v>
      </c>
      <c r="I692" s="66">
        <f>F692/$F$1018</f>
        <v>2.5939289336357797E-5</v>
      </c>
      <c r="J692" s="67">
        <v>1.8146095132396001</v>
      </c>
      <c r="K692" s="67">
        <v>127.73933333333299</v>
      </c>
    </row>
    <row r="693" spans="1:11" x14ac:dyDescent="0.2">
      <c r="A693" s="65" t="s">
        <v>2446</v>
      </c>
      <c r="B693" s="65" t="s">
        <v>886</v>
      </c>
      <c r="C693" s="65" t="s">
        <v>980</v>
      </c>
      <c r="D693" s="65" t="s">
        <v>320</v>
      </c>
      <c r="E693" s="65" t="s">
        <v>1493</v>
      </c>
      <c r="F693" s="82">
        <v>0.19953762</v>
      </c>
      <c r="G693" s="82">
        <v>0.60196118600000004</v>
      </c>
      <c r="H693" s="83">
        <f>IF(ISERROR(F693/G693-1),"",IF((F693/G693-1)&gt;10000%,"",F693/G693-1))</f>
        <v>-0.66852078731866937</v>
      </c>
      <c r="I693" s="66">
        <f>F693/$F$1018</f>
        <v>2.5855981391737819E-5</v>
      </c>
      <c r="J693" s="67">
        <v>15.4929730527</v>
      </c>
      <c r="K693" s="67">
        <v>29.975999999999999</v>
      </c>
    </row>
    <row r="694" spans="1:11" x14ac:dyDescent="0.2">
      <c r="A694" s="65" t="s">
        <v>2249</v>
      </c>
      <c r="B694" s="65" t="s">
        <v>2227</v>
      </c>
      <c r="C694" s="65" t="s">
        <v>1433</v>
      </c>
      <c r="D694" s="65" t="s">
        <v>321</v>
      </c>
      <c r="E694" s="65" t="s">
        <v>322</v>
      </c>
      <c r="F694" s="82">
        <v>0.19700489999999998</v>
      </c>
      <c r="G694" s="82">
        <v>0</v>
      </c>
      <c r="H694" s="83" t="str">
        <f>IF(ISERROR(F694/G694-1),"",IF((F694/G694-1)&gt;10000%,"",F694/G694-1))</f>
        <v/>
      </c>
      <c r="I694" s="66">
        <f>F694/$F$1018</f>
        <v>2.5527792846688104E-5</v>
      </c>
      <c r="J694" s="67">
        <v>27.811561572313401</v>
      </c>
      <c r="K694" s="67">
        <v>39.3823636363636</v>
      </c>
    </row>
    <row r="695" spans="1:11" x14ac:dyDescent="0.2">
      <c r="A695" s="65" t="s">
        <v>2082</v>
      </c>
      <c r="B695" s="65" t="s">
        <v>2083</v>
      </c>
      <c r="C695" s="65" t="s">
        <v>1284</v>
      </c>
      <c r="D695" s="65" t="s">
        <v>320</v>
      </c>
      <c r="E695" s="65" t="s">
        <v>1493</v>
      </c>
      <c r="F695" s="82">
        <v>0.19603732000000001</v>
      </c>
      <c r="G695" s="82">
        <v>4.06384E-3</v>
      </c>
      <c r="H695" s="83">
        <f>IF(ISERROR(F695/G695-1),"",IF((F695/G695-1)&gt;10000%,"",F695/G695-1))</f>
        <v>47.239428717666051</v>
      </c>
      <c r="I695" s="66">
        <f>F695/$F$1018</f>
        <v>2.5402414331724276E-5</v>
      </c>
      <c r="J695" s="67">
        <v>44.06490402</v>
      </c>
      <c r="K695" s="67">
        <v>7.5594999999999999</v>
      </c>
    </row>
    <row r="696" spans="1:11" x14ac:dyDescent="0.2">
      <c r="A696" s="65" t="s">
        <v>310</v>
      </c>
      <c r="B696" s="65" t="s">
        <v>311</v>
      </c>
      <c r="C696" s="65" t="s">
        <v>1284</v>
      </c>
      <c r="D696" s="65" t="s">
        <v>320</v>
      </c>
      <c r="E696" s="65" t="s">
        <v>322</v>
      </c>
      <c r="F696" s="82">
        <v>0.19215182</v>
      </c>
      <c r="G696" s="82">
        <v>0.17607547000000001</v>
      </c>
      <c r="H696" s="83">
        <f>IF(ISERROR(F696/G696-1),"",IF((F696/G696-1)&gt;10000%,"",F696/G696-1))</f>
        <v>9.1303746058437163E-2</v>
      </c>
      <c r="I696" s="66">
        <f>F696/$F$1018</f>
        <v>2.4898933255335785E-5</v>
      </c>
      <c r="J696" s="67">
        <v>8.4688352899999995</v>
      </c>
      <c r="K696" s="67">
        <v>78.026636363636399</v>
      </c>
    </row>
    <row r="697" spans="1:11" x14ac:dyDescent="0.2">
      <c r="A697" s="65" t="s">
        <v>2812</v>
      </c>
      <c r="B697" s="65" t="s">
        <v>771</v>
      </c>
      <c r="C697" s="65" t="s">
        <v>1283</v>
      </c>
      <c r="D697" s="65" t="s">
        <v>321</v>
      </c>
      <c r="E697" s="65" t="s">
        <v>322</v>
      </c>
      <c r="F697" s="82">
        <v>0.1919391</v>
      </c>
      <c r="G697" s="82">
        <v>0.47931435</v>
      </c>
      <c r="H697" s="83">
        <f>IF(ISERROR(F697/G697-1),"",IF((F697/G697-1)&gt;10000%,"",F697/G697-1))</f>
        <v>-0.59955486415126114</v>
      </c>
      <c r="I697" s="66">
        <f>F697/$F$1018</f>
        <v>2.4871369107975249E-5</v>
      </c>
      <c r="J697" s="67">
        <v>21.031654070000002</v>
      </c>
      <c r="K697" s="67">
        <v>43.155136363636402</v>
      </c>
    </row>
    <row r="698" spans="1:11" x14ac:dyDescent="0.2">
      <c r="A698" s="65" t="s">
        <v>2737</v>
      </c>
      <c r="B698" s="65" t="s">
        <v>488</v>
      </c>
      <c r="C698" s="65" t="s">
        <v>1283</v>
      </c>
      <c r="D698" s="65" t="s">
        <v>320</v>
      </c>
      <c r="E698" s="65" t="s">
        <v>1493</v>
      </c>
      <c r="F698" s="82">
        <v>0.19009385999999998</v>
      </c>
      <c r="G698" s="82">
        <v>0.92853702000000005</v>
      </c>
      <c r="H698" s="83">
        <f>IF(ISERROR(F698/G698-1),"",IF((F698/G698-1)&gt;10000%,"",F698/G698-1))</f>
        <v>-0.79527594925617506</v>
      </c>
      <c r="I698" s="66">
        <f>F698/$F$1018</f>
        <v>2.4632263865047671E-5</v>
      </c>
      <c r="J698" s="67">
        <v>21.160445769371997</v>
      </c>
      <c r="K698" s="67">
        <v>64.821636363636401</v>
      </c>
    </row>
    <row r="699" spans="1:11" x14ac:dyDescent="0.2">
      <c r="A699" s="65" t="s">
        <v>2787</v>
      </c>
      <c r="B699" s="65" t="s">
        <v>2300</v>
      </c>
      <c r="C699" s="65" t="s">
        <v>1283</v>
      </c>
      <c r="D699" s="65" t="s">
        <v>1199</v>
      </c>
      <c r="E699" s="65" t="s">
        <v>322</v>
      </c>
      <c r="F699" s="82">
        <v>0.18575464999999999</v>
      </c>
      <c r="G699" s="82">
        <v>2.8675700000000002E-2</v>
      </c>
      <c r="H699" s="83">
        <f>IF(ISERROR(F699/G699-1),"",IF((F699/G699-1)&gt;10000%,"",F699/G699-1))</f>
        <v>5.4777721206457031</v>
      </c>
      <c r="I699" s="66">
        <f>F699/$F$1018</f>
        <v>2.4069991281988686E-5</v>
      </c>
      <c r="J699" s="67">
        <v>5.7083774199999997</v>
      </c>
      <c r="K699" s="67">
        <v>35.742045454545497</v>
      </c>
    </row>
    <row r="700" spans="1:11" x14ac:dyDescent="0.2">
      <c r="A700" s="65" t="s">
        <v>1194</v>
      </c>
      <c r="B700" s="65" t="s">
        <v>1195</v>
      </c>
      <c r="C700" s="65" t="s">
        <v>725</v>
      </c>
      <c r="D700" s="65" t="s">
        <v>320</v>
      </c>
      <c r="E700" s="65" t="s">
        <v>1493</v>
      </c>
      <c r="F700" s="82">
        <v>0.18463372</v>
      </c>
      <c r="G700" s="82">
        <v>0.73050588000000005</v>
      </c>
      <c r="H700" s="83">
        <f>IF(ISERROR(F700/G700-1),"",IF((F700/G700-1)&gt;10000%,"",F700/G700-1))</f>
        <v>-0.74725224662120449</v>
      </c>
      <c r="I700" s="66">
        <f>F700/$F$1018</f>
        <v>2.3924741753496563E-5</v>
      </c>
      <c r="J700" s="67">
        <v>22.583281600000003</v>
      </c>
      <c r="K700" s="67">
        <v>62.939909090909097</v>
      </c>
    </row>
    <row r="701" spans="1:11" x14ac:dyDescent="0.2">
      <c r="A701" s="65" t="s">
        <v>2474</v>
      </c>
      <c r="B701" s="65" t="s">
        <v>377</v>
      </c>
      <c r="C701" s="65" t="s">
        <v>980</v>
      </c>
      <c r="D701" s="65" t="s">
        <v>320</v>
      </c>
      <c r="E701" s="65" t="s">
        <v>1493</v>
      </c>
      <c r="F701" s="82">
        <v>0.18446798</v>
      </c>
      <c r="G701" s="82">
        <v>0.39102735999999999</v>
      </c>
      <c r="H701" s="83">
        <f>IF(ISERROR(F701/G701-1),"",IF((F701/G701-1)&gt;10000%,"",F701/G701-1))</f>
        <v>-0.52824789549253026</v>
      </c>
      <c r="I701" s="66">
        <f>F701/$F$1018</f>
        <v>2.3903265250189236E-5</v>
      </c>
      <c r="J701" s="67">
        <v>4.9388927999999996</v>
      </c>
      <c r="K701" s="67">
        <v>63.8451818181818</v>
      </c>
    </row>
    <row r="702" spans="1:11" x14ac:dyDescent="0.2">
      <c r="A702" s="65" t="s">
        <v>2216</v>
      </c>
      <c r="B702" s="65" t="s">
        <v>2217</v>
      </c>
      <c r="C702" s="65" t="s">
        <v>1433</v>
      </c>
      <c r="D702" s="65" t="s">
        <v>321</v>
      </c>
      <c r="E702" s="65" t="s">
        <v>322</v>
      </c>
      <c r="F702" s="82">
        <v>0.184446</v>
      </c>
      <c r="G702" s="82">
        <v>0.1236293</v>
      </c>
      <c r="H702" s="83">
        <f>IF(ISERROR(F702/G702-1),"",IF((F702/G702-1)&gt;10000%,"",F702/G702-1))</f>
        <v>0.49192788440927848</v>
      </c>
      <c r="I702" s="66">
        <f>F702/$F$1018</f>
        <v>2.3900417093180091E-5</v>
      </c>
      <c r="J702" s="67">
        <v>3.1885045007231998</v>
      </c>
      <c r="K702" s="67">
        <v>25.918272727272701</v>
      </c>
    </row>
    <row r="703" spans="1:11" x14ac:dyDescent="0.2">
      <c r="A703" s="65" t="s">
        <v>2153</v>
      </c>
      <c r="B703" s="65" t="s">
        <v>880</v>
      </c>
      <c r="C703" s="65" t="s">
        <v>1284</v>
      </c>
      <c r="D703" s="65" t="s">
        <v>320</v>
      </c>
      <c r="E703" s="65" t="s">
        <v>1493</v>
      </c>
      <c r="F703" s="82">
        <v>0.18407571</v>
      </c>
      <c r="G703" s="82">
        <v>0.18415873000000002</v>
      </c>
      <c r="H703" s="83">
        <f>IF(ISERROR(F703/G703-1),"",IF((F703/G703-1)&gt;10000%,"",F703/G703-1))</f>
        <v>-4.5080675784425761E-4</v>
      </c>
      <c r="I703" s="66">
        <f>F703/$F$1018</f>
        <v>2.3852435106878229E-5</v>
      </c>
      <c r="J703" s="67">
        <v>210.47552719999999</v>
      </c>
      <c r="K703" s="67">
        <v>6.6369090909090902</v>
      </c>
    </row>
    <row r="704" spans="1:11" x14ac:dyDescent="0.2">
      <c r="A704" s="65" t="s">
        <v>1518</v>
      </c>
      <c r="B704" s="65" t="s">
        <v>353</v>
      </c>
      <c r="C704" s="65" t="s">
        <v>1280</v>
      </c>
      <c r="D704" s="65" t="s">
        <v>320</v>
      </c>
      <c r="E704" s="65" t="s">
        <v>1493</v>
      </c>
      <c r="F704" s="82">
        <v>0.178609816</v>
      </c>
      <c r="G704" s="82">
        <v>2.9626702200000001</v>
      </c>
      <c r="H704" s="83">
        <f>IF(ISERROR(F704/G704-1),"",IF((F704/G704-1)&gt;10000%,"",F704/G704-1))</f>
        <v>-0.93971323072198021</v>
      </c>
      <c r="I704" s="66">
        <f>F704/$F$1018</f>
        <v>2.3144167394989055E-5</v>
      </c>
      <c r="J704" s="67">
        <v>58.09742164</v>
      </c>
      <c r="K704" s="67">
        <v>27.2492272727273</v>
      </c>
    </row>
    <row r="705" spans="1:11" x14ac:dyDescent="0.2">
      <c r="A705" s="65" t="s">
        <v>2817</v>
      </c>
      <c r="B705" s="65" t="s">
        <v>1178</v>
      </c>
      <c r="C705" s="65" t="s">
        <v>1283</v>
      </c>
      <c r="D705" s="65" t="s">
        <v>320</v>
      </c>
      <c r="E705" s="65" t="s">
        <v>1493</v>
      </c>
      <c r="F705" s="82">
        <v>0.17459450000000001</v>
      </c>
      <c r="G705" s="82">
        <v>0.11637696</v>
      </c>
      <c r="H705" s="83">
        <f>IF(ISERROR(F705/G705-1),"",IF((F705/G705-1)&gt;10000%,"",F705/G705-1))</f>
        <v>0.50024970578368788</v>
      </c>
      <c r="I705" s="66">
        <f>F705/$F$1018</f>
        <v>2.2623864828596076E-5</v>
      </c>
      <c r="J705" s="67">
        <v>6.5634412803575994</v>
      </c>
      <c r="K705" s="67">
        <v>11.971136363636401</v>
      </c>
    </row>
    <row r="706" spans="1:11" x14ac:dyDescent="0.2">
      <c r="A706" s="65" t="s">
        <v>405</v>
      </c>
      <c r="B706" s="65" t="s">
        <v>690</v>
      </c>
      <c r="C706" s="65" t="s">
        <v>1279</v>
      </c>
      <c r="D706" s="65" t="s">
        <v>320</v>
      </c>
      <c r="E706" s="65" t="s">
        <v>1493</v>
      </c>
      <c r="F706" s="82">
        <v>0.17435769200000001</v>
      </c>
      <c r="G706" s="82">
        <v>3.2207265929999997</v>
      </c>
      <c r="H706" s="83">
        <f>IF(ISERROR(F706/G706-1),"",IF((F706/G706-1)&gt;10000%,"",F706/G706-1))</f>
        <v>-0.94586386426623326</v>
      </c>
      <c r="I706" s="66">
        <f>F706/$F$1018</f>
        <v>2.2593179370678845E-5</v>
      </c>
      <c r="J706" s="67">
        <v>20.340900379999997</v>
      </c>
      <c r="K706" s="67">
        <v>17.8786818181818</v>
      </c>
    </row>
    <row r="707" spans="1:11" x14ac:dyDescent="0.2">
      <c r="A707" s="65" t="s">
        <v>2518</v>
      </c>
      <c r="B707" s="65" t="s">
        <v>446</v>
      </c>
      <c r="C707" s="65" t="s">
        <v>980</v>
      </c>
      <c r="D707" s="65" t="s">
        <v>320</v>
      </c>
      <c r="E707" s="65" t="s">
        <v>1493</v>
      </c>
      <c r="F707" s="82">
        <v>0.17354983999999998</v>
      </c>
      <c r="G707" s="82">
        <v>1.26166592</v>
      </c>
      <c r="H707" s="83">
        <f>IF(ISERROR(F707/G707-1),"",IF((F707/G707-1)&gt;10000%,"",F707/G707-1))</f>
        <v>-0.86244390274090943</v>
      </c>
      <c r="I707" s="66">
        <f>F707/$F$1018</f>
        <v>2.248849832717798E-5</v>
      </c>
      <c r="J707" s="67">
        <v>35.143141142200001</v>
      </c>
      <c r="K707" s="67">
        <v>49.3036363636364</v>
      </c>
    </row>
    <row r="708" spans="1:11" x14ac:dyDescent="0.2">
      <c r="A708" s="65" t="s">
        <v>2336</v>
      </c>
      <c r="B708" s="65" t="s">
        <v>1220</v>
      </c>
      <c r="C708" s="65" t="s">
        <v>230</v>
      </c>
      <c r="D708" s="65" t="s">
        <v>1199</v>
      </c>
      <c r="E708" s="65" t="s">
        <v>1493</v>
      </c>
      <c r="F708" s="82">
        <v>0.17038496</v>
      </c>
      <c r="G708" s="82">
        <v>1.089244E-2</v>
      </c>
      <c r="H708" s="83">
        <f>IF(ISERROR(F708/G708-1),"",IF((F708/G708-1)&gt;10000%,"",F708/G708-1))</f>
        <v>14.642496997917823</v>
      </c>
      <c r="I708" s="66">
        <f>F708/$F$1018</f>
        <v>2.2078394816937242E-5</v>
      </c>
      <c r="J708" s="67">
        <v>12.763999999999999</v>
      </c>
      <c r="K708" s="67">
        <v>65.002363636363597</v>
      </c>
    </row>
    <row r="709" spans="1:11" x14ac:dyDescent="0.2">
      <c r="A709" s="65" t="s">
        <v>2222</v>
      </c>
      <c r="B709" s="65" t="s">
        <v>2223</v>
      </c>
      <c r="C709" s="65" t="s">
        <v>1433</v>
      </c>
      <c r="D709" s="65" t="s">
        <v>321</v>
      </c>
      <c r="E709" s="65" t="s">
        <v>322</v>
      </c>
      <c r="F709" s="82">
        <v>0.16805220000000001</v>
      </c>
      <c r="G709" s="82">
        <v>0</v>
      </c>
      <c r="H709" s="83" t="str">
        <f>IF(ISERROR(F709/G709-1),"",IF((F709/G709-1)&gt;10000%,"",F709/G709-1))</f>
        <v/>
      </c>
      <c r="I709" s="66">
        <f>F709/$F$1018</f>
        <v>2.1776116985060774E-5</v>
      </c>
      <c r="J709" s="67">
        <v>5.5697109028055998</v>
      </c>
      <c r="K709" s="67">
        <v>27.164045454545501</v>
      </c>
    </row>
    <row r="710" spans="1:11" x14ac:dyDescent="0.2">
      <c r="A710" s="65" t="s">
        <v>508</v>
      </c>
      <c r="B710" s="65" t="s">
        <v>519</v>
      </c>
      <c r="C710" s="65" t="s">
        <v>1284</v>
      </c>
      <c r="D710" s="65" t="s">
        <v>320</v>
      </c>
      <c r="E710" s="65" t="s">
        <v>1493</v>
      </c>
      <c r="F710" s="82">
        <v>0.16440540000000001</v>
      </c>
      <c r="G710" s="82">
        <v>0.22570698</v>
      </c>
      <c r="H710" s="83">
        <f>IF(ISERROR(F710/G710-1),"",IF((F710/G710-1)&gt;10000%,"",F710/G710-1))</f>
        <v>-0.27159806931978792</v>
      </c>
      <c r="I710" s="66">
        <f>F710/$F$1018</f>
        <v>2.1303566530969014E-5</v>
      </c>
      <c r="J710" s="67">
        <v>6.4175536100000006</v>
      </c>
      <c r="K710" s="67">
        <v>162.01636363636399</v>
      </c>
    </row>
    <row r="711" spans="1:11" x14ac:dyDescent="0.2">
      <c r="A711" s="65" t="s">
        <v>1509</v>
      </c>
      <c r="B711" s="65" t="s">
        <v>80</v>
      </c>
      <c r="C711" s="65" t="s">
        <v>725</v>
      </c>
      <c r="D711" s="65" t="s">
        <v>320</v>
      </c>
      <c r="E711" s="65" t="s">
        <v>1493</v>
      </c>
      <c r="F711" s="82">
        <v>0.163687002</v>
      </c>
      <c r="G711" s="82">
        <v>0.15313383999999999</v>
      </c>
      <c r="H711" s="83">
        <f>IF(ISERROR(F711/G711-1),"",IF((F711/G711-1)&gt;10000%,"",F711/G711-1))</f>
        <v>6.8914630495780616E-2</v>
      </c>
      <c r="I711" s="66">
        <f>F711/$F$1018</f>
        <v>2.1210476890429739E-5</v>
      </c>
      <c r="J711" s="67">
        <v>9.8851239999999994</v>
      </c>
      <c r="K711" s="67">
        <v>132.63022727272701</v>
      </c>
    </row>
    <row r="712" spans="1:11" x14ac:dyDescent="0.2">
      <c r="A712" s="65" t="s">
        <v>2795</v>
      </c>
      <c r="B712" s="65" t="s">
        <v>17</v>
      </c>
      <c r="C712" s="65" t="s">
        <v>1283</v>
      </c>
      <c r="D712" s="65" t="s">
        <v>321</v>
      </c>
      <c r="E712" s="65" t="s">
        <v>1493</v>
      </c>
      <c r="F712" s="82">
        <v>0.16210996999999999</v>
      </c>
      <c r="G712" s="82">
        <v>0.34065239000000003</v>
      </c>
      <c r="H712" s="83">
        <f>IF(ISERROR(F712/G712-1),"",IF((F712/G712-1)&gt;10000%,"",F712/G712-1))</f>
        <v>-0.52411908808272267</v>
      </c>
      <c r="I712" s="66">
        <f>F712/$F$1018</f>
        <v>2.1006125901146742E-5</v>
      </c>
      <c r="J712" s="67">
        <v>51.955541115386403</v>
      </c>
      <c r="K712" s="67">
        <v>18.293590909090899</v>
      </c>
    </row>
    <row r="713" spans="1:11" x14ac:dyDescent="0.2">
      <c r="A713" s="65" t="s">
        <v>398</v>
      </c>
      <c r="B713" s="65" t="s">
        <v>652</v>
      </c>
      <c r="C713" s="65" t="s">
        <v>1279</v>
      </c>
      <c r="D713" s="65" t="s">
        <v>320</v>
      </c>
      <c r="E713" s="65" t="s">
        <v>1493</v>
      </c>
      <c r="F713" s="82">
        <v>0.16205372200000001</v>
      </c>
      <c r="G713" s="82">
        <v>0.28110243300000004</v>
      </c>
      <c r="H713" s="83">
        <f>IF(ISERROR(F713/G713-1),"",IF((F713/G713-1)&gt;10000%,"",F713/G713-1))</f>
        <v>-0.42350651230400416</v>
      </c>
      <c r="I713" s="66">
        <f>F713/$F$1018</f>
        <v>2.0998837314456561E-5</v>
      </c>
      <c r="J713" s="67">
        <v>37.279560279999998</v>
      </c>
      <c r="K713" s="67">
        <v>19.681954545454499</v>
      </c>
    </row>
    <row r="714" spans="1:11" x14ac:dyDescent="0.2">
      <c r="A714" s="65" t="s">
        <v>2565</v>
      </c>
      <c r="B714" s="65" t="s">
        <v>307</v>
      </c>
      <c r="C714" s="65" t="s">
        <v>980</v>
      </c>
      <c r="D714" s="65" t="s">
        <v>320</v>
      </c>
      <c r="E714" s="65" t="s">
        <v>1493</v>
      </c>
      <c r="F714" s="82">
        <v>0.16040482199999997</v>
      </c>
      <c r="G714" s="82">
        <v>4.4290719999999999E-2</v>
      </c>
      <c r="H714" s="83">
        <f>IF(ISERROR(F714/G714-1),"",IF((F714/G714-1)&gt;10000%,"",F714/G714-1))</f>
        <v>2.6216350061593032</v>
      </c>
      <c r="I714" s="66">
        <f>F714/$F$1018</f>
        <v>2.0785173706978247E-5</v>
      </c>
      <c r="J714" s="67">
        <v>7.1467287594150006</v>
      </c>
      <c r="K714" s="67">
        <v>258.74349999999998</v>
      </c>
    </row>
    <row r="715" spans="1:11" x14ac:dyDescent="0.2">
      <c r="A715" s="65" t="s">
        <v>2173</v>
      </c>
      <c r="B715" s="65" t="s">
        <v>2174</v>
      </c>
      <c r="C715" s="65" t="s">
        <v>1284</v>
      </c>
      <c r="D715" s="65" t="s">
        <v>320</v>
      </c>
      <c r="E715" s="65" t="s">
        <v>1493</v>
      </c>
      <c r="F715" s="82">
        <v>0.15519101999999999</v>
      </c>
      <c r="G715" s="82">
        <v>1.9781159999999999E-2</v>
      </c>
      <c r="H715" s="83">
        <f>IF(ISERROR(F715/G715-1),"",IF((F715/G715-1)&gt;10000%,"",F715/G715-1))</f>
        <v>6.8453953155426674</v>
      </c>
      <c r="I715" s="66">
        <f>F715/$F$1018</f>
        <v>2.0109571945805566E-5</v>
      </c>
      <c r="J715" s="67">
        <v>4.0906992200000003</v>
      </c>
      <c r="K715" s="67">
        <v>121.189136363636</v>
      </c>
    </row>
    <row r="716" spans="1:11" x14ac:dyDescent="0.2">
      <c r="A716" s="65" t="s">
        <v>2848</v>
      </c>
      <c r="B716" s="65" t="s">
        <v>2849</v>
      </c>
      <c r="C716" s="65" t="s">
        <v>1283</v>
      </c>
      <c r="D716" s="65" t="s">
        <v>1199</v>
      </c>
      <c r="E716" s="65" t="s">
        <v>322</v>
      </c>
      <c r="F716" s="82">
        <v>0.15451883</v>
      </c>
      <c r="G716" s="82">
        <v>2.0509499999999997E-3</v>
      </c>
      <c r="H716" s="83">
        <f>IF(ISERROR(F716/G716-1),"",IF((F716/G716-1)&gt;10000%,"",F716/G716-1))</f>
        <v>74.340125307784206</v>
      </c>
      <c r="I716" s="66">
        <f>F716/$F$1018</f>
        <v>2.0022469913959581E-5</v>
      </c>
      <c r="J716" s="67">
        <v>26.53</v>
      </c>
      <c r="K716" s="67">
        <v>130.72140909090899</v>
      </c>
    </row>
    <row r="717" spans="1:11" x14ac:dyDescent="0.2">
      <c r="A717" s="65" t="s">
        <v>314</v>
      </c>
      <c r="B717" s="65" t="s">
        <v>315</v>
      </c>
      <c r="C717" s="65" t="s">
        <v>1284</v>
      </c>
      <c r="D717" s="65" t="s">
        <v>320</v>
      </c>
      <c r="E717" s="65" t="s">
        <v>322</v>
      </c>
      <c r="F717" s="82">
        <v>0.15305694</v>
      </c>
      <c r="G717" s="82">
        <v>0.40481373300000001</v>
      </c>
      <c r="H717" s="83">
        <f>IF(ISERROR(F717/G717-1),"",IF((F717/G717-1)&gt;10000%,"",F717/G717-1))</f>
        <v>-0.6219077379966258</v>
      </c>
      <c r="I717" s="66">
        <f>F717/$F$1018</f>
        <v>1.9833038965365688E-5</v>
      </c>
      <c r="J717" s="67">
        <v>25.825877629999997</v>
      </c>
      <c r="K717" s="67">
        <v>54.739227272727298</v>
      </c>
    </row>
    <row r="718" spans="1:11" x14ac:dyDescent="0.2">
      <c r="A718" s="65" t="s">
        <v>2160</v>
      </c>
      <c r="B718" s="65" t="s">
        <v>2161</v>
      </c>
      <c r="C718" s="65" t="s">
        <v>1284</v>
      </c>
      <c r="D718" s="65" t="s">
        <v>320</v>
      </c>
      <c r="E718" s="65" t="s">
        <v>1493</v>
      </c>
      <c r="F718" s="82">
        <v>0.15108017999999998</v>
      </c>
      <c r="G718" s="82">
        <v>4.9375220000000004E-2</v>
      </c>
      <c r="H718" s="83">
        <f>IF(ISERROR(F718/G718-1),"",IF((F718/G718-1)&gt;10000%,"",F718/G718-1))</f>
        <v>2.0598381131263812</v>
      </c>
      <c r="I718" s="66">
        <f>F718/$F$1018</f>
        <v>1.9576891428996696E-5</v>
      </c>
      <c r="J718" s="67">
        <v>3.5847306299999997</v>
      </c>
      <c r="K718" s="67">
        <v>142.12063636363601</v>
      </c>
    </row>
    <row r="719" spans="1:11" x14ac:dyDescent="0.2">
      <c r="A719" s="65" t="s">
        <v>2555</v>
      </c>
      <c r="B719" s="65" t="s">
        <v>1486</v>
      </c>
      <c r="C719" s="65" t="s">
        <v>980</v>
      </c>
      <c r="D719" s="65" t="s">
        <v>320</v>
      </c>
      <c r="E719" s="65" t="s">
        <v>1493</v>
      </c>
      <c r="F719" s="82">
        <v>0.14929528</v>
      </c>
      <c r="G719" s="82">
        <v>0.15069373999999999</v>
      </c>
      <c r="H719" s="83">
        <f>IF(ISERROR(F719/G719-1),"",IF((F719/G719-1)&gt;10000%,"",F719/G719-1))</f>
        <v>-9.2801466072843786E-3</v>
      </c>
      <c r="I719" s="66">
        <f>F719/$F$1018</f>
        <v>1.9345605011998676E-5</v>
      </c>
      <c r="J719" s="67">
        <v>54.20234807784</v>
      </c>
      <c r="K719" s="67">
        <v>77.0863636363636</v>
      </c>
    </row>
    <row r="720" spans="1:11" x14ac:dyDescent="0.2">
      <c r="A720" s="65" t="s">
        <v>2844</v>
      </c>
      <c r="B720" s="65" t="s">
        <v>2845</v>
      </c>
      <c r="C720" s="65" t="s">
        <v>2897</v>
      </c>
      <c r="D720" s="65" t="s">
        <v>321</v>
      </c>
      <c r="E720" s="65" t="s">
        <v>322</v>
      </c>
      <c r="F720" s="82">
        <v>0.14918410000000001</v>
      </c>
      <c r="G720" s="82">
        <v>8.8703080000000004E-2</v>
      </c>
      <c r="H720" s="83">
        <f>IF(ISERROR(F720/G720-1),"",IF((F720/G720-1)&gt;10000%,"",F720/G720-1))</f>
        <v>0.68183675245549535</v>
      </c>
      <c r="I720" s="66">
        <f>F720/$F$1018</f>
        <v>1.9331198365216314E-5</v>
      </c>
      <c r="J720" s="67">
        <v>11.126152060000001</v>
      </c>
      <c r="K720" s="67">
        <v>23.384136363636401</v>
      </c>
    </row>
    <row r="721" spans="1:11" x14ac:dyDescent="0.2">
      <c r="A721" s="65" t="s">
        <v>413</v>
      </c>
      <c r="B721" s="65" t="s">
        <v>696</v>
      </c>
      <c r="C721" s="65" t="s">
        <v>1279</v>
      </c>
      <c r="D721" s="65" t="s">
        <v>320</v>
      </c>
      <c r="E721" s="65" t="s">
        <v>1493</v>
      </c>
      <c r="F721" s="82">
        <v>0.14844604</v>
      </c>
      <c r="G721" s="82">
        <v>0.16590809899999998</v>
      </c>
      <c r="H721" s="83">
        <f>IF(ISERROR(F721/G721-1),"",IF((F721/G721-1)&gt;10000%,"",F721/G721-1))</f>
        <v>-0.10525139583450938</v>
      </c>
      <c r="I721" s="66">
        <f>F721/$F$1018</f>
        <v>1.9235560932906628E-5</v>
      </c>
      <c r="J721" s="67">
        <v>20.630391670000002</v>
      </c>
      <c r="K721" s="67">
        <v>20.131863636363601</v>
      </c>
    </row>
    <row r="722" spans="1:11" x14ac:dyDescent="0.2">
      <c r="A722" s="65" t="s">
        <v>2012</v>
      </c>
      <c r="B722" s="65" t="s">
        <v>2013</v>
      </c>
      <c r="C722" s="65" t="s">
        <v>1433</v>
      </c>
      <c r="D722" s="65" t="s">
        <v>320</v>
      </c>
      <c r="E722" s="65" t="s">
        <v>1493</v>
      </c>
      <c r="F722" s="82">
        <v>0.14842250000000001</v>
      </c>
      <c r="G722" s="82">
        <v>0</v>
      </c>
      <c r="H722" s="83" t="str">
        <f>IF(ISERROR(F722/G722-1),"",IF((F722/G722-1)&gt;10000%,"",F722/G722-1))</f>
        <v/>
      </c>
      <c r="I722" s="66">
        <f>F722/$F$1018</f>
        <v>1.9232510631905938E-5</v>
      </c>
      <c r="J722" s="67">
        <v>5.2527638200000002</v>
      </c>
      <c r="K722" s="67">
        <v>48.2068636363636</v>
      </c>
    </row>
    <row r="723" spans="1:11" x14ac:dyDescent="0.2">
      <c r="A723" s="65" t="s">
        <v>2454</v>
      </c>
      <c r="B723" s="65" t="s">
        <v>475</v>
      </c>
      <c r="C723" s="65" t="s">
        <v>980</v>
      </c>
      <c r="D723" s="65" t="s">
        <v>320</v>
      </c>
      <c r="E723" s="65" t="s">
        <v>1493</v>
      </c>
      <c r="F723" s="82">
        <v>0.1471034</v>
      </c>
      <c r="G723" s="82">
        <v>0.105980862</v>
      </c>
      <c r="H723" s="83">
        <f>IF(ISERROR(F723/G723-1),"",IF((F723/G723-1)&gt;10000%,"",F723/G723-1))</f>
        <v>0.38801852734505982</v>
      </c>
      <c r="I723" s="66">
        <f>F723/$F$1018</f>
        <v>1.906158233751292E-5</v>
      </c>
      <c r="J723" s="67">
        <v>8.7971109054000003</v>
      </c>
      <c r="K723" s="67">
        <v>67.582227272727295</v>
      </c>
    </row>
    <row r="724" spans="1:11" x14ac:dyDescent="0.2">
      <c r="A724" s="65" t="s">
        <v>388</v>
      </c>
      <c r="B724" s="65" t="s">
        <v>842</v>
      </c>
      <c r="C724" s="65" t="s">
        <v>1279</v>
      </c>
      <c r="D724" s="65" t="s">
        <v>320</v>
      </c>
      <c r="E724" s="65" t="s">
        <v>1493</v>
      </c>
      <c r="F724" s="82">
        <v>0.14289315299999999</v>
      </c>
      <c r="G724" s="82">
        <v>8.886846000000001E-2</v>
      </c>
      <c r="H724" s="83">
        <f>IF(ISERROR(F724/G724-1),"",IF((F724/G724-1)&gt;10000%,"",F724/G724-1))</f>
        <v>0.60791751089194057</v>
      </c>
      <c r="I724" s="66">
        <f>F724/$F$1018</f>
        <v>1.8516020713160483E-5</v>
      </c>
      <c r="J724" s="67">
        <v>14.430839480000001</v>
      </c>
      <c r="K724" s="67">
        <v>49.485363636363601</v>
      </c>
    </row>
    <row r="725" spans="1:11" x14ac:dyDescent="0.2">
      <c r="A725" s="65" t="s">
        <v>744</v>
      </c>
      <c r="B725" s="65" t="s">
        <v>868</v>
      </c>
      <c r="C725" s="65" t="s">
        <v>1284</v>
      </c>
      <c r="D725" s="65" t="s">
        <v>320</v>
      </c>
      <c r="E725" s="65" t="s">
        <v>322</v>
      </c>
      <c r="F725" s="82">
        <v>0.14244867999999999</v>
      </c>
      <c r="G725" s="82">
        <v>1.2065733700000001</v>
      </c>
      <c r="H725" s="83">
        <f>IF(ISERROR(F725/G725-1),"",IF((F725/G725-1)&gt;10000%,"",F725/G725-1))</f>
        <v>-0.88193947956931951</v>
      </c>
      <c r="I725" s="66">
        <f>F725/$F$1018</f>
        <v>1.8458426132163022E-5</v>
      </c>
      <c r="J725" s="67">
        <v>66.111722970000002</v>
      </c>
      <c r="K725" s="67">
        <v>23.712863636363601</v>
      </c>
    </row>
    <row r="726" spans="1:11" x14ac:dyDescent="0.2">
      <c r="A726" s="65" t="s">
        <v>411</v>
      </c>
      <c r="B726" s="65" t="s">
        <v>694</v>
      </c>
      <c r="C726" s="65" t="s">
        <v>1279</v>
      </c>
      <c r="D726" s="65" t="s">
        <v>320</v>
      </c>
      <c r="E726" s="65" t="s">
        <v>1493</v>
      </c>
      <c r="F726" s="82">
        <v>0.14112100299999999</v>
      </c>
      <c r="G726" s="82">
        <v>7.320163312</v>
      </c>
      <c r="H726" s="83">
        <f>IF(ISERROR(F726/G726-1),"",IF((F726/G726-1)&gt;10000%,"",F726/G726-1))</f>
        <v>-0.98072160456192836</v>
      </c>
      <c r="I726" s="66">
        <f>F726/$F$1018</f>
        <v>1.8286386434554932E-5</v>
      </c>
      <c r="J726" s="67">
        <v>33.901649679999998</v>
      </c>
      <c r="K726" s="67">
        <v>16.073772727272701</v>
      </c>
    </row>
    <row r="727" spans="1:11" x14ac:dyDescent="0.2">
      <c r="A727" s="65" t="s">
        <v>598</v>
      </c>
      <c r="B727" s="65" t="s">
        <v>599</v>
      </c>
      <c r="C727" s="65" t="s">
        <v>1279</v>
      </c>
      <c r="D727" s="65" t="s">
        <v>320</v>
      </c>
      <c r="E727" s="65" t="s">
        <v>1493</v>
      </c>
      <c r="F727" s="82">
        <v>0.13982420000000001</v>
      </c>
      <c r="G727" s="82">
        <v>0.7642580699999999</v>
      </c>
      <c r="H727" s="83">
        <f>IF(ISERROR(F727/G727-1),"",IF((F727/G727-1)&gt;10000%,"",F727/G727-1))</f>
        <v>-0.81704583112874418</v>
      </c>
      <c r="I727" s="66">
        <f>F727/$F$1018</f>
        <v>1.8118347373866781E-5</v>
      </c>
      <c r="J727" s="67">
        <v>15.46054998</v>
      </c>
      <c r="K727" s="67">
        <v>10.2063636363636</v>
      </c>
    </row>
    <row r="728" spans="1:11" x14ac:dyDescent="0.2">
      <c r="A728" s="65" t="s">
        <v>2155</v>
      </c>
      <c r="B728" s="65" t="s">
        <v>890</v>
      </c>
      <c r="C728" s="65" t="s">
        <v>1284</v>
      </c>
      <c r="D728" s="65" t="s">
        <v>320</v>
      </c>
      <c r="E728" s="65" t="s">
        <v>1493</v>
      </c>
      <c r="F728" s="82">
        <v>0.137954518</v>
      </c>
      <c r="G728" s="82">
        <v>0.33046435200000002</v>
      </c>
      <c r="H728" s="83">
        <f>IF(ISERROR(F728/G728-1),"",IF((F728/G728-1)&gt;10000%,"",F728/G728-1))</f>
        <v>-0.58254342059866115</v>
      </c>
      <c r="I728" s="66">
        <f>F728/$F$1018</f>
        <v>1.7876074949245963E-5</v>
      </c>
      <c r="J728" s="67">
        <v>479.3048541</v>
      </c>
      <c r="K728" s="67">
        <v>8.0511363636363598</v>
      </c>
    </row>
    <row r="729" spans="1:11" x14ac:dyDescent="0.2">
      <c r="A729" s="65" t="s">
        <v>2546</v>
      </c>
      <c r="B729" s="65" t="s">
        <v>1457</v>
      </c>
      <c r="C729" s="65" t="s">
        <v>980</v>
      </c>
      <c r="D729" s="65" t="s">
        <v>320</v>
      </c>
      <c r="E729" s="65" t="s">
        <v>1493</v>
      </c>
      <c r="F729" s="82">
        <v>0.13558753000000001</v>
      </c>
      <c r="G729" s="82">
        <v>1.83118E-2</v>
      </c>
      <c r="H729" s="83">
        <f>IF(ISERROR(F729/G729-1),"",IF((F729/G729-1)&gt;10000%,"",F729/G729-1))</f>
        <v>6.404380235695017</v>
      </c>
      <c r="I729" s="66">
        <f>F729/$F$1018</f>
        <v>1.7569361870867727E-5</v>
      </c>
      <c r="J729" s="67">
        <v>3.7550642880000002</v>
      </c>
      <c r="K729" s="67">
        <v>140.6755</v>
      </c>
    </row>
    <row r="730" spans="1:11" x14ac:dyDescent="0.2">
      <c r="A730" s="65" t="s">
        <v>2417</v>
      </c>
      <c r="B730" s="65" t="s">
        <v>181</v>
      </c>
      <c r="C730" s="65" t="s">
        <v>980</v>
      </c>
      <c r="D730" s="65" t="s">
        <v>320</v>
      </c>
      <c r="E730" s="65" t="s">
        <v>1493</v>
      </c>
      <c r="F730" s="82">
        <v>0.13132050000000001</v>
      </c>
      <c r="G730" s="82">
        <v>3.3398890000000001E-2</v>
      </c>
      <c r="H730" s="83">
        <f>IF(ISERROR(F730/G730-1),"",IF((F730/G730-1)&gt;10000%,"",F730/G730-1))</f>
        <v>2.9318821673414894</v>
      </c>
      <c r="I730" s="66">
        <f>F730/$F$1018</f>
        <v>1.7016442334802363E-5</v>
      </c>
      <c r="J730" s="67">
        <v>71.482557454999991</v>
      </c>
      <c r="K730" s="67">
        <v>31.409772727272699</v>
      </c>
    </row>
    <row r="731" spans="1:11" x14ac:dyDescent="0.2">
      <c r="A731" s="65" t="s">
        <v>2564</v>
      </c>
      <c r="B731" s="65" t="s">
        <v>712</v>
      </c>
      <c r="C731" s="65" t="s">
        <v>980</v>
      </c>
      <c r="D731" s="65" t="s">
        <v>321</v>
      </c>
      <c r="E731" s="65" t="s">
        <v>322</v>
      </c>
      <c r="F731" s="82">
        <v>0.13086219999999998</v>
      </c>
      <c r="G731" s="82">
        <v>1.9666599999999999E-2</v>
      </c>
      <c r="H731" s="83">
        <f>IF(ISERROR(F731/G731-1),"",IF((F731/G731-1)&gt;10000%,"",F731/G731-1))</f>
        <v>5.6540327255346625</v>
      </c>
      <c r="I731" s="66">
        <f>F731/$F$1018</f>
        <v>1.6957056058310572E-5</v>
      </c>
      <c r="J731" s="67">
        <v>5.1429419064999999</v>
      </c>
      <c r="K731" s="67">
        <v>93.855363636363606</v>
      </c>
    </row>
    <row r="732" spans="1:11" x14ac:dyDescent="0.2">
      <c r="A732" s="65" t="s">
        <v>2296</v>
      </c>
      <c r="B732" s="65" t="s">
        <v>2297</v>
      </c>
      <c r="C732" s="65" t="s">
        <v>230</v>
      </c>
      <c r="D732" s="65" t="s">
        <v>1199</v>
      </c>
      <c r="E732" s="65" t="s">
        <v>322</v>
      </c>
      <c r="F732" s="82">
        <v>0.13019215000000001</v>
      </c>
      <c r="G732" s="82">
        <v>6.2732239999999995E-2</v>
      </c>
      <c r="H732" s="83">
        <f>IF(ISERROR(F732/G732-1),"",IF((F732/G732-1)&gt;10000%,"",F732/G732-1))</f>
        <v>1.075362684323085</v>
      </c>
      <c r="I732" s="66">
        <f>F732/$F$1018</f>
        <v>1.687023132655556E-5</v>
      </c>
      <c r="J732" s="67">
        <v>13.22274</v>
      </c>
      <c r="K732" s="67">
        <v>84.905863636363605</v>
      </c>
    </row>
    <row r="733" spans="1:11" x14ac:dyDescent="0.2">
      <c r="A733" s="65" t="s">
        <v>1312</v>
      </c>
      <c r="B733" s="65" t="s">
        <v>1313</v>
      </c>
      <c r="C733" s="65" t="s">
        <v>1284</v>
      </c>
      <c r="D733" s="65" t="s">
        <v>320</v>
      </c>
      <c r="E733" s="65" t="s">
        <v>322</v>
      </c>
      <c r="F733" s="82">
        <v>0.12954156999999999</v>
      </c>
      <c r="G733" s="82">
        <v>1.481943974</v>
      </c>
      <c r="H733" s="83">
        <f>IF(ISERROR(F733/G733-1),"",IF((F733/G733-1)&gt;10000%,"",F733/G733-1))</f>
        <v>-0.91258672913905992</v>
      </c>
      <c r="I733" s="66">
        <f>F733/$F$1018</f>
        <v>1.6785929507310462E-5</v>
      </c>
      <c r="J733" s="67">
        <v>21.61492385</v>
      </c>
      <c r="K733" s="67">
        <v>34.021636363636397</v>
      </c>
    </row>
    <row r="734" spans="1:11" x14ac:dyDescent="0.2">
      <c r="A734" s="65" t="s">
        <v>2479</v>
      </c>
      <c r="B734" s="65" t="s">
        <v>536</v>
      </c>
      <c r="C734" s="65" t="s">
        <v>980</v>
      </c>
      <c r="D734" s="65" t="s">
        <v>320</v>
      </c>
      <c r="E734" s="65" t="s">
        <v>322</v>
      </c>
      <c r="F734" s="82">
        <v>0.12752327999999999</v>
      </c>
      <c r="G734" s="82">
        <v>1.13824305</v>
      </c>
      <c r="H734" s="83">
        <f>IF(ISERROR(F734/G734-1),"",IF((F734/G734-1)&gt;10000%,"",F734/G734-1))</f>
        <v>-0.88796480681344814</v>
      </c>
      <c r="I734" s="66">
        <f>F734/$F$1018</f>
        <v>1.6524400535063869E-5</v>
      </c>
      <c r="J734" s="67">
        <v>19.653594920484</v>
      </c>
      <c r="K734" s="67">
        <v>52.7708636363636</v>
      </c>
    </row>
    <row r="735" spans="1:11" x14ac:dyDescent="0.2">
      <c r="A735" s="65" t="s">
        <v>2893</v>
      </c>
      <c r="B735" s="65" t="s">
        <v>48</v>
      </c>
      <c r="C735" s="65" t="s">
        <v>2897</v>
      </c>
      <c r="D735" s="65" t="s">
        <v>321</v>
      </c>
      <c r="E735" s="65" t="s">
        <v>322</v>
      </c>
      <c r="F735" s="82">
        <v>0.12736114000000001</v>
      </c>
      <c r="G735" s="82">
        <v>0</v>
      </c>
      <c r="H735" s="83" t="str">
        <f>IF(ISERROR(F735/G735-1),"",IF((F735/G735-1)&gt;10000%,"",F735/G735-1))</f>
        <v/>
      </c>
      <c r="I735" s="66">
        <f>F735/$F$1018</f>
        <v>1.650339051789089E-5</v>
      </c>
      <c r="J735" s="67">
        <v>12.84452677</v>
      </c>
      <c r="K735" s="67">
        <v>21.171954545454501</v>
      </c>
    </row>
    <row r="736" spans="1:11" x14ac:dyDescent="0.2">
      <c r="A736" s="65" t="s">
        <v>2439</v>
      </c>
      <c r="B736" s="65" t="s">
        <v>167</v>
      </c>
      <c r="C736" s="65" t="s">
        <v>980</v>
      </c>
      <c r="D736" s="65" t="s">
        <v>320</v>
      </c>
      <c r="E736" s="65" t="s">
        <v>322</v>
      </c>
      <c r="F736" s="82">
        <v>0.12692932500000001</v>
      </c>
      <c r="G736" s="82">
        <v>0.25431605200000001</v>
      </c>
      <c r="H736" s="83">
        <f>IF(ISERROR(F736/G736-1),"",IF((F736/G736-1)&gt;10000%,"",F736/G736-1))</f>
        <v>-0.5008992786660591</v>
      </c>
      <c r="I736" s="66">
        <f>F736/$F$1018</f>
        <v>1.6447436153973584E-5</v>
      </c>
      <c r="J736" s="67">
        <v>237.41045577971312</v>
      </c>
      <c r="K736" s="67">
        <v>67.729045454545499</v>
      </c>
    </row>
    <row r="737" spans="1:18" x14ac:dyDescent="0.2">
      <c r="A737" s="65" t="s">
        <v>1372</v>
      </c>
      <c r="B737" s="65" t="s">
        <v>1394</v>
      </c>
      <c r="C737" s="65" t="s">
        <v>1283</v>
      </c>
      <c r="D737" s="65" t="s">
        <v>321</v>
      </c>
      <c r="E737" s="65" t="s">
        <v>322</v>
      </c>
      <c r="F737" s="82">
        <v>0.124685987</v>
      </c>
      <c r="G737" s="82">
        <v>2.2528092200000001</v>
      </c>
      <c r="H737" s="83">
        <f>IF(ISERROR(F737/G737-1),"",IF((F737/G737-1)&gt;10000%,"",F737/G737-1))</f>
        <v>-0.94465310870842401</v>
      </c>
      <c r="I737" s="66">
        <f>F737/$F$1018</f>
        <v>1.6156745578515287E-5</v>
      </c>
      <c r="J737" s="67">
        <v>13.526400000000001</v>
      </c>
      <c r="K737" s="67">
        <v>25.8379090909091</v>
      </c>
    </row>
    <row r="738" spans="1:18" x14ac:dyDescent="0.2">
      <c r="A738" s="65" t="s">
        <v>35</v>
      </c>
      <c r="B738" s="65" t="s">
        <v>798</v>
      </c>
      <c r="C738" s="65" t="s">
        <v>1282</v>
      </c>
      <c r="D738" s="65" t="s">
        <v>320</v>
      </c>
      <c r="E738" s="65" t="s">
        <v>1493</v>
      </c>
      <c r="F738" s="82">
        <v>0.12064953</v>
      </c>
      <c r="G738" s="82">
        <v>0.41575295000000001</v>
      </c>
      <c r="H738" s="83">
        <f>IF(ISERROR(F738/G738-1),"",IF((F738/G738-1)&gt;10000%,"",F738/G738-1))</f>
        <v>-0.70980475303903434</v>
      </c>
      <c r="I738" s="66">
        <f>F738/$F$1018</f>
        <v>1.5633703572298367E-5</v>
      </c>
      <c r="J738" s="67">
        <v>20.30626066</v>
      </c>
      <c r="K738" s="67">
        <v>99.581636363636306</v>
      </c>
    </row>
    <row r="739" spans="1:18" x14ac:dyDescent="0.2">
      <c r="A739" s="65" t="s">
        <v>2747</v>
      </c>
      <c r="B739" s="65" t="s">
        <v>21</v>
      </c>
      <c r="C739" s="65" t="s">
        <v>1283</v>
      </c>
      <c r="D739" s="65" t="s">
        <v>1199</v>
      </c>
      <c r="E739" s="65" t="s">
        <v>1493</v>
      </c>
      <c r="F739" s="82">
        <v>0.11912585000000001</v>
      </c>
      <c r="G739" s="82">
        <v>0.32514912000000001</v>
      </c>
      <c r="H739" s="83">
        <f>IF(ISERROR(F739/G739-1),"",IF((F739/G739-1)&gt;10000%,"",F739/G739-1))</f>
        <v>-0.63362702627028478</v>
      </c>
      <c r="I739" s="66">
        <f>F739/$F$1018</f>
        <v>1.5436265907526364E-5</v>
      </c>
      <c r="J739" s="67">
        <v>183.94151087999998</v>
      </c>
      <c r="K739" s="67">
        <v>27.9471363636364</v>
      </c>
    </row>
    <row r="740" spans="1:18" x14ac:dyDescent="0.2">
      <c r="A740" s="65" t="s">
        <v>1920</v>
      </c>
      <c r="B740" s="65" t="s">
        <v>1921</v>
      </c>
      <c r="C740" s="65" t="s">
        <v>1280</v>
      </c>
      <c r="D740" s="65" t="s">
        <v>320</v>
      </c>
      <c r="E740" s="65" t="s">
        <v>1493</v>
      </c>
      <c r="F740" s="82">
        <v>0.11893517999999999</v>
      </c>
      <c r="G740" s="82">
        <v>0.18857072</v>
      </c>
      <c r="H740" s="83">
        <f>IF(ISERROR(F740/G740-1),"",IF((F740/G740-1)&gt;10000%,"",F740/G740-1))</f>
        <v>-0.3692807663883344</v>
      </c>
      <c r="I740" s="66">
        <f>F740/$F$1018</f>
        <v>1.5411558987738691E-5</v>
      </c>
      <c r="J740" s="67">
        <v>21.365023189080997</v>
      </c>
      <c r="K740" s="67">
        <v>94.983181818181805</v>
      </c>
    </row>
    <row r="741" spans="1:18" x14ac:dyDescent="0.2">
      <c r="A741" s="65" t="s">
        <v>2403</v>
      </c>
      <c r="B741" s="65" t="s">
        <v>1483</v>
      </c>
      <c r="C741" s="65" t="s">
        <v>980</v>
      </c>
      <c r="D741" s="65" t="s">
        <v>320</v>
      </c>
      <c r="E741" s="65" t="s">
        <v>1493</v>
      </c>
      <c r="F741" s="82">
        <v>0.11739972</v>
      </c>
      <c r="G741" s="82">
        <v>0.46858179999999999</v>
      </c>
      <c r="H741" s="83">
        <f>IF(ISERROR(F741/G741-1),"",IF((F741/G741-1)&gt;10000%,"",F741/G741-1))</f>
        <v>-0.74945736262057128</v>
      </c>
      <c r="I741" s="66">
        <f>F741/$F$1018</f>
        <v>1.5212594876671529E-5</v>
      </c>
      <c r="J741" s="67">
        <v>81.1120989888</v>
      </c>
      <c r="K741" s="67">
        <v>155.89536363636401</v>
      </c>
    </row>
    <row r="742" spans="1:18" x14ac:dyDescent="0.2">
      <c r="A742" s="65" t="s">
        <v>610</v>
      </c>
      <c r="B742" s="65" t="s">
        <v>611</v>
      </c>
      <c r="C742" s="65" t="s">
        <v>1279</v>
      </c>
      <c r="D742" s="65" t="s">
        <v>320</v>
      </c>
      <c r="E742" s="65" t="s">
        <v>1493</v>
      </c>
      <c r="F742" s="82">
        <v>0.114389666</v>
      </c>
      <c r="G742" s="82">
        <v>0.30029051500000004</v>
      </c>
      <c r="H742" s="83">
        <f>IF(ISERROR(F742/G742-1),"",IF((F742/G742-1)&gt;10000%,"",F742/G742-1))</f>
        <v>-0.61906999959689046</v>
      </c>
      <c r="I742" s="66">
        <f>F742/$F$1018</f>
        <v>1.482255363927416E-5</v>
      </c>
      <c r="J742" s="67">
        <v>27.455028940000002</v>
      </c>
      <c r="K742" s="67">
        <v>6.5320454545454503</v>
      </c>
    </row>
    <row r="743" spans="1:18" x14ac:dyDescent="0.2">
      <c r="A743" s="65" t="s">
        <v>2519</v>
      </c>
      <c r="B743" s="65" t="s">
        <v>1496</v>
      </c>
      <c r="C743" s="65" t="s">
        <v>980</v>
      </c>
      <c r="D743" s="65" t="s">
        <v>320</v>
      </c>
      <c r="E743" s="65" t="s">
        <v>1493</v>
      </c>
      <c r="F743" s="82">
        <v>0.11322952</v>
      </c>
      <c r="G743" s="82">
        <v>0.37344576000000002</v>
      </c>
      <c r="H743" s="83">
        <f>IF(ISERROR(F743/G743-1),"",IF((F743/G743-1)&gt;10000%,"",F743/G743-1))</f>
        <v>-0.69679794998877487</v>
      </c>
      <c r="I743" s="66">
        <f>F743/$F$1018</f>
        <v>1.4672222521825233E-5</v>
      </c>
      <c r="J743" s="67">
        <v>5.8927767024</v>
      </c>
      <c r="K743" s="67">
        <v>78.556227272727298</v>
      </c>
    </row>
    <row r="744" spans="1:18" x14ac:dyDescent="0.2">
      <c r="A744" s="142" t="s">
        <v>2515</v>
      </c>
      <c r="B744" s="142" t="s">
        <v>2078</v>
      </c>
      <c r="C744" s="142" t="s">
        <v>980</v>
      </c>
      <c r="D744" s="142" t="s">
        <v>320</v>
      </c>
      <c r="E744" s="142" t="s">
        <v>1493</v>
      </c>
      <c r="F744" s="143">
        <v>0.11171603999999999</v>
      </c>
      <c r="G744" s="143">
        <v>8.7795250000000005E-2</v>
      </c>
      <c r="H744" s="144">
        <f>IF(ISERROR(F744/G744-1),"",IF((F744/G744-1)&gt;10000%,"",F744/G744-1))</f>
        <v>0.27246109556040876</v>
      </c>
      <c r="I744" s="145">
        <f>F744/$F$1018</f>
        <v>1.4476106567767209E-5</v>
      </c>
      <c r="J744" s="67">
        <v>4.8347854892999997</v>
      </c>
      <c r="K744" s="146">
        <v>2.4875909090909101</v>
      </c>
    </row>
    <row r="745" spans="1:18" x14ac:dyDescent="0.2">
      <c r="A745" s="65" t="s">
        <v>2359</v>
      </c>
      <c r="B745" s="65" t="s">
        <v>2360</v>
      </c>
      <c r="C745" s="65" t="s">
        <v>980</v>
      </c>
      <c r="D745" s="65" t="s">
        <v>320</v>
      </c>
      <c r="E745" s="65" t="s">
        <v>1493</v>
      </c>
      <c r="F745" s="82">
        <v>0.11154217</v>
      </c>
      <c r="G745" s="82">
        <v>5.0357449999999998E-2</v>
      </c>
      <c r="H745" s="83">
        <f>IF(ISERROR(F745/G745-1),"",IF((F745/G745-1)&gt;10000%,"",F745/G745-1))</f>
        <v>1.2150083056231002</v>
      </c>
      <c r="I745" s="66">
        <f>F745/$F$1018</f>
        <v>1.4453576583273151E-5</v>
      </c>
      <c r="J745" s="67">
        <v>1.86457394988</v>
      </c>
      <c r="K745" s="67">
        <v>194.315090909091</v>
      </c>
    </row>
    <row r="746" spans="1:18" x14ac:dyDescent="0.2">
      <c r="A746" s="65" t="s">
        <v>211</v>
      </c>
      <c r="B746" s="65" t="s">
        <v>212</v>
      </c>
      <c r="C746" s="65" t="s">
        <v>230</v>
      </c>
      <c r="D746" s="65" t="s">
        <v>321</v>
      </c>
      <c r="E746" s="65" t="s">
        <v>1493</v>
      </c>
      <c r="F746" s="82">
        <v>0.11139019999999999</v>
      </c>
      <c r="G746" s="82">
        <v>5.4040999999999999E-2</v>
      </c>
      <c r="H746" s="83">
        <f>IF(ISERROR(F746/G746-1),"",IF((F746/G746-1)&gt;10000%,"",F746/G746-1))</f>
        <v>1.0612164837808331</v>
      </c>
      <c r="I746" s="66">
        <f>F746/$F$1018</f>
        <v>1.4433884389429691E-5</v>
      </c>
      <c r="J746" s="67">
        <v>32.27675</v>
      </c>
      <c r="K746" s="67">
        <v>51.206499999999998</v>
      </c>
    </row>
    <row r="747" spans="1:18" x14ac:dyDescent="0.2">
      <c r="A747" s="65" t="s">
        <v>2734</v>
      </c>
      <c r="B747" s="65" t="s">
        <v>1448</v>
      </c>
      <c r="C747" s="65" t="s">
        <v>1278</v>
      </c>
      <c r="D747" s="65" t="s">
        <v>320</v>
      </c>
      <c r="E747" s="65" t="s">
        <v>1493</v>
      </c>
      <c r="F747" s="82">
        <v>0.10967139999999999</v>
      </c>
      <c r="G747" s="82">
        <v>0.40670450000000002</v>
      </c>
      <c r="H747" s="83">
        <f>IF(ISERROR(F747/G747-1),"",IF((F747/G747-1)&gt;10000%,"",F747/G747-1))</f>
        <v>-0.73034131660702062</v>
      </c>
      <c r="I747" s="66">
        <f>F747/$F$1018</f>
        <v>1.4211163176176176E-5</v>
      </c>
      <c r="J747" s="67">
        <v>10.114649999999999</v>
      </c>
      <c r="K747" s="67">
        <v>28.478090909090898</v>
      </c>
      <c r="M747" s="147"/>
      <c r="N747" s="147"/>
      <c r="O747" s="147"/>
      <c r="P747" s="147"/>
      <c r="Q747" s="147"/>
      <c r="R747" s="147"/>
    </row>
    <row r="748" spans="1:18" x14ac:dyDescent="0.2">
      <c r="A748" s="65" t="s">
        <v>2542</v>
      </c>
      <c r="B748" s="65" t="s">
        <v>2168</v>
      </c>
      <c r="C748" s="65" t="s">
        <v>980</v>
      </c>
      <c r="D748" s="65" t="s">
        <v>320</v>
      </c>
      <c r="E748" s="65" t="s">
        <v>322</v>
      </c>
      <c r="F748" s="82">
        <v>0.108295</v>
      </c>
      <c r="G748" s="82">
        <v>0</v>
      </c>
      <c r="H748" s="83" t="str">
        <f>IF(ISERROR(F748/G748-1),"",IF((F748/G748-1)&gt;10000%,"",F748/G748-1))</f>
        <v/>
      </c>
      <c r="I748" s="66">
        <f>F748/$F$1018</f>
        <v>1.4032809977478168E-5</v>
      </c>
      <c r="J748" s="67">
        <v>6.9014559599999998</v>
      </c>
      <c r="K748" s="67">
        <v>14.3540909090909</v>
      </c>
      <c r="M748" s="147"/>
      <c r="N748" s="147"/>
      <c r="O748" s="147"/>
      <c r="P748" s="147"/>
      <c r="Q748" s="147"/>
      <c r="R748" s="147"/>
    </row>
    <row r="749" spans="1:18" x14ac:dyDescent="0.2">
      <c r="A749" s="65" t="s">
        <v>1304</v>
      </c>
      <c r="B749" s="65" t="s">
        <v>1305</v>
      </c>
      <c r="C749" s="65" t="s">
        <v>1282</v>
      </c>
      <c r="D749" s="65" t="s">
        <v>320</v>
      </c>
      <c r="E749" s="65" t="s">
        <v>1493</v>
      </c>
      <c r="F749" s="82">
        <v>0.1080556</v>
      </c>
      <c r="G749" s="82">
        <v>0.40255186999999998</v>
      </c>
      <c r="H749" s="83">
        <f>IF(ISERROR(F749/G749-1),"",IF((F749/G749-1)&gt;10000%,"",F749/G749-1))</f>
        <v>-0.73157347399727635</v>
      </c>
      <c r="I749" s="66">
        <f>F749/$F$1018</f>
        <v>1.4001788649544208E-5</v>
      </c>
      <c r="J749" s="67">
        <v>3.7560391200000001</v>
      </c>
      <c r="K749" s="67">
        <v>78.072636363636406</v>
      </c>
    </row>
    <row r="750" spans="1:18" x14ac:dyDescent="0.2">
      <c r="A750" s="65" t="s">
        <v>1516</v>
      </c>
      <c r="B750" s="65" t="s">
        <v>355</v>
      </c>
      <c r="C750" s="65" t="s">
        <v>1280</v>
      </c>
      <c r="D750" s="65" t="s">
        <v>320</v>
      </c>
      <c r="E750" s="65" t="s">
        <v>1493</v>
      </c>
      <c r="F750" s="82">
        <v>0.10741415</v>
      </c>
      <c r="G750" s="82">
        <v>1.82176155</v>
      </c>
      <c r="H750" s="83">
        <f>IF(ISERROR(F750/G750-1),"",IF((F750/G750-1)&gt;10000%,"",F750/G750-1))</f>
        <v>-0.94103830438182212</v>
      </c>
      <c r="I750" s="66">
        <f>F750/$F$1018</f>
        <v>1.3918669890967602E-5</v>
      </c>
      <c r="J750" s="67">
        <v>11.652405699999999</v>
      </c>
      <c r="K750" s="67">
        <v>30.7878636363636</v>
      </c>
      <c r="M750" s="147"/>
      <c r="N750" s="147"/>
      <c r="O750" s="147"/>
      <c r="P750" s="147"/>
      <c r="Q750" s="147"/>
      <c r="R750" s="147"/>
    </row>
    <row r="751" spans="1:18" x14ac:dyDescent="0.2">
      <c r="A751" s="65" t="s">
        <v>892</v>
      </c>
      <c r="B751" s="65" t="s">
        <v>893</v>
      </c>
      <c r="C751" s="65" t="s">
        <v>1284</v>
      </c>
      <c r="D751" s="65" t="s">
        <v>320</v>
      </c>
      <c r="E751" s="65" t="s">
        <v>322</v>
      </c>
      <c r="F751" s="82">
        <v>0.10645758999999999</v>
      </c>
      <c r="G751" s="82">
        <v>4.2606390000000001E-2</v>
      </c>
      <c r="H751" s="83">
        <f>IF(ISERROR(F751/G751-1),"",IF((F751/G751-1)&gt;10000%,"",F751/G751-1))</f>
        <v>1.4986296656440499</v>
      </c>
      <c r="I751" s="66">
        <f>F751/$F$1018</f>
        <v>1.3794719341892791E-5</v>
      </c>
      <c r="J751" s="67">
        <v>6.0776527599999994</v>
      </c>
      <c r="K751" s="67">
        <v>119.749409090909</v>
      </c>
      <c r="M751" s="147"/>
      <c r="N751" s="147"/>
      <c r="O751" s="147"/>
      <c r="P751" s="147"/>
      <c r="Q751" s="147"/>
      <c r="R751" s="147"/>
    </row>
    <row r="752" spans="1:18" x14ac:dyDescent="0.2">
      <c r="A752" s="65" t="s">
        <v>2770</v>
      </c>
      <c r="B752" s="65" t="s">
        <v>484</v>
      </c>
      <c r="C752" s="65" t="s">
        <v>1283</v>
      </c>
      <c r="D752" s="65" t="s">
        <v>321</v>
      </c>
      <c r="E752" s="65" t="s">
        <v>1493</v>
      </c>
      <c r="F752" s="82">
        <v>0.10573375</v>
      </c>
      <c r="G752" s="82">
        <v>0.21644160999999998</v>
      </c>
      <c r="H752" s="83">
        <f>IF(ISERROR(F752/G752-1),"",IF((F752/G752-1)&gt;10000%,"",F752/G752-1))</f>
        <v>-0.51149065098896651</v>
      </c>
      <c r="I752" s="66">
        <f>F752/$F$1018</f>
        <v>1.3700924529813771E-5</v>
      </c>
      <c r="J752" s="67">
        <v>38.011629790711204</v>
      </c>
      <c r="K752" s="67">
        <v>78.015409090909102</v>
      </c>
      <c r="M752" s="147"/>
      <c r="N752" s="147"/>
      <c r="O752" s="147"/>
      <c r="P752" s="147"/>
      <c r="Q752" s="147"/>
      <c r="R752" s="147"/>
    </row>
    <row r="753" spans="1:18" x14ac:dyDescent="0.2">
      <c r="A753" s="65" t="s">
        <v>2279</v>
      </c>
      <c r="B753" s="65" t="s">
        <v>2267</v>
      </c>
      <c r="C753" s="65" t="s">
        <v>1433</v>
      </c>
      <c r="D753" s="65" t="s">
        <v>321</v>
      </c>
      <c r="E753" s="65" t="s">
        <v>322</v>
      </c>
      <c r="F753" s="82">
        <v>0.10531799999999999</v>
      </c>
      <c r="G753" s="82">
        <v>2.6276000000000001E-2</v>
      </c>
      <c r="H753" s="83">
        <f>IF(ISERROR(F753/G753-1),"",IF((F753/G753-1)&gt;10000%,"",F753/G753-1))</f>
        <v>3.0081443142030748</v>
      </c>
      <c r="I753" s="66">
        <f>F753/$F$1018</f>
        <v>1.3647051860270979E-5</v>
      </c>
      <c r="J753" s="67">
        <v>2.9331557549063998</v>
      </c>
      <c r="K753" s="67">
        <v>162.817590909091</v>
      </c>
    </row>
    <row r="754" spans="1:18" x14ac:dyDescent="0.2">
      <c r="A754" s="65" t="s">
        <v>400</v>
      </c>
      <c r="B754" s="65" t="s">
        <v>654</v>
      </c>
      <c r="C754" s="65" t="s">
        <v>1279</v>
      </c>
      <c r="D754" s="65" t="s">
        <v>320</v>
      </c>
      <c r="E754" s="65" t="s">
        <v>1493</v>
      </c>
      <c r="F754" s="82">
        <v>0.10469427000000001</v>
      </c>
      <c r="G754" s="82">
        <v>1.413116E-2</v>
      </c>
      <c r="H754" s="83">
        <f>IF(ISERROR(F754/G754-1),"",IF((F754/G754-1)&gt;10000%,"",F754/G754-1))</f>
        <v>6.408752713860717</v>
      </c>
      <c r="I754" s="66">
        <f>F754/$F$1018</f>
        <v>1.3566229250111208E-5</v>
      </c>
      <c r="J754" s="67">
        <v>23.921671140000001</v>
      </c>
      <c r="K754" s="67">
        <v>17.470409090909101</v>
      </c>
    </row>
    <row r="755" spans="1:18" x14ac:dyDescent="0.2">
      <c r="A755" s="65" t="s">
        <v>1649</v>
      </c>
      <c r="B755" s="65" t="s">
        <v>1211</v>
      </c>
      <c r="C755" s="65" t="s">
        <v>1279</v>
      </c>
      <c r="D755" s="65" t="s">
        <v>320</v>
      </c>
      <c r="E755" s="65" t="s">
        <v>1493</v>
      </c>
      <c r="F755" s="82">
        <v>0.10467988</v>
      </c>
      <c r="G755" s="82">
        <v>7.8888949999999999E-2</v>
      </c>
      <c r="H755" s="83">
        <f>IF(ISERROR(F755/G755-1),"",IF((F755/G755-1)&gt;10000%,"",F755/G755-1))</f>
        <v>0.3269270284368091</v>
      </c>
      <c r="I755" s="66">
        <f>F755/$F$1018</f>
        <v>1.3564364601368644E-5</v>
      </c>
      <c r="J755" s="67">
        <v>15.424520810000001</v>
      </c>
      <c r="K755" s="67">
        <v>25.346363636363598</v>
      </c>
    </row>
    <row r="756" spans="1:18" x14ac:dyDescent="0.2">
      <c r="A756" s="65" t="s">
        <v>743</v>
      </c>
      <c r="B756" s="65" t="s">
        <v>867</v>
      </c>
      <c r="C756" s="65" t="s">
        <v>1284</v>
      </c>
      <c r="D756" s="65" t="s">
        <v>320</v>
      </c>
      <c r="E756" s="65" t="s">
        <v>322</v>
      </c>
      <c r="F756" s="82">
        <v>0.10367688</v>
      </c>
      <c r="G756" s="82">
        <v>0.14161699</v>
      </c>
      <c r="H756" s="83">
        <f>IF(ISERROR(F756/G756-1),"",IF((F756/G756-1)&gt;10000%,"",F756/G756-1))</f>
        <v>-0.26790648494929881</v>
      </c>
      <c r="I756" s="66">
        <f>F756/$F$1018</f>
        <v>1.343439638116078E-5</v>
      </c>
      <c r="J756" s="67">
        <v>32.756536609999998</v>
      </c>
      <c r="K756" s="67">
        <v>27.1077727272727</v>
      </c>
    </row>
    <row r="757" spans="1:18" x14ac:dyDescent="0.2">
      <c r="A757" s="65" t="s">
        <v>2587</v>
      </c>
      <c r="B757" s="65" t="s">
        <v>2588</v>
      </c>
      <c r="C757" s="65" t="s">
        <v>980</v>
      </c>
      <c r="D757" s="65" t="s">
        <v>320</v>
      </c>
      <c r="E757" s="65" t="s">
        <v>1493</v>
      </c>
      <c r="F757" s="82">
        <v>0.1017912</v>
      </c>
      <c r="G757" s="82">
        <v>9.8208879999999998E-2</v>
      </c>
      <c r="H757" s="83">
        <f>IF(ISERROR(F757/G757-1),"",IF((F757/G757-1)&gt;10000%,"",F757/G757-1))</f>
        <v>3.6476538577774331E-2</v>
      </c>
      <c r="I757" s="66">
        <f>F757/$F$1018</f>
        <v>1.3190050943990726E-5</v>
      </c>
      <c r="J757" s="67">
        <v>19.727382307712688</v>
      </c>
      <c r="K757" s="67">
        <v>35.011090909090903</v>
      </c>
    </row>
    <row r="758" spans="1:18" x14ac:dyDescent="0.2">
      <c r="A758" s="65" t="s">
        <v>2487</v>
      </c>
      <c r="B758" s="65" t="s">
        <v>153</v>
      </c>
      <c r="C758" s="65" t="s">
        <v>980</v>
      </c>
      <c r="D758" s="65" t="s">
        <v>320</v>
      </c>
      <c r="E758" s="65" t="s">
        <v>1493</v>
      </c>
      <c r="F758" s="82">
        <v>0.1011341</v>
      </c>
      <c r="G758" s="82">
        <v>1.2614799999999999E-2</v>
      </c>
      <c r="H758" s="83">
        <f>IF(ISERROR(F758/G758-1),"",IF((F758/G758-1)&gt;10000%,"",F758/G758-1))</f>
        <v>7.0170989631226828</v>
      </c>
      <c r="I758" s="66">
        <f>F758/$F$1018</f>
        <v>1.3104904266524538E-5</v>
      </c>
      <c r="J758" s="67">
        <v>3.1908686039999998</v>
      </c>
      <c r="K758" s="67">
        <v>49.013227272727299</v>
      </c>
    </row>
    <row r="759" spans="1:18" x14ac:dyDescent="0.2">
      <c r="A759" s="65" t="s">
        <v>2752</v>
      </c>
      <c r="B759" s="65" t="s">
        <v>298</v>
      </c>
      <c r="C759" s="65" t="s">
        <v>1278</v>
      </c>
      <c r="D759" s="65" t="s">
        <v>320</v>
      </c>
      <c r="E759" s="65" t="s">
        <v>1493</v>
      </c>
      <c r="F759" s="82">
        <v>0.1004907</v>
      </c>
      <c r="G759" s="82">
        <v>0.32133113000000002</v>
      </c>
      <c r="H759" s="83">
        <f>IF(ISERROR(F759/G759-1),"",IF((F759/G759-1)&gt;10000%,"",F759/G759-1))</f>
        <v>-0.68726746145012463</v>
      </c>
      <c r="I759" s="66">
        <f>F759/$F$1018</f>
        <v>1.3021532827958495E-5</v>
      </c>
      <c r="J759" s="67">
        <v>20.445160000000001</v>
      </c>
      <c r="K759" s="67">
        <v>21.059909090909098</v>
      </c>
      <c r="M759" s="147"/>
      <c r="N759" s="147"/>
      <c r="O759" s="147"/>
      <c r="P759" s="147"/>
      <c r="Q759" s="147"/>
      <c r="R759" s="147"/>
    </row>
    <row r="760" spans="1:18" x14ac:dyDescent="0.2">
      <c r="A760" s="65" t="s">
        <v>2810</v>
      </c>
      <c r="B760" s="65" t="s">
        <v>29</v>
      </c>
      <c r="C760" s="65" t="s">
        <v>1283</v>
      </c>
      <c r="D760" s="65" t="s">
        <v>1199</v>
      </c>
      <c r="E760" s="65" t="s">
        <v>1493</v>
      </c>
      <c r="F760" s="82">
        <v>9.9522785000000002E-2</v>
      </c>
      <c r="G760" s="82">
        <v>7.7857059999999992E-2</v>
      </c>
      <c r="H760" s="83">
        <f>IF(ISERROR(F760/G760-1),"",IF((F760/G760-1)&gt;10000%,"",F760/G760-1))</f>
        <v>0.27827566311905438</v>
      </c>
      <c r="I760" s="66">
        <f>F760/$F$1018</f>
        <v>1.2896110903868273E-5</v>
      </c>
      <c r="J760" s="67">
        <v>35.256181679999997</v>
      </c>
      <c r="K760" s="67">
        <v>43.359772727272698</v>
      </c>
      <c r="M760" s="147"/>
      <c r="N760" s="147"/>
      <c r="O760" s="147"/>
      <c r="P760" s="147"/>
      <c r="Q760" s="147"/>
      <c r="R760" s="147"/>
    </row>
    <row r="761" spans="1:18" x14ac:dyDescent="0.2">
      <c r="A761" s="65" t="s">
        <v>2440</v>
      </c>
      <c r="B761" s="65" t="s">
        <v>1926</v>
      </c>
      <c r="C761" s="65" t="s">
        <v>980</v>
      </c>
      <c r="D761" s="65" t="s">
        <v>320</v>
      </c>
      <c r="E761" s="65" t="s">
        <v>322</v>
      </c>
      <c r="F761" s="82">
        <v>9.919E-2</v>
      </c>
      <c r="G761" s="82">
        <v>3.4795489999999998E-2</v>
      </c>
      <c r="H761" s="83">
        <f>IF(ISERROR(F761/G761-1),"",IF((F761/G761-1)&gt;10000%,"",F761/G761-1))</f>
        <v>1.8506567948892227</v>
      </c>
      <c r="I761" s="66">
        <f>F761/$F$1018</f>
        <v>1.2852988796029913E-5</v>
      </c>
      <c r="J761" s="67">
        <v>3.0565353499999999</v>
      </c>
      <c r="K761" s="67">
        <v>52.826454545454503</v>
      </c>
    </row>
    <row r="762" spans="1:18" x14ac:dyDescent="0.2">
      <c r="A762" s="65" t="s">
        <v>2540</v>
      </c>
      <c r="B762" s="65" t="s">
        <v>1945</v>
      </c>
      <c r="C762" s="65" t="s">
        <v>980</v>
      </c>
      <c r="D762" s="65" t="s">
        <v>320</v>
      </c>
      <c r="E762" s="65" t="s">
        <v>1493</v>
      </c>
      <c r="F762" s="82">
        <v>9.8141000000000006E-2</v>
      </c>
      <c r="G762" s="82">
        <v>0.42992559999999996</v>
      </c>
      <c r="H762" s="83">
        <f>IF(ISERROR(F762/G762-1),"",IF((F762/G762-1)&gt;10000%,"",F762/G762-1))</f>
        <v>-0.77172561950253715</v>
      </c>
      <c r="I762" s="66">
        <f>F762/$F$1018</f>
        <v>1.2717059919660971E-5</v>
      </c>
      <c r="J762" s="67">
        <v>50.4186581433</v>
      </c>
      <c r="K762" s="67">
        <v>27.566590909090898</v>
      </c>
    </row>
    <row r="763" spans="1:18" x14ac:dyDescent="0.2">
      <c r="A763" s="65" t="s">
        <v>510</v>
      </c>
      <c r="B763" s="65" t="s">
        <v>521</v>
      </c>
      <c r="C763" s="65" t="s">
        <v>1284</v>
      </c>
      <c r="D763" s="65" t="s">
        <v>320</v>
      </c>
      <c r="E763" s="65" t="s">
        <v>1493</v>
      </c>
      <c r="F763" s="82">
        <v>9.8026000000000002E-2</v>
      </c>
      <c r="G763" s="82">
        <v>2.8659899999999997E-3</v>
      </c>
      <c r="H763" s="83">
        <f>IF(ISERROR(F763/G763-1),"",IF((F763/G763-1)&gt;10000%,"",F763/G763-1))</f>
        <v>33.203189822713973</v>
      </c>
      <c r="I763" s="66">
        <f>F763/$F$1018</f>
        <v>1.2702158279258276E-5</v>
      </c>
      <c r="J763" s="67">
        <v>44.478760229999999</v>
      </c>
      <c r="K763" s="67">
        <v>65.765409090909102</v>
      </c>
      <c r="M763" s="147"/>
      <c r="N763" s="147"/>
      <c r="O763" s="147"/>
      <c r="P763" s="147"/>
      <c r="Q763" s="147"/>
      <c r="R763" s="147"/>
    </row>
    <row r="764" spans="1:18" x14ac:dyDescent="0.2">
      <c r="A764" s="65" t="s">
        <v>2909</v>
      </c>
      <c r="B764" s="65" t="s">
        <v>2911</v>
      </c>
      <c r="C764" s="65" t="s">
        <v>2910</v>
      </c>
      <c r="D764" s="65" t="s">
        <v>1199</v>
      </c>
      <c r="E764" s="65" t="s">
        <v>322</v>
      </c>
      <c r="F764" s="82">
        <v>9.6141229999999994E-2</v>
      </c>
      <c r="G764" s="82"/>
      <c r="H764" s="83" t="str">
        <f>IF(ISERROR(F764/G764-1),"",IF((F764/G764-1)&gt;10000%,"",F764/G764-1))</f>
        <v/>
      </c>
      <c r="I764" s="66">
        <f>F764/$F$1018</f>
        <v>1.2457930759416623E-5</v>
      </c>
      <c r="J764" s="67">
        <v>20.33708</v>
      </c>
      <c r="K764" s="67">
        <v>41.387</v>
      </c>
    </row>
    <row r="765" spans="1:18" x14ac:dyDescent="0.2">
      <c r="A765" s="65" t="s">
        <v>724</v>
      </c>
      <c r="B765" s="65" t="s">
        <v>106</v>
      </c>
      <c r="C765" s="65" t="s">
        <v>725</v>
      </c>
      <c r="D765" s="65" t="s">
        <v>320</v>
      </c>
      <c r="E765" s="65" t="s">
        <v>1493</v>
      </c>
      <c r="F765" s="82">
        <v>9.5269649999999997E-2</v>
      </c>
      <c r="G765" s="82">
        <v>4.2502900000000003E-3</v>
      </c>
      <c r="H765" s="83">
        <f>IF(ISERROR(F765/G765-1),"",IF((F765/G765-1)&gt;10000%,"",F765/G765-1))</f>
        <v>21.414858750814648</v>
      </c>
      <c r="I765" s="66">
        <f>F765/$F$1018</f>
        <v>1.2344991874701998E-5</v>
      </c>
      <c r="J765" s="67">
        <v>4.8405156000000007</v>
      </c>
      <c r="K765" s="67">
        <v>115.232863636364</v>
      </c>
    </row>
    <row r="766" spans="1:18" x14ac:dyDescent="0.2">
      <c r="A766" s="65" t="s">
        <v>2472</v>
      </c>
      <c r="B766" s="65" t="s">
        <v>374</v>
      </c>
      <c r="C766" s="65" t="s">
        <v>980</v>
      </c>
      <c r="D766" s="65" t="s">
        <v>320</v>
      </c>
      <c r="E766" s="65" t="s">
        <v>1493</v>
      </c>
      <c r="F766" s="82">
        <v>9.4382550000000009E-2</v>
      </c>
      <c r="G766" s="82">
        <v>6.3429399999999992E-3</v>
      </c>
      <c r="H766" s="83">
        <f>IF(ISERROR(F766/G766-1),"",IF((F766/G766-1)&gt;10000%,"",F766/G766-1))</f>
        <v>13.8799373791964</v>
      </c>
      <c r="I766" s="66">
        <f>F766/$F$1018</f>
        <v>1.2230041916430418E-5</v>
      </c>
      <c r="J766" s="67">
        <v>5.992394</v>
      </c>
      <c r="K766" s="67">
        <v>49.967954545454504</v>
      </c>
    </row>
    <row r="767" spans="1:18" x14ac:dyDescent="0.2">
      <c r="A767" s="65" t="s">
        <v>2557</v>
      </c>
      <c r="B767" s="65" t="s">
        <v>1459</v>
      </c>
      <c r="C767" s="65" t="s">
        <v>980</v>
      </c>
      <c r="D767" s="65" t="s">
        <v>320</v>
      </c>
      <c r="E767" s="65" t="s">
        <v>1493</v>
      </c>
      <c r="F767" s="82">
        <v>9.4350000000000003E-2</v>
      </c>
      <c r="G767" s="82">
        <v>0.106156036</v>
      </c>
      <c r="H767" s="83">
        <f>IF(ISERROR(F767/G767-1),"",IF((F767/G767-1)&gt;10000%,"",F767/G767-1))</f>
        <v>-0.11121398692769568</v>
      </c>
      <c r="I767" s="66">
        <f>F767/$F$1018</f>
        <v>1.2225824104299046E-5</v>
      </c>
      <c r="J767" s="67">
        <v>4.2120624480000002</v>
      </c>
      <c r="K767" s="67">
        <v>144.93459090909101</v>
      </c>
    </row>
    <row r="768" spans="1:18" x14ac:dyDescent="0.2">
      <c r="A768" s="65" t="s">
        <v>1524</v>
      </c>
      <c r="B768" s="65" t="s">
        <v>351</v>
      </c>
      <c r="C768" s="65" t="s">
        <v>1280</v>
      </c>
      <c r="D768" s="65" t="s">
        <v>320</v>
      </c>
      <c r="E768" s="65" t="s">
        <v>1493</v>
      </c>
      <c r="F768" s="82">
        <v>9.3245574999999997E-2</v>
      </c>
      <c r="G768" s="82">
        <v>1.1190188799999998</v>
      </c>
      <c r="H768" s="83">
        <f>IF(ISERROR(F768/G768-1),"",IF((F768/G768-1)&gt;10000%,"",F768/G768-1))</f>
        <v>-0.91667202701709549</v>
      </c>
      <c r="I768" s="66">
        <f>F768/$F$1018</f>
        <v>1.2082713285153412E-5</v>
      </c>
      <c r="J768" s="67">
        <v>18.01120907</v>
      </c>
      <c r="K768" s="67">
        <v>23.549499999999998</v>
      </c>
    </row>
    <row r="769" spans="1:18" x14ac:dyDescent="0.2">
      <c r="A769" s="65" t="s">
        <v>2445</v>
      </c>
      <c r="B769" s="65" t="s">
        <v>884</v>
      </c>
      <c r="C769" s="65" t="s">
        <v>980</v>
      </c>
      <c r="D769" s="65" t="s">
        <v>320</v>
      </c>
      <c r="E769" s="65" t="s">
        <v>1493</v>
      </c>
      <c r="F769" s="82">
        <v>8.7388774999999988E-2</v>
      </c>
      <c r="G769" s="82">
        <v>0.99274866000000006</v>
      </c>
      <c r="H769" s="83">
        <f>IF(ISERROR(F769/G769-1),"",IF((F769/G769-1)&gt;10000%,"",F769/G769-1))</f>
        <v>-0.91197291064588293</v>
      </c>
      <c r="I769" s="66">
        <f>F769/$F$1018</f>
        <v>1.1323792176366356E-5</v>
      </c>
      <c r="J769" s="67">
        <v>5.6134526975999997</v>
      </c>
      <c r="K769" s="67">
        <v>35.380772727272699</v>
      </c>
    </row>
    <row r="770" spans="1:18" x14ac:dyDescent="0.2">
      <c r="A770" s="65" t="s">
        <v>2878</v>
      </c>
      <c r="B770" s="65" t="s">
        <v>1388</v>
      </c>
      <c r="C770" s="65" t="s">
        <v>1284</v>
      </c>
      <c r="D770" s="65" t="s">
        <v>320</v>
      </c>
      <c r="E770" s="65" t="s">
        <v>1493</v>
      </c>
      <c r="F770" s="82">
        <v>8.5455980000000001E-2</v>
      </c>
      <c r="G770" s="82">
        <v>1.50105234</v>
      </c>
      <c r="H770" s="83">
        <f>IF(ISERROR(F770/G770-1),"",IF((F770/G770-1)&gt;10000%,"",F770/G770-1))</f>
        <v>-0.94306928697769454</v>
      </c>
      <c r="I770" s="66">
        <f>F770/$F$1018</f>
        <v>1.1073341601913059E-5</v>
      </c>
      <c r="J770" s="67">
        <v>31.48070684</v>
      </c>
      <c r="K770" s="67">
        <v>63.817954545454498</v>
      </c>
    </row>
    <row r="771" spans="1:18" x14ac:dyDescent="0.2">
      <c r="A771" s="65" t="s">
        <v>2573</v>
      </c>
      <c r="B771" s="65" t="s">
        <v>2574</v>
      </c>
      <c r="C771" s="65" t="s">
        <v>980</v>
      </c>
      <c r="D771" s="65" t="s">
        <v>321</v>
      </c>
      <c r="E771" s="65" t="s">
        <v>322</v>
      </c>
      <c r="F771" s="82">
        <v>8.2672320000000007E-2</v>
      </c>
      <c r="G771" s="82">
        <v>0.38907460999999999</v>
      </c>
      <c r="H771" s="83">
        <f>IF(ISERROR(F771/G771-1),"",IF((F771/G771-1)&gt;10000%,"",F771/G771-1))</f>
        <v>-0.7875155101999588</v>
      </c>
      <c r="I771" s="66">
        <f>F771/$F$1018</f>
        <v>1.0712636381709848E-5</v>
      </c>
      <c r="J771" s="67">
        <v>16.216274995199999</v>
      </c>
      <c r="K771" s="67">
        <v>101.89768181818199</v>
      </c>
      <c r="M771" s="147"/>
      <c r="N771" s="147"/>
      <c r="O771" s="147"/>
      <c r="P771" s="147"/>
      <c r="Q771" s="147"/>
      <c r="R771" s="147"/>
    </row>
    <row r="772" spans="1:18" x14ac:dyDescent="0.2">
      <c r="A772" s="65" t="s">
        <v>312</v>
      </c>
      <c r="B772" s="65" t="s">
        <v>313</v>
      </c>
      <c r="C772" s="65" t="s">
        <v>1284</v>
      </c>
      <c r="D772" s="65" t="s">
        <v>320</v>
      </c>
      <c r="E772" s="65" t="s">
        <v>322</v>
      </c>
      <c r="F772" s="82">
        <v>8.2222100000000006E-2</v>
      </c>
      <c r="G772" s="82">
        <v>0.50109925</v>
      </c>
      <c r="H772" s="83">
        <f>IF(ISERROR(F772/G772-1),"",IF((F772/G772-1)&gt;10000%,"",F772/G772-1))</f>
        <v>-0.83591653749232309</v>
      </c>
      <c r="I772" s="66">
        <f>F772/$F$1018</f>
        <v>1.0654297107430701E-5</v>
      </c>
      <c r="J772" s="67">
        <v>18.573585559999998</v>
      </c>
      <c r="K772" s="67">
        <v>51.933227272727301</v>
      </c>
    </row>
    <row r="773" spans="1:18" x14ac:dyDescent="0.2">
      <c r="A773" s="65" t="s">
        <v>2429</v>
      </c>
      <c r="B773" s="65" t="s">
        <v>1924</v>
      </c>
      <c r="C773" s="65" t="s">
        <v>980</v>
      </c>
      <c r="D773" s="65" t="s">
        <v>320</v>
      </c>
      <c r="E773" s="65" t="s">
        <v>322</v>
      </c>
      <c r="F773" s="82">
        <v>7.9965999999999995E-2</v>
      </c>
      <c r="G773" s="82">
        <v>6.7160410000000004E-2</v>
      </c>
      <c r="H773" s="83">
        <f>IF(ISERROR(F773/G773-1),"",IF((F773/G773-1)&gt;10000%,"",F773/G773-1))</f>
        <v>0.19067170673913392</v>
      </c>
      <c r="I773" s="66">
        <f>F773/$F$1018</f>
        <v>1.0361952838626151E-5</v>
      </c>
      <c r="J773" s="67">
        <v>33.182218261499997</v>
      </c>
      <c r="K773" s="67">
        <v>10.3628181818182</v>
      </c>
    </row>
    <row r="774" spans="1:18" x14ac:dyDescent="0.2">
      <c r="A774" s="65" t="s">
        <v>1985</v>
      </c>
      <c r="B774" s="65" t="s">
        <v>1986</v>
      </c>
      <c r="C774" s="65" t="s">
        <v>1433</v>
      </c>
      <c r="D774" s="65" t="s">
        <v>321</v>
      </c>
      <c r="E774" s="65" t="s">
        <v>322</v>
      </c>
      <c r="F774" s="82">
        <v>7.9551479999999994E-2</v>
      </c>
      <c r="G774" s="82">
        <v>0</v>
      </c>
      <c r="H774" s="83" t="str">
        <f>IF(ISERROR(F774/G774-1),"",IF((F774/G774-1)&gt;10000%,"",F774/G774-1))</f>
        <v/>
      </c>
      <c r="I774" s="66">
        <f>F774/$F$1018</f>
        <v>1.0308239551845928E-5</v>
      </c>
      <c r="J774" s="67">
        <v>2.0008563574463998</v>
      </c>
      <c r="K774" s="67">
        <v>35.298454545454497</v>
      </c>
    </row>
    <row r="775" spans="1:18" x14ac:dyDescent="0.2">
      <c r="A775" s="65" t="s">
        <v>333</v>
      </c>
      <c r="B775" s="65" t="s">
        <v>334</v>
      </c>
      <c r="C775" s="65" t="s">
        <v>1284</v>
      </c>
      <c r="D775" s="65" t="s">
        <v>320</v>
      </c>
      <c r="E775" s="65" t="s">
        <v>322</v>
      </c>
      <c r="F775" s="82">
        <v>7.9279639999999998E-2</v>
      </c>
      <c r="G775" s="82">
        <v>0.23651306499999999</v>
      </c>
      <c r="H775" s="83">
        <f>IF(ISERROR(F775/G775-1),"",IF((F775/G775-1)&gt;10000%,"",F775/G775-1))</f>
        <v>-0.66479805248813628</v>
      </c>
      <c r="I775" s="66">
        <f>F775/$F$1018</f>
        <v>1.027301466552359E-5</v>
      </c>
      <c r="J775" s="67">
        <v>13.337463140000001</v>
      </c>
      <c r="K775" s="67">
        <v>70.468727272727307</v>
      </c>
      <c r="M775" s="147"/>
      <c r="N775" s="147"/>
      <c r="O775" s="147"/>
      <c r="P775" s="147"/>
      <c r="Q775" s="147"/>
      <c r="R775" s="147"/>
    </row>
    <row r="776" spans="1:18" x14ac:dyDescent="0.2">
      <c r="A776" s="65" t="s">
        <v>834</v>
      </c>
      <c r="B776" s="65" t="s">
        <v>835</v>
      </c>
      <c r="C776" s="65" t="s">
        <v>1279</v>
      </c>
      <c r="D776" s="65" t="s">
        <v>320</v>
      </c>
      <c r="E776" s="65" t="s">
        <v>1493</v>
      </c>
      <c r="F776" s="82">
        <v>7.8846070000000004E-2</v>
      </c>
      <c r="G776" s="82">
        <v>0.16012110999999998</v>
      </c>
      <c r="H776" s="83">
        <f>IF(ISERROR(F776/G776-1),"",IF((F776/G776-1)&gt;10000%,"",F776/G776-1))</f>
        <v>-0.50758479003799062</v>
      </c>
      <c r="I776" s="66">
        <f>F776/$F$1018</f>
        <v>1.0216832889615792E-5</v>
      </c>
      <c r="J776" s="67">
        <v>27.390517249999998</v>
      </c>
      <c r="K776" s="67">
        <v>40.355363636363599</v>
      </c>
    </row>
    <row r="777" spans="1:18" x14ac:dyDescent="0.2">
      <c r="A777" s="65" t="s">
        <v>1549</v>
      </c>
      <c r="B777" s="65" t="s">
        <v>1539</v>
      </c>
      <c r="C777" s="65" t="s">
        <v>1433</v>
      </c>
      <c r="D777" s="65" t="s">
        <v>321</v>
      </c>
      <c r="E777" s="65" t="s">
        <v>322</v>
      </c>
      <c r="F777" s="82">
        <v>7.7994809999999998E-2</v>
      </c>
      <c r="G777" s="82">
        <v>1.9947599999999999E-3</v>
      </c>
      <c r="H777" s="83">
        <f>IF(ISERROR(F777/G777-1),"",IF((F777/G777-1)&gt;10000%,"",F777/G777-1))</f>
        <v>38.099846598086991</v>
      </c>
      <c r="I777" s="66">
        <f>F777/$F$1018</f>
        <v>1.0106527059970579E-5</v>
      </c>
      <c r="J777" s="67">
        <v>3.1613666083328003</v>
      </c>
      <c r="K777" s="67">
        <v>45.9122272727273</v>
      </c>
    </row>
    <row r="778" spans="1:18" x14ac:dyDescent="0.2">
      <c r="A778" s="65" t="s">
        <v>1506</v>
      </c>
      <c r="B778" s="65" t="s">
        <v>1507</v>
      </c>
      <c r="C778" s="65" t="s">
        <v>1284</v>
      </c>
      <c r="D778" s="65" t="s">
        <v>320</v>
      </c>
      <c r="E778" s="65" t="s">
        <v>1493</v>
      </c>
      <c r="F778" s="82">
        <v>7.3953130000000006E-2</v>
      </c>
      <c r="G778" s="82">
        <v>3.3223319</v>
      </c>
      <c r="H778" s="83">
        <f>IF(ISERROR(F778/G778-1),"",IF((F778/G778-1)&gt;10000%,"",F778/G778-1))</f>
        <v>-0.97774059539325375</v>
      </c>
      <c r="I778" s="66">
        <f>F778/$F$1018</f>
        <v>9.5828082601204124E-6</v>
      </c>
      <c r="J778" s="67">
        <v>49.221651600000001</v>
      </c>
      <c r="K778" s="67">
        <v>73.769727272727295</v>
      </c>
    </row>
    <row r="779" spans="1:18" x14ac:dyDescent="0.2">
      <c r="A779" s="65" t="s">
        <v>723</v>
      </c>
      <c r="B779" s="65" t="s">
        <v>84</v>
      </c>
      <c r="C779" s="65" t="s">
        <v>725</v>
      </c>
      <c r="D779" s="65" t="s">
        <v>320</v>
      </c>
      <c r="E779" s="65" t="s">
        <v>1493</v>
      </c>
      <c r="F779" s="82">
        <v>7.3850240000000011E-2</v>
      </c>
      <c r="G779" s="82">
        <v>3.1745759999999998E-2</v>
      </c>
      <c r="H779" s="83">
        <f>IF(ISERROR(F779/G779-1),"",IF((F779/G779-1)&gt;10000%,"",F779/G779-1))</f>
        <v>1.3263024731491706</v>
      </c>
      <c r="I779" s="66">
        <f>F779/$F$1018</f>
        <v>9.5694758272418619E-6</v>
      </c>
      <c r="J779" s="67">
        <v>9.7673625600000005</v>
      </c>
      <c r="K779" s="67">
        <v>60.036681818181798</v>
      </c>
    </row>
    <row r="780" spans="1:18" x14ac:dyDescent="0.2">
      <c r="A780" s="65" t="s">
        <v>393</v>
      </c>
      <c r="B780" s="65" t="s">
        <v>1432</v>
      </c>
      <c r="C780" s="65" t="s">
        <v>1279</v>
      </c>
      <c r="D780" s="65" t="s">
        <v>320</v>
      </c>
      <c r="E780" s="65" t="s">
        <v>1493</v>
      </c>
      <c r="F780" s="82">
        <v>7.1329679999999993E-2</v>
      </c>
      <c r="G780" s="82">
        <v>0.10144725</v>
      </c>
      <c r="H780" s="83">
        <f>IF(ISERROR(F780/G780-1),"",IF((F780/G780-1)&gt;10000%,"",F780/G780-1))</f>
        <v>-0.29687911697951408</v>
      </c>
      <c r="I780" s="66">
        <f>F780/$F$1018</f>
        <v>9.2428629686903805E-6</v>
      </c>
      <c r="J780" s="67">
        <v>12.087621630000001</v>
      </c>
      <c r="K780" s="67">
        <v>9.0772272727272707</v>
      </c>
    </row>
    <row r="781" spans="1:18" x14ac:dyDescent="0.2">
      <c r="A781" s="65" t="s">
        <v>2783</v>
      </c>
      <c r="B781" s="65" t="s">
        <v>1392</v>
      </c>
      <c r="C781" s="65" t="s">
        <v>1283</v>
      </c>
      <c r="D781" s="65" t="s">
        <v>321</v>
      </c>
      <c r="E781" s="65" t="s">
        <v>322</v>
      </c>
      <c r="F781" s="82">
        <v>7.1285500000000002E-2</v>
      </c>
      <c r="G781" s="82">
        <v>2.0328E-3</v>
      </c>
      <c r="H781" s="83">
        <f>IF(ISERROR(F781/G781-1),"",IF((F781/G781-1)&gt;10000%,"",F781/G781-1))</f>
        <v>34.067640692640694</v>
      </c>
      <c r="I781" s="66">
        <f>F781/$F$1018</f>
        <v>9.2371381471861122E-6</v>
      </c>
      <c r="J781" s="67">
        <v>38.341762860000003</v>
      </c>
      <c r="K781" s="67">
        <v>20.748090909090902</v>
      </c>
    </row>
    <row r="782" spans="1:18" x14ac:dyDescent="0.2">
      <c r="A782" s="65" t="s">
        <v>399</v>
      </c>
      <c r="B782" s="65" t="s">
        <v>653</v>
      </c>
      <c r="C782" s="65" t="s">
        <v>1279</v>
      </c>
      <c r="D782" s="65" t="s">
        <v>320</v>
      </c>
      <c r="E782" s="65" t="s">
        <v>1493</v>
      </c>
      <c r="F782" s="82">
        <v>7.0921310000000001E-2</v>
      </c>
      <c r="G782" s="82">
        <v>1.1421551E-2</v>
      </c>
      <c r="H782" s="83">
        <f>IF(ISERROR(F782/G782-1),"",IF((F782/G782-1)&gt;10000%,"",F782/G782-1))</f>
        <v>5.2094289996166019</v>
      </c>
      <c r="I782" s="66">
        <f>F782/$F$1018</f>
        <v>9.189946595722999E-6</v>
      </c>
      <c r="J782" s="67">
        <v>20.646197579999999</v>
      </c>
      <c r="K782" s="67">
        <v>15.522772727272701</v>
      </c>
    </row>
    <row r="783" spans="1:18" x14ac:dyDescent="0.2">
      <c r="A783" s="65" t="s">
        <v>2553</v>
      </c>
      <c r="B783" s="65" t="s">
        <v>1456</v>
      </c>
      <c r="C783" s="65" t="s">
        <v>980</v>
      </c>
      <c r="D783" s="65" t="s">
        <v>320</v>
      </c>
      <c r="E783" s="65" t="s">
        <v>1493</v>
      </c>
      <c r="F783" s="82">
        <v>7.081424800000001E-2</v>
      </c>
      <c r="G783" s="82">
        <v>8.4320200000000004E-4</v>
      </c>
      <c r="H783" s="83">
        <f>IF(ISERROR(F783/G783-1),"",IF((F783/G783-1)&gt;10000%,"",F783/G783-1))</f>
        <v>82.982542735904332</v>
      </c>
      <c r="I783" s="66">
        <f>F783/$F$1018</f>
        <v>9.1760735572465347E-6</v>
      </c>
      <c r="J783" s="67">
        <v>2.425553496</v>
      </c>
      <c r="K783" s="67">
        <v>144.44854545454501</v>
      </c>
    </row>
    <row r="784" spans="1:18" x14ac:dyDescent="0.2">
      <c r="A784" s="65" t="s">
        <v>2690</v>
      </c>
      <c r="B784" s="65" t="s">
        <v>295</v>
      </c>
      <c r="C784" s="65" t="s">
        <v>1278</v>
      </c>
      <c r="D784" s="65" t="s">
        <v>320</v>
      </c>
      <c r="E784" s="65" t="s">
        <v>1493</v>
      </c>
      <c r="F784" s="82">
        <v>7.0428339999999992E-2</v>
      </c>
      <c r="G784" s="82">
        <v>3.1180310899999997</v>
      </c>
      <c r="H784" s="83">
        <f>IF(ISERROR(F784/G784-1),"",IF((F784/G784-1)&gt;10000%,"",F784/G784-1))</f>
        <v>-0.97741256005244004</v>
      </c>
      <c r="I784" s="66">
        <f>F784/$F$1018</f>
        <v>9.1260677985985008E-6</v>
      </c>
      <c r="J784" s="67">
        <v>52.006909999999998</v>
      </c>
      <c r="K784" s="67">
        <v>26.577136363636399</v>
      </c>
    </row>
    <row r="785" spans="1:18" x14ac:dyDescent="0.2">
      <c r="A785" s="65" t="s">
        <v>325</v>
      </c>
      <c r="B785" s="65" t="s">
        <v>326</v>
      </c>
      <c r="C785" s="65" t="s">
        <v>1279</v>
      </c>
      <c r="D785" s="65" t="s">
        <v>320</v>
      </c>
      <c r="E785" s="65" t="s">
        <v>1493</v>
      </c>
      <c r="F785" s="82">
        <v>6.8903005999999989E-2</v>
      </c>
      <c r="G785" s="82">
        <v>0.59467952099999999</v>
      </c>
      <c r="H785" s="83">
        <f>IF(ISERROR(F785/G785-1),"",IF((F785/G785-1)&gt;10000%,"",F785/G785-1))</f>
        <v>-0.88413422092603056</v>
      </c>
      <c r="I785" s="66">
        <f>F785/$F$1018</f>
        <v>8.9284158093636626E-6</v>
      </c>
      <c r="J785" s="67">
        <v>19.326752070000001</v>
      </c>
      <c r="K785" s="67">
        <v>24.343181818181801</v>
      </c>
    </row>
    <row r="786" spans="1:18" x14ac:dyDescent="0.2">
      <c r="A786" s="65" t="s">
        <v>2796</v>
      </c>
      <c r="B786" s="65" t="s">
        <v>297</v>
      </c>
      <c r="C786" s="65" t="s">
        <v>1278</v>
      </c>
      <c r="D786" s="65" t="s">
        <v>320</v>
      </c>
      <c r="E786" s="65" t="s">
        <v>1493</v>
      </c>
      <c r="F786" s="82">
        <v>6.8225949999999994E-2</v>
      </c>
      <c r="G786" s="82">
        <v>0</v>
      </c>
      <c r="H786" s="83" t="str">
        <f>IF(ISERROR(F786/G786-1),"",IF((F786/G786-1)&gt;10000%,"",F786/G786-1))</f>
        <v/>
      </c>
      <c r="I786" s="66">
        <f>F786/$F$1018</f>
        <v>8.8406832437594212E-6</v>
      </c>
      <c r="J786" s="67">
        <v>17.90964</v>
      </c>
      <c r="K786" s="67">
        <v>26.706</v>
      </c>
    </row>
    <row r="787" spans="1:18" x14ac:dyDescent="0.2">
      <c r="A787" s="65" t="s">
        <v>1796</v>
      </c>
      <c r="B787" s="65" t="s">
        <v>1797</v>
      </c>
      <c r="C787" s="65" t="s">
        <v>1280</v>
      </c>
      <c r="D787" s="65" t="s">
        <v>320</v>
      </c>
      <c r="E787" s="65" t="s">
        <v>1493</v>
      </c>
      <c r="F787" s="82">
        <v>6.5785250000000003E-2</v>
      </c>
      <c r="G787" s="82">
        <v>0.36599553000000001</v>
      </c>
      <c r="H787" s="83">
        <f>IF(ISERROR(F787/G787-1),"",IF((F787/G787-1)&gt;10000%,"",F787/G787-1))</f>
        <v>-0.8202566845556829</v>
      </c>
      <c r="I787" s="66">
        <f>F787/$F$1018</f>
        <v>8.5244186026215024E-6</v>
      </c>
      <c r="J787" s="67">
        <v>163.283105320109</v>
      </c>
      <c r="K787" s="67">
        <v>50.972363636363603</v>
      </c>
    </row>
    <row r="788" spans="1:18" x14ac:dyDescent="0.2">
      <c r="A788" s="65" t="s">
        <v>1196</v>
      </c>
      <c r="B788" s="65" t="s">
        <v>1197</v>
      </c>
      <c r="C788" s="65" t="s">
        <v>1283</v>
      </c>
      <c r="D788" s="65" t="s">
        <v>320</v>
      </c>
      <c r="E788" s="65" t="s">
        <v>1493</v>
      </c>
      <c r="F788" s="82">
        <v>6.5219089999999993E-2</v>
      </c>
      <c r="G788" s="82">
        <v>0.65131287999999998</v>
      </c>
      <c r="H788" s="83">
        <f>IF(ISERROR(F788/G788-1),"",IF((F788/G788-1)&gt;10000%,"",F788/G788-1))</f>
        <v>-0.89986519228669326</v>
      </c>
      <c r="I788" s="66">
        <f>F788/$F$1018</f>
        <v>8.451055883226802E-6</v>
      </c>
      <c r="J788" s="67">
        <v>17.601688120000002</v>
      </c>
      <c r="K788" s="67">
        <v>59.385772727272702</v>
      </c>
    </row>
    <row r="789" spans="1:18" x14ac:dyDescent="0.2">
      <c r="A789" s="65" t="s">
        <v>576</v>
      </c>
      <c r="B789" s="65" t="s">
        <v>451</v>
      </c>
      <c r="C789" s="65" t="s">
        <v>1284</v>
      </c>
      <c r="D789" s="65" t="s">
        <v>320</v>
      </c>
      <c r="E789" s="65" t="s">
        <v>322</v>
      </c>
      <c r="F789" s="82">
        <v>6.4332591999999994E-2</v>
      </c>
      <c r="G789" s="82">
        <v>0.28973057000000002</v>
      </c>
      <c r="H789" s="83">
        <f>IF(ISERROR(F789/G789-1),"",IF((F789/G789-1)&gt;10000%,"",F789/G789-1))</f>
        <v>-0.77795718277156611</v>
      </c>
      <c r="I789" s="66">
        <f>F789/$F$1018</f>
        <v>8.3361839318032424E-6</v>
      </c>
      <c r="J789" s="67">
        <v>26.258086250000002</v>
      </c>
      <c r="K789" s="67">
        <v>57.033272727272703</v>
      </c>
    </row>
    <row r="790" spans="1:18" x14ac:dyDescent="0.2">
      <c r="A790" s="65" t="s">
        <v>113</v>
      </c>
      <c r="B790" s="65" t="s">
        <v>114</v>
      </c>
      <c r="C790" s="65" t="s">
        <v>1285</v>
      </c>
      <c r="D790" s="65" t="s">
        <v>321</v>
      </c>
      <c r="E790" s="65" t="s">
        <v>322</v>
      </c>
      <c r="F790" s="82">
        <v>6.2697740000000002E-2</v>
      </c>
      <c r="G790" s="82">
        <v>0.22540443499999999</v>
      </c>
      <c r="H790" s="83">
        <f>IF(ISERROR(F790/G790-1),"",IF((F790/G790-1)&gt;10000%,"",F790/G790-1))</f>
        <v>-0.72184336124531001</v>
      </c>
      <c r="I790" s="66">
        <f>F790/$F$1018</f>
        <v>8.1243406568847322E-6</v>
      </c>
      <c r="J790" s="67">
        <v>4.1800104500000002</v>
      </c>
      <c r="K790" s="67">
        <v>56.654454545454499</v>
      </c>
    </row>
    <row r="791" spans="1:18" x14ac:dyDescent="0.2">
      <c r="A791" s="65" t="s">
        <v>2551</v>
      </c>
      <c r="B791" s="65" t="s">
        <v>1454</v>
      </c>
      <c r="C791" s="65" t="s">
        <v>980</v>
      </c>
      <c r="D791" s="65" t="s">
        <v>320</v>
      </c>
      <c r="E791" s="65" t="s">
        <v>1493</v>
      </c>
      <c r="F791" s="82">
        <v>6.2135000000000003E-2</v>
      </c>
      <c r="G791" s="82">
        <v>1.4274999999999999E-3</v>
      </c>
      <c r="H791" s="83">
        <f>IF(ISERROR(F791/G791-1),"",IF((F791/G791-1)&gt;10000%,"",F791/G791-1))</f>
        <v>42.527145359019265</v>
      </c>
      <c r="I791" s="66">
        <f>F791/$F$1018</f>
        <v>8.0514210993176603E-6</v>
      </c>
      <c r="J791" s="67">
        <v>2.7522281280000001</v>
      </c>
      <c r="K791" s="67">
        <v>141.41131818181799</v>
      </c>
    </row>
    <row r="792" spans="1:18" x14ac:dyDescent="0.2">
      <c r="A792" s="65" t="s">
        <v>2775</v>
      </c>
      <c r="B792" s="65" t="s">
        <v>286</v>
      </c>
      <c r="C792" s="65" t="s">
        <v>1278</v>
      </c>
      <c r="D792" s="65" t="s">
        <v>320</v>
      </c>
      <c r="E792" s="65" t="s">
        <v>1493</v>
      </c>
      <c r="F792" s="82">
        <v>6.116394E-2</v>
      </c>
      <c r="G792" s="82">
        <v>1.0673915979999999</v>
      </c>
      <c r="H792" s="83">
        <f>IF(ISERROR(F792/G792-1),"",IF((F792/G792-1)&gt;10000%,"",F792/G792-1))</f>
        <v>-0.94269775018408941</v>
      </c>
      <c r="I792" s="66">
        <f>F792/$F$1018</f>
        <v>7.9255916477572922E-6</v>
      </c>
      <c r="J792" s="67">
        <v>244.48769999999999</v>
      </c>
      <c r="K792" s="67">
        <v>22.652000000000001</v>
      </c>
    </row>
    <row r="793" spans="1:18" x14ac:dyDescent="0.2">
      <c r="A793" s="65" t="s">
        <v>1525</v>
      </c>
      <c r="B793" s="65" t="s">
        <v>350</v>
      </c>
      <c r="C793" s="65" t="s">
        <v>1280</v>
      </c>
      <c r="D793" s="65" t="s">
        <v>320</v>
      </c>
      <c r="E793" s="65" t="s">
        <v>1493</v>
      </c>
      <c r="F793" s="82">
        <v>6.0893199999999995E-2</v>
      </c>
      <c r="G793" s="82">
        <v>0.35208071000000002</v>
      </c>
      <c r="H793" s="83">
        <f>IF(ISERROR(F793/G793-1),"",IF((F793/G793-1)&gt;10000%,"",F793/G793-1))</f>
        <v>-0.82704761075947619</v>
      </c>
      <c r="I793" s="66">
        <f>F793/$F$1018</f>
        <v>7.8905092988648924E-6</v>
      </c>
      <c r="J793" s="67">
        <v>7.6701611200000004</v>
      </c>
      <c r="K793" s="67">
        <v>27.760954545454499</v>
      </c>
      <c r="M793" s="147"/>
      <c r="N793" s="147"/>
      <c r="O793" s="147"/>
      <c r="P793" s="147"/>
      <c r="Q793" s="147"/>
      <c r="R793" s="147"/>
    </row>
    <row r="794" spans="1:18" x14ac:dyDescent="0.2">
      <c r="A794" s="65" t="s">
        <v>2475</v>
      </c>
      <c r="B794" s="65" t="s">
        <v>375</v>
      </c>
      <c r="C794" s="65" t="s">
        <v>980</v>
      </c>
      <c r="D794" s="65" t="s">
        <v>320</v>
      </c>
      <c r="E794" s="65" t="s">
        <v>1493</v>
      </c>
      <c r="F794" s="82">
        <v>5.9507650000000002E-2</v>
      </c>
      <c r="G794" s="82">
        <v>7.1112469999999997E-2</v>
      </c>
      <c r="H794" s="83">
        <f>IF(ISERROR(F794/G794-1),"",IF((F794/G794-1)&gt;10000%,"",F794/G794-1))</f>
        <v>-0.16318966279753744</v>
      </c>
      <c r="I794" s="66">
        <f>F794/$F$1018</f>
        <v>7.710970447908755E-6</v>
      </c>
      <c r="J794" s="67">
        <v>4.6554880638</v>
      </c>
      <c r="K794" s="67">
        <v>57.3690454545455</v>
      </c>
    </row>
    <row r="795" spans="1:18" x14ac:dyDescent="0.2">
      <c r="A795" s="65" t="s">
        <v>2164</v>
      </c>
      <c r="B795" s="65" t="s">
        <v>2165</v>
      </c>
      <c r="C795" s="65" t="s">
        <v>1284</v>
      </c>
      <c r="D795" s="65" t="s">
        <v>320</v>
      </c>
      <c r="E795" s="65" t="s">
        <v>1493</v>
      </c>
      <c r="F795" s="82">
        <v>5.9492059999999999E-2</v>
      </c>
      <c r="G795" s="82">
        <v>0.70984616</v>
      </c>
      <c r="H795" s="83">
        <f>IF(ISERROR(F795/G795-1),"",IF((F795/G795-1)&gt;10000%,"",F795/G795-1))</f>
        <v>-0.91619020662167139</v>
      </c>
      <c r="I795" s="66">
        <f>F795/$F$1018</f>
        <v>7.708950303788077E-6</v>
      </c>
      <c r="J795" s="67">
        <v>68.891048799999993</v>
      </c>
      <c r="K795" s="67">
        <v>56.793045454545499</v>
      </c>
    </row>
    <row r="796" spans="1:18" x14ac:dyDescent="0.2">
      <c r="A796" s="65" t="s">
        <v>1670</v>
      </c>
      <c r="B796" s="65" t="s">
        <v>1669</v>
      </c>
      <c r="C796" s="65" t="s">
        <v>1433</v>
      </c>
      <c r="D796" s="65" t="s">
        <v>321</v>
      </c>
      <c r="E796" s="65" t="s">
        <v>322</v>
      </c>
      <c r="F796" s="82">
        <v>5.8457879999999997E-2</v>
      </c>
      <c r="G796" s="82">
        <v>0.21939232</v>
      </c>
      <c r="H796" s="83">
        <f>IF(ISERROR(F796/G796-1),"",IF((F796/G796-1)&gt;10000%,"",F796/G796-1))</f>
        <v>-0.73354637026492087</v>
      </c>
      <c r="I796" s="66">
        <f>F796/$F$1018</f>
        <v>7.5749417953388557E-6</v>
      </c>
      <c r="J796" s="67">
        <v>2.0968147130809767</v>
      </c>
      <c r="K796" s="67">
        <v>36.295227272727303</v>
      </c>
    </row>
    <row r="797" spans="1:18" x14ac:dyDescent="0.2">
      <c r="A797" s="65" t="s">
        <v>109</v>
      </c>
      <c r="B797" s="65" t="s">
        <v>110</v>
      </c>
      <c r="C797" s="65" t="s">
        <v>1285</v>
      </c>
      <c r="D797" s="65" t="s">
        <v>321</v>
      </c>
      <c r="E797" s="65" t="s">
        <v>322</v>
      </c>
      <c r="F797" s="82">
        <v>5.7520334999999999E-2</v>
      </c>
      <c r="G797" s="82">
        <v>1.0988950000000001E-2</v>
      </c>
      <c r="H797" s="83">
        <f>IF(ISERROR(F797/G797-1),"",IF((F797/G797-1)&gt;10000%,"",F797/G797-1))</f>
        <v>4.2343795358064229</v>
      </c>
      <c r="I797" s="66">
        <f>F797/$F$1018</f>
        <v>7.4534552001097619E-6</v>
      </c>
      <c r="J797" s="67">
        <v>24.825008274999998</v>
      </c>
      <c r="K797" s="67">
        <v>28.6972272727273</v>
      </c>
      <c r="M797" s="147"/>
      <c r="N797" s="147"/>
      <c r="O797" s="147"/>
      <c r="P797" s="147"/>
      <c r="Q797" s="147"/>
      <c r="R797" s="147"/>
    </row>
    <row r="798" spans="1:18" x14ac:dyDescent="0.2">
      <c r="A798" s="65" t="s">
        <v>2819</v>
      </c>
      <c r="B798" s="65" t="s">
        <v>773</v>
      </c>
      <c r="C798" s="65" t="s">
        <v>1283</v>
      </c>
      <c r="D798" s="65" t="s">
        <v>1199</v>
      </c>
      <c r="E798" s="65" t="s">
        <v>322</v>
      </c>
      <c r="F798" s="82">
        <v>5.659964E-2</v>
      </c>
      <c r="G798" s="82">
        <v>8.4139320000000004E-2</v>
      </c>
      <c r="H798" s="83">
        <f>IF(ISERROR(F798/G798-1),"",IF((F798/G798-1)&gt;10000%,"",F798/G798-1))</f>
        <v>-0.32731046554690491</v>
      </c>
      <c r="I798" s="66">
        <f>F798/$F$1018</f>
        <v>7.3341520191483669E-6</v>
      </c>
      <c r="J798" s="67">
        <v>50.676300879999999</v>
      </c>
      <c r="K798" s="67">
        <v>56.999727272727299</v>
      </c>
    </row>
    <row r="799" spans="1:18" x14ac:dyDescent="0.2">
      <c r="A799" s="65" t="s">
        <v>505</v>
      </c>
      <c r="B799" s="65" t="s">
        <v>516</v>
      </c>
      <c r="C799" s="65" t="s">
        <v>1284</v>
      </c>
      <c r="D799" s="65" t="s">
        <v>320</v>
      </c>
      <c r="E799" s="65" t="s">
        <v>1493</v>
      </c>
      <c r="F799" s="82">
        <v>5.6556800000000004E-2</v>
      </c>
      <c r="G799" s="82">
        <v>0.9234793</v>
      </c>
      <c r="H799" s="83">
        <f>IF(ISERROR(F799/G799-1),"",IF((F799/G799-1)&gt;10000%,"",F799/G799-1))</f>
        <v>-0.93875682974160868</v>
      </c>
      <c r="I799" s="66">
        <f>F799/$F$1018</f>
        <v>7.3286008341496587E-6</v>
      </c>
      <c r="J799" s="67">
        <v>39.5797971</v>
      </c>
      <c r="K799" s="67">
        <v>123.459181818182</v>
      </c>
    </row>
    <row r="800" spans="1:18" x14ac:dyDescent="0.2">
      <c r="A800" s="65" t="s">
        <v>1522</v>
      </c>
      <c r="B800" s="65" t="s">
        <v>352</v>
      </c>
      <c r="C800" s="65" t="s">
        <v>1280</v>
      </c>
      <c r="D800" s="65" t="s">
        <v>320</v>
      </c>
      <c r="E800" s="65" t="s">
        <v>1493</v>
      </c>
      <c r="F800" s="82">
        <v>5.6553480000000003E-2</v>
      </c>
      <c r="G800" s="82">
        <v>0.45409096999999998</v>
      </c>
      <c r="H800" s="83">
        <f>IF(ISERROR(F800/G800-1),"",IF((F800/G800-1)&gt;10000%,"",F800/G800-1))</f>
        <v>-0.87545781850715942</v>
      </c>
      <c r="I800" s="66">
        <f>F800/$F$1018</f>
        <v>7.3281706302702069E-6</v>
      </c>
      <c r="J800" s="67">
        <v>142.97551776</v>
      </c>
      <c r="K800" s="67">
        <v>27.756954545454501</v>
      </c>
    </row>
    <row r="801" spans="1:18" x14ac:dyDescent="0.2">
      <c r="A801" s="65" t="s">
        <v>2832</v>
      </c>
      <c r="B801" s="65" t="s">
        <v>710</v>
      </c>
      <c r="C801" s="65" t="s">
        <v>1278</v>
      </c>
      <c r="D801" s="65" t="s">
        <v>320</v>
      </c>
      <c r="E801" s="65" t="s">
        <v>1493</v>
      </c>
      <c r="F801" s="82">
        <v>5.6204280000000002E-2</v>
      </c>
      <c r="G801" s="82">
        <v>1.5244799999999999E-3</v>
      </c>
      <c r="H801" s="83">
        <f>IF(ISERROR(F801/G801-1),"",IF((F801/G801-1)&gt;10000%,"",F801/G801-1))</f>
        <v>35.867836901763226</v>
      </c>
      <c r="I801" s="66">
        <f>F801/$F$1018</f>
        <v>7.2829214752387153E-6</v>
      </c>
      <c r="J801" s="67">
        <v>51.702182999999998</v>
      </c>
      <c r="K801" s="67">
        <v>25.935636363636402</v>
      </c>
      <c r="M801" s="147"/>
      <c r="N801" s="147"/>
      <c r="O801" s="147"/>
      <c r="P801" s="147"/>
      <c r="Q801" s="147"/>
      <c r="R801" s="147"/>
    </row>
    <row r="802" spans="1:18" x14ac:dyDescent="0.2">
      <c r="A802" s="65" t="s">
        <v>2776</v>
      </c>
      <c r="B802" s="65" t="s">
        <v>590</v>
      </c>
      <c r="C802" s="65" t="s">
        <v>1283</v>
      </c>
      <c r="D802" s="65" t="s">
        <v>321</v>
      </c>
      <c r="E802" s="65" t="s">
        <v>322</v>
      </c>
      <c r="F802" s="82">
        <v>5.5871519999999994E-2</v>
      </c>
      <c r="G802" s="82">
        <v>2.3791779599999998</v>
      </c>
      <c r="H802" s="83">
        <f>IF(ISERROR(F802/G802-1),"",IF((F802/G802-1)&gt;10000%,"",F802/G802-1))</f>
        <v>-0.9765164603323746</v>
      </c>
      <c r="I802" s="66">
        <f>F802/$F$1018</f>
        <v>7.2398026068873992E-6</v>
      </c>
      <c r="J802" s="67">
        <v>21.816154129999997</v>
      </c>
      <c r="K802" s="67">
        <v>14.4485909090909</v>
      </c>
      <c r="M802" s="147"/>
      <c r="N802" s="147"/>
      <c r="O802" s="147"/>
      <c r="P802" s="147"/>
      <c r="Q802" s="147"/>
      <c r="R802" s="147"/>
    </row>
    <row r="803" spans="1:18" x14ac:dyDescent="0.2">
      <c r="A803" s="65" t="s">
        <v>1672</v>
      </c>
      <c r="B803" s="65" t="s">
        <v>1671</v>
      </c>
      <c r="C803" s="65" t="s">
        <v>1433</v>
      </c>
      <c r="D803" s="65" t="s">
        <v>321</v>
      </c>
      <c r="E803" s="65" t="s">
        <v>322</v>
      </c>
      <c r="F803" s="82">
        <v>5.5775910000000005E-2</v>
      </c>
      <c r="G803" s="82">
        <v>8.5734315000000005E-2</v>
      </c>
      <c r="H803" s="83">
        <f>IF(ISERROR(F803/G803-1),"",IF((F803/G803-1)&gt;10000%,"",F803/G803-1))</f>
        <v>-0.349433071227081</v>
      </c>
      <c r="I803" s="66">
        <f>F803/$F$1018</f>
        <v>7.2274135126360806E-6</v>
      </c>
      <c r="J803" s="67">
        <v>3.4914823314798005</v>
      </c>
      <c r="K803" s="67">
        <v>121.02361904761899</v>
      </c>
    </row>
    <row r="804" spans="1:18" x14ac:dyDescent="0.2">
      <c r="A804" s="65" t="s">
        <v>2768</v>
      </c>
      <c r="B804" s="65" t="s">
        <v>503</v>
      </c>
      <c r="C804" s="65" t="s">
        <v>1283</v>
      </c>
      <c r="D804" s="65" t="s">
        <v>321</v>
      </c>
      <c r="E804" s="65" t="s">
        <v>1493</v>
      </c>
      <c r="F804" s="82">
        <v>5.49556E-2</v>
      </c>
      <c r="G804" s="82">
        <v>0.43787674999999998</v>
      </c>
      <c r="H804" s="83">
        <f>IF(ISERROR(F804/G804-1),"",IF((F804/G804-1)&gt;10000%,"",F804/G804-1))</f>
        <v>-0.87449527749532263</v>
      </c>
      <c r="I804" s="66">
        <f>F804/$F$1018</f>
        <v>7.1211181679514211E-6</v>
      </c>
      <c r="J804" s="67">
        <v>10.693989297825599</v>
      </c>
      <c r="K804" s="67">
        <v>55.8245</v>
      </c>
    </row>
    <row r="805" spans="1:18" x14ac:dyDescent="0.2">
      <c r="A805" s="65" t="s">
        <v>501</v>
      </c>
      <c r="B805" s="65" t="s">
        <v>502</v>
      </c>
      <c r="C805" s="65" t="s">
        <v>1284</v>
      </c>
      <c r="D805" s="65" t="s">
        <v>320</v>
      </c>
      <c r="E805" s="65" t="s">
        <v>1493</v>
      </c>
      <c r="F805" s="82">
        <v>5.3692499999999997E-2</v>
      </c>
      <c r="G805" s="82">
        <v>1.930656E-2</v>
      </c>
      <c r="H805" s="83">
        <f>IF(ISERROR(F805/G805-1),"",IF((F805/G805-1)&gt;10000%,"",F805/G805-1))</f>
        <v>1.7810495499975136</v>
      </c>
      <c r="I805" s="66">
        <f>F805/$F$1018</f>
        <v>6.9574463245371116E-6</v>
      </c>
      <c r="J805" s="67">
        <v>2.8524303099999999</v>
      </c>
      <c r="K805" s="67">
        <v>147.60240909090899</v>
      </c>
    </row>
    <row r="806" spans="1:18" x14ac:dyDescent="0.2">
      <c r="A806" s="65" t="s">
        <v>2809</v>
      </c>
      <c r="B806" s="65" t="s">
        <v>2148</v>
      </c>
      <c r="C806" s="65" t="s">
        <v>1283</v>
      </c>
      <c r="D806" s="65" t="s">
        <v>321</v>
      </c>
      <c r="E806" s="65" t="s">
        <v>1493</v>
      </c>
      <c r="F806" s="82">
        <v>5.3689059999999997E-2</v>
      </c>
      <c r="G806" s="82">
        <v>0.13766700000000001</v>
      </c>
      <c r="H806" s="83">
        <f>IF(ISERROR(F806/G806-1),"",IF((F806/G806-1)&gt;10000%,"",F806/G806-1))</f>
        <v>-0.61000777237827519</v>
      </c>
      <c r="I806" s="66">
        <f>F806/$F$1018</f>
        <v>6.9570005711198477E-6</v>
      </c>
      <c r="J806" s="67">
        <v>6.1747762899999996</v>
      </c>
      <c r="K806" s="67">
        <v>77.066954545454493</v>
      </c>
    </row>
    <row r="807" spans="1:18" x14ac:dyDescent="0.2">
      <c r="A807" s="65" t="s">
        <v>2169</v>
      </c>
      <c r="B807" s="65" t="s">
        <v>2170</v>
      </c>
      <c r="C807" s="65" t="s">
        <v>1284</v>
      </c>
      <c r="D807" s="65" t="s">
        <v>320</v>
      </c>
      <c r="E807" s="65" t="s">
        <v>1493</v>
      </c>
      <c r="F807" s="82">
        <v>5.3259339999999995E-2</v>
      </c>
      <c r="G807" s="82">
        <v>0.27756355999999999</v>
      </c>
      <c r="H807" s="83">
        <f>IF(ISERROR(F807/G807-1),"",IF((F807/G807-1)&gt;10000%,"",F807/G807-1))</f>
        <v>-0.80811839998017032</v>
      </c>
      <c r="I807" s="66">
        <f>F807/$F$1018</f>
        <v>6.9013176762168333E-6</v>
      </c>
      <c r="J807" s="67">
        <v>3.4812047499999998</v>
      </c>
      <c r="K807" s="67">
        <v>141.36186363636401</v>
      </c>
    </row>
    <row r="808" spans="1:18" x14ac:dyDescent="0.2">
      <c r="A808" s="65" t="s">
        <v>2401</v>
      </c>
      <c r="B808" s="65" t="s">
        <v>1481</v>
      </c>
      <c r="C808" s="65" t="s">
        <v>980</v>
      </c>
      <c r="D808" s="65" t="s">
        <v>320</v>
      </c>
      <c r="E808" s="65" t="s">
        <v>1493</v>
      </c>
      <c r="F808" s="82">
        <v>5.1908599999999999E-2</v>
      </c>
      <c r="G808" s="82">
        <v>1.2899999999999999E-4</v>
      </c>
      <c r="H808" s="83" t="str">
        <f>IF(ISERROR(F808/G808-1),"",IF((F808/G808-1)&gt;10000%,"",F808/G808-1))</f>
        <v/>
      </c>
      <c r="I808" s="66">
        <f>F808/$F$1018</f>
        <v>6.7262894870208522E-6</v>
      </c>
      <c r="J808" s="67">
        <v>3.3131199635999997</v>
      </c>
      <c r="K808" s="67">
        <v>271.55877272727298</v>
      </c>
    </row>
    <row r="809" spans="1:18" x14ac:dyDescent="0.2">
      <c r="A809" s="65" t="s">
        <v>1594</v>
      </c>
      <c r="B809" s="65" t="s">
        <v>1597</v>
      </c>
      <c r="C809" s="65" t="s">
        <v>725</v>
      </c>
      <c r="D809" s="65" t="s">
        <v>320</v>
      </c>
      <c r="E809" s="65" t="s">
        <v>1493</v>
      </c>
      <c r="F809" s="82">
        <v>5.1580960000000002E-2</v>
      </c>
      <c r="G809" s="82">
        <v>3.73968E-3</v>
      </c>
      <c r="H809" s="83">
        <f>IF(ISERROR(F809/G809-1),"",IF((F809/G809-1)&gt;10000%,"",F809/G809-1))</f>
        <v>12.792880674282292</v>
      </c>
      <c r="I809" s="66">
        <f>F809/$F$1018</f>
        <v>6.6838340656161619E-6</v>
      </c>
      <c r="J809" s="67">
        <v>2.6035716099999999</v>
      </c>
      <c r="K809" s="67">
        <v>63.180272727272701</v>
      </c>
    </row>
    <row r="810" spans="1:18" x14ac:dyDescent="0.2">
      <c r="A810" s="65" t="s">
        <v>2888</v>
      </c>
      <c r="B810" s="65" t="s">
        <v>546</v>
      </c>
      <c r="C810" s="65" t="s">
        <v>2897</v>
      </c>
      <c r="D810" s="65" t="s">
        <v>321</v>
      </c>
      <c r="E810" s="65" t="s">
        <v>322</v>
      </c>
      <c r="F810" s="82">
        <v>4.9468900000000003E-2</v>
      </c>
      <c r="G810" s="82">
        <v>5.156384E-2</v>
      </c>
      <c r="H810" s="83">
        <f>IF(ISERROR(F810/G810-1),"",IF((F810/G810-1)&gt;10000%,"",F810/G810-1))</f>
        <v>-4.0628083556228489E-2</v>
      </c>
      <c r="I810" s="66">
        <f>F810/$F$1018</f>
        <v>6.4101544253646962E-6</v>
      </c>
      <c r="J810" s="67">
        <v>4.2287979900000003</v>
      </c>
      <c r="K810" s="67">
        <v>39.4538181818182</v>
      </c>
    </row>
    <row r="811" spans="1:18" x14ac:dyDescent="0.2">
      <c r="A811" s="65" t="s">
        <v>2807</v>
      </c>
      <c r="B811" s="65" t="s">
        <v>16</v>
      </c>
      <c r="C811" s="65" t="s">
        <v>1283</v>
      </c>
      <c r="D811" s="65" t="s">
        <v>1199</v>
      </c>
      <c r="E811" s="65" t="s">
        <v>1493</v>
      </c>
      <c r="F811" s="82">
        <v>4.9313160000000002E-2</v>
      </c>
      <c r="G811" s="82">
        <v>4.6316129999999997E-2</v>
      </c>
      <c r="H811" s="83">
        <f>IF(ISERROR(F811/G811-1),"",IF((F811/G811-1)&gt;10000%,"",F811/G811-1))</f>
        <v>6.4708126520933495E-2</v>
      </c>
      <c r="I811" s="66">
        <f>F811/$F$1018</f>
        <v>6.3899737168749924E-6</v>
      </c>
      <c r="J811" s="67">
        <v>19.669168500269997</v>
      </c>
      <c r="K811" s="67">
        <v>48.754863636363602</v>
      </c>
    </row>
    <row r="812" spans="1:18" x14ac:dyDescent="0.2">
      <c r="A812" s="65" t="s">
        <v>2395</v>
      </c>
      <c r="B812" s="65" t="s">
        <v>1475</v>
      </c>
      <c r="C812" s="65" t="s">
        <v>980</v>
      </c>
      <c r="D812" s="65" t="s">
        <v>320</v>
      </c>
      <c r="E812" s="65" t="s">
        <v>1493</v>
      </c>
      <c r="F812" s="82">
        <v>4.7659779999999999E-2</v>
      </c>
      <c r="G812" s="82">
        <v>0.30919347999999997</v>
      </c>
      <c r="H812" s="83">
        <f>IF(ISERROR(F812/G812-1),"",IF((F812/G812-1)&gt;10000%,"",F812/G812-1))</f>
        <v>-0.8458577457713532</v>
      </c>
      <c r="I812" s="66">
        <f>F812/$F$1018</f>
        <v>6.1757295933183837E-6</v>
      </c>
      <c r="J812" s="67">
        <v>34.087575571199999</v>
      </c>
      <c r="K812" s="67">
        <v>216.22436363636399</v>
      </c>
    </row>
    <row r="813" spans="1:18" x14ac:dyDescent="0.2">
      <c r="A813" s="65" t="s">
        <v>2282</v>
      </c>
      <c r="B813" s="65" t="s">
        <v>2275</v>
      </c>
      <c r="C813" s="65" t="s">
        <v>1283</v>
      </c>
      <c r="D813" s="65" t="s">
        <v>320</v>
      </c>
      <c r="E813" s="65" t="s">
        <v>1493</v>
      </c>
      <c r="F813" s="82">
        <v>4.4960760000000002E-2</v>
      </c>
      <c r="G813" s="82">
        <v>0</v>
      </c>
      <c r="H813" s="83" t="str">
        <f>IF(ISERROR(F813/G813-1),"",IF((F813/G813-1)&gt;10000%,"",F813/G813-1))</f>
        <v/>
      </c>
      <c r="I813" s="66">
        <f>F813/$F$1018</f>
        <v>5.8259919804515566E-6</v>
      </c>
      <c r="J813" s="67">
        <v>6.20671105</v>
      </c>
      <c r="K813" s="67">
        <v>44.453545454545498</v>
      </c>
    </row>
    <row r="814" spans="1:18" x14ac:dyDescent="0.2">
      <c r="A814" s="65" t="s">
        <v>2709</v>
      </c>
      <c r="B814" s="65" t="s">
        <v>2294</v>
      </c>
      <c r="C814" s="65" t="s">
        <v>1439</v>
      </c>
      <c r="D814" s="65" t="s">
        <v>320</v>
      </c>
      <c r="E814" s="65" t="s">
        <v>1493</v>
      </c>
      <c r="F814" s="82">
        <v>4.4058099999999996E-2</v>
      </c>
      <c r="G814" s="82">
        <v>0.24620249999999999</v>
      </c>
      <c r="H814" s="83">
        <f>IF(ISERROR(F814/G814-1),"",IF((F814/G814-1)&gt;10000%,"",F814/G814-1))</f>
        <v>-0.82104933946649605</v>
      </c>
      <c r="I814" s="66">
        <f>F814/$F$1018</f>
        <v>5.7090257654437488E-6</v>
      </c>
      <c r="J814" s="67">
        <v>18.642866220000002</v>
      </c>
      <c r="K814" s="67">
        <v>80.506681818181804</v>
      </c>
    </row>
    <row r="815" spans="1:18" x14ac:dyDescent="0.2">
      <c r="A815" s="65" t="s">
        <v>2563</v>
      </c>
      <c r="B815" s="65" t="s">
        <v>711</v>
      </c>
      <c r="C815" s="65" t="s">
        <v>980</v>
      </c>
      <c r="D815" s="65" t="s">
        <v>321</v>
      </c>
      <c r="E815" s="65" t="s">
        <v>322</v>
      </c>
      <c r="F815" s="82">
        <v>4.35684E-2</v>
      </c>
      <c r="G815" s="82">
        <v>6.6771639999999993E-2</v>
      </c>
      <c r="H815" s="83">
        <f>IF(ISERROR(F815/G815-1),"",IF((F815/G815-1)&gt;10000%,"",F815/G815-1))</f>
        <v>-0.3475014242573643</v>
      </c>
      <c r="I815" s="66">
        <f>F815/$F$1018</f>
        <v>5.6455706932246163E-6</v>
      </c>
      <c r="J815" s="67">
        <v>5.1732430107000003</v>
      </c>
      <c r="K815" s="67">
        <v>90.984999999999999</v>
      </c>
    </row>
    <row r="816" spans="1:18" x14ac:dyDescent="0.2">
      <c r="A816" s="65" t="s">
        <v>2175</v>
      </c>
      <c r="B816" s="65" t="s">
        <v>2176</v>
      </c>
      <c r="C816" s="65" t="s">
        <v>1284</v>
      </c>
      <c r="D816" s="65" t="s">
        <v>320</v>
      </c>
      <c r="E816" s="65" t="s">
        <v>1493</v>
      </c>
      <c r="F816" s="82">
        <v>4.295732E-2</v>
      </c>
      <c r="G816" s="82">
        <v>0.28479239000000001</v>
      </c>
      <c r="H816" s="83">
        <f>IF(ISERROR(F816/G816-1),"",IF((F816/G816-1)&gt;10000%,"",F816/G816-1))</f>
        <v>-0.84916268303377063</v>
      </c>
      <c r="I816" s="66">
        <f>F816/$F$1018</f>
        <v>5.5663872635091412E-6</v>
      </c>
      <c r="J816" s="67">
        <v>3.3986005600000002</v>
      </c>
      <c r="K816" s="67">
        <v>142.577</v>
      </c>
    </row>
    <row r="817" spans="1:18" x14ac:dyDescent="0.2">
      <c r="A817" s="65" t="s">
        <v>2791</v>
      </c>
      <c r="B817" s="65" t="s">
        <v>276</v>
      </c>
      <c r="C817" s="65" t="s">
        <v>1283</v>
      </c>
      <c r="D817" s="65" t="s">
        <v>321</v>
      </c>
      <c r="E817" s="65" t="s">
        <v>1493</v>
      </c>
      <c r="F817" s="82">
        <v>4.1806999999999997E-2</v>
      </c>
      <c r="G817" s="82">
        <v>9.5429999999999994E-3</v>
      </c>
      <c r="H817" s="83">
        <f>IF(ISERROR(F817/G817-1),"",IF((F817/G817-1)&gt;10000%,"",F817/G817-1))</f>
        <v>3.3809074714450382</v>
      </c>
      <c r="I817" s="66">
        <f>F817/$F$1018</f>
        <v>5.4173293940480144E-6</v>
      </c>
      <c r="J817" s="67">
        <v>88.783588533819994</v>
      </c>
      <c r="K817" s="67">
        <v>36.796818181818203</v>
      </c>
    </row>
    <row r="818" spans="1:18" x14ac:dyDescent="0.2">
      <c r="A818" s="65" t="s">
        <v>936</v>
      </c>
      <c r="B818" s="65" t="s">
        <v>933</v>
      </c>
      <c r="C818" s="65" t="s">
        <v>1279</v>
      </c>
      <c r="D818" s="65" t="s">
        <v>320</v>
      </c>
      <c r="E818" s="65" t="s">
        <v>1493</v>
      </c>
      <c r="F818" s="82">
        <v>4.1088566999999999E-2</v>
      </c>
      <c r="G818" s="82">
        <v>0.313575822</v>
      </c>
      <c r="H818" s="83">
        <f>IF(ISERROR(F818/G818-1),"",IF((F818/G818-1)&gt;10000%,"",F818/G818-1))</f>
        <v>-0.86896768144324599</v>
      </c>
      <c r="I818" s="66">
        <f>F818/$F$1018</f>
        <v>5.3242352182268823E-6</v>
      </c>
      <c r="J818" s="67">
        <v>6.7916320700000004</v>
      </c>
      <c r="K818" s="67">
        <v>25.765954545454498</v>
      </c>
    </row>
    <row r="819" spans="1:18" x14ac:dyDescent="0.2">
      <c r="A819" s="65" t="s">
        <v>12</v>
      </c>
      <c r="B819" s="65" t="s">
        <v>13</v>
      </c>
      <c r="C819" s="65" t="s">
        <v>1433</v>
      </c>
      <c r="D819" s="65" t="s">
        <v>321</v>
      </c>
      <c r="E819" s="65" t="s">
        <v>322</v>
      </c>
      <c r="F819" s="82">
        <v>4.0900470000000001E-2</v>
      </c>
      <c r="G819" s="82">
        <v>0.61260384999999995</v>
      </c>
      <c r="H819" s="83">
        <f>IF(ISERROR(F819/G819-1),"",IF((F819/G819-1)&gt;10000%,"",F819/G819-1))</f>
        <v>-0.93323504251564859</v>
      </c>
      <c r="I819" s="66">
        <f>F819/$F$1018</f>
        <v>5.2998617064457872E-6</v>
      </c>
      <c r="J819" s="67">
        <v>78.475574807308007</v>
      </c>
      <c r="K819" s="67">
        <v>42.286818181818198</v>
      </c>
    </row>
    <row r="820" spans="1:18" x14ac:dyDescent="0.2">
      <c r="A820" s="65" t="s">
        <v>2802</v>
      </c>
      <c r="B820" s="65" t="s">
        <v>1181</v>
      </c>
      <c r="C820" s="65" t="s">
        <v>1283</v>
      </c>
      <c r="D820" s="65" t="s">
        <v>321</v>
      </c>
      <c r="E820" s="65" t="s">
        <v>1493</v>
      </c>
      <c r="F820" s="82">
        <v>4.0583184000000001E-2</v>
      </c>
      <c r="G820" s="82">
        <v>0.48408731999999999</v>
      </c>
      <c r="H820" s="83">
        <f>IF(ISERROR(F820/G820-1),"",IF((F820/G820-1)&gt;10000%,"",F820/G820-1))</f>
        <v>-0.916165571120516</v>
      </c>
      <c r="I820" s="66">
        <f>F820/$F$1018</f>
        <v>5.2587479509952661E-6</v>
      </c>
      <c r="J820" s="67">
        <v>14.861508955809601</v>
      </c>
      <c r="K820" s="67">
        <v>100.265863636364</v>
      </c>
    </row>
    <row r="821" spans="1:18" x14ac:dyDescent="0.2">
      <c r="A821" s="65" t="s">
        <v>265</v>
      </c>
      <c r="B821" s="65" t="s">
        <v>107</v>
      </c>
      <c r="C821" s="65" t="s">
        <v>1285</v>
      </c>
      <c r="D821" s="65" t="s">
        <v>321</v>
      </c>
      <c r="E821" s="65" t="s">
        <v>322</v>
      </c>
      <c r="F821" s="82">
        <v>4.0352195E-2</v>
      </c>
      <c r="G821" s="82">
        <v>4.1924305000000002E-2</v>
      </c>
      <c r="H821" s="83">
        <f>IF(ISERROR(F821/G821-1),"",IF((F821/G821-1)&gt;10000%,"",F821/G821-1))</f>
        <v>-3.7498773086399484E-2</v>
      </c>
      <c r="I821" s="66">
        <f>F821/$F$1018</f>
        <v>5.2288165160824104E-6</v>
      </c>
      <c r="J821" s="67">
        <v>7.6440058799999999</v>
      </c>
      <c r="K821" s="67">
        <v>57.3005454545455</v>
      </c>
    </row>
    <row r="822" spans="1:18" x14ac:dyDescent="0.2">
      <c r="A822" s="65" t="s">
        <v>2762</v>
      </c>
      <c r="B822" s="65" t="s">
        <v>1426</v>
      </c>
      <c r="C822" s="65" t="s">
        <v>1278</v>
      </c>
      <c r="D822" s="65" t="s">
        <v>320</v>
      </c>
      <c r="E822" s="65" t="s">
        <v>1493</v>
      </c>
      <c r="F822" s="82">
        <v>3.9810160000000004E-2</v>
      </c>
      <c r="G822" s="82">
        <v>0.11374069000000001</v>
      </c>
      <c r="H822" s="83">
        <f>IF(ISERROR(F822/G822-1),"",IF((F822/G822-1)&gt;10000%,"",F822/G822-1))</f>
        <v>-0.64999192461378597</v>
      </c>
      <c r="I822" s="66">
        <f>F822/$F$1018</f>
        <v>5.1585799016852326E-6</v>
      </c>
      <c r="J822" s="67">
        <v>128.88137954999999</v>
      </c>
      <c r="K822" s="67">
        <v>29.672181818181802</v>
      </c>
    </row>
    <row r="823" spans="1:18" x14ac:dyDescent="0.2">
      <c r="A823" s="65" t="s">
        <v>2444</v>
      </c>
      <c r="B823" s="65" t="s">
        <v>619</v>
      </c>
      <c r="C823" s="65" t="s">
        <v>980</v>
      </c>
      <c r="D823" s="65" t="s">
        <v>320</v>
      </c>
      <c r="E823" s="65" t="s">
        <v>1493</v>
      </c>
      <c r="F823" s="82">
        <v>3.9027599999999996E-2</v>
      </c>
      <c r="G823" s="82">
        <v>0.39991818000000001</v>
      </c>
      <c r="H823" s="83">
        <f>IF(ISERROR(F823/G823-1),"",IF((F823/G823-1)&gt;10000%,"",F823/G823-1))</f>
        <v>-0.90241103817785928</v>
      </c>
      <c r="I823" s="66">
        <f>F823/$F$1018</f>
        <v>5.0571761824371103E-6</v>
      </c>
      <c r="J823" s="67">
        <v>8.4800579024000005</v>
      </c>
      <c r="K823" s="67">
        <v>66.639045454545496</v>
      </c>
    </row>
    <row r="824" spans="1:18" x14ac:dyDescent="0.2">
      <c r="A824" s="65" t="s">
        <v>36</v>
      </c>
      <c r="B824" s="65" t="s">
        <v>797</v>
      </c>
      <c r="C824" s="65" t="s">
        <v>1282</v>
      </c>
      <c r="D824" s="65" t="s">
        <v>320</v>
      </c>
      <c r="E824" s="65" t="s">
        <v>1493</v>
      </c>
      <c r="F824" s="82">
        <v>3.8255555000000004E-2</v>
      </c>
      <c r="G824" s="82">
        <v>0.28621089</v>
      </c>
      <c r="H824" s="83">
        <f>IF(ISERROR(F824/G824-1),"",IF((F824/G824-1)&gt;10000%,"",F824/G824-1))</f>
        <v>-0.86633787763980608</v>
      </c>
      <c r="I824" s="66">
        <f>F824/$F$1018</f>
        <v>4.9571349914397235E-6</v>
      </c>
      <c r="J824" s="67">
        <v>8.1285960599999996</v>
      </c>
      <c r="K824" s="67">
        <v>111.67654545454501</v>
      </c>
    </row>
    <row r="825" spans="1:18" x14ac:dyDescent="0.2">
      <c r="A825" s="65" t="s">
        <v>2890</v>
      </c>
      <c r="B825" s="65" t="s">
        <v>62</v>
      </c>
      <c r="C825" s="65" t="s">
        <v>2897</v>
      </c>
      <c r="D825" s="65" t="s">
        <v>321</v>
      </c>
      <c r="E825" s="65" t="s">
        <v>322</v>
      </c>
      <c r="F825" s="82">
        <v>3.763507E-2</v>
      </c>
      <c r="G825" s="82">
        <v>3.1115299999999999E-2</v>
      </c>
      <c r="H825" s="83">
        <f>IF(ISERROR(F825/G825-1),"",IF((F825/G825-1)&gt;10000%,"",F825/G825-1))</f>
        <v>0.20953582321237474</v>
      </c>
      <c r="I825" s="66">
        <f>F825/$F$1018</f>
        <v>4.8767328666982709E-6</v>
      </c>
      <c r="J825" s="67">
        <v>6.3889309800000005</v>
      </c>
      <c r="K825" s="67">
        <v>33.941318181818197</v>
      </c>
    </row>
    <row r="826" spans="1:18" x14ac:dyDescent="0.2">
      <c r="A826" s="65" t="s">
        <v>2882</v>
      </c>
      <c r="B826" s="65" t="s">
        <v>545</v>
      </c>
      <c r="C826" s="65" t="s">
        <v>2897</v>
      </c>
      <c r="D826" s="65" t="s">
        <v>321</v>
      </c>
      <c r="E826" s="65" t="s">
        <v>322</v>
      </c>
      <c r="F826" s="82">
        <v>3.5094739999999999E-2</v>
      </c>
      <c r="G826" s="82">
        <v>0.52377795999999999</v>
      </c>
      <c r="H826" s="83">
        <f>IF(ISERROR(F826/G826-1),"",IF((F826/G826-1)&gt;10000%,"",F826/G826-1))</f>
        <v>-0.93299691342491764</v>
      </c>
      <c r="I826" s="66">
        <f>F826/$F$1018</f>
        <v>4.5475582217923462E-6</v>
      </c>
      <c r="J826" s="67">
        <v>3.07679825</v>
      </c>
      <c r="K826" s="67">
        <v>37.803136363636398</v>
      </c>
    </row>
    <row r="827" spans="1:18" x14ac:dyDescent="0.2">
      <c r="A827" s="65" t="s">
        <v>2469</v>
      </c>
      <c r="B827" s="65" t="s">
        <v>139</v>
      </c>
      <c r="C827" s="65" t="s">
        <v>980</v>
      </c>
      <c r="D827" s="65" t="s">
        <v>320</v>
      </c>
      <c r="E827" s="65" t="s">
        <v>1493</v>
      </c>
      <c r="F827" s="82">
        <v>3.4944599999999999E-2</v>
      </c>
      <c r="G827" s="82">
        <v>1.1420775830000001</v>
      </c>
      <c r="H827" s="83">
        <f>IF(ISERROR(F827/G827-1),"",IF((F827/G827-1)&gt;10000%,"",F827/G827-1))</f>
        <v>-0.9694026040610938</v>
      </c>
      <c r="I827" s="66">
        <f>F827/$F$1018</f>
        <v>4.5281031584005133E-6</v>
      </c>
      <c r="J827" s="67">
        <v>0</v>
      </c>
      <c r="K827" s="67">
        <v>11.1986666666667</v>
      </c>
    </row>
    <row r="828" spans="1:18" x14ac:dyDescent="0.2">
      <c r="A828" s="65" t="s">
        <v>2889</v>
      </c>
      <c r="B828" s="65" t="s">
        <v>544</v>
      </c>
      <c r="C828" s="65" t="s">
        <v>2897</v>
      </c>
      <c r="D828" s="65" t="s">
        <v>321</v>
      </c>
      <c r="E828" s="65" t="s">
        <v>322</v>
      </c>
      <c r="F828" s="82">
        <v>3.3964970000000004E-2</v>
      </c>
      <c r="G828" s="82">
        <v>3.1938470000000004E-2</v>
      </c>
      <c r="H828" s="83">
        <f>IF(ISERROR(F828/G828-1),"",IF((F828/G828-1)&gt;10000%,"",F828/G828-1))</f>
        <v>6.3450127698665648E-2</v>
      </c>
      <c r="I828" s="66">
        <f>F828/$F$1018</f>
        <v>4.401163210681441E-6</v>
      </c>
      <c r="J828" s="67">
        <v>2.0051868799999997</v>
      </c>
      <c r="K828" s="67">
        <v>38.657454545454499</v>
      </c>
    </row>
    <row r="829" spans="1:18" x14ac:dyDescent="0.2">
      <c r="A829" s="65" t="s">
        <v>2400</v>
      </c>
      <c r="B829" s="65" t="s">
        <v>1480</v>
      </c>
      <c r="C829" s="65" t="s">
        <v>980</v>
      </c>
      <c r="D829" s="65" t="s">
        <v>320</v>
      </c>
      <c r="E829" s="65" t="s">
        <v>1493</v>
      </c>
      <c r="F829" s="82">
        <v>3.3297800000000002E-2</v>
      </c>
      <c r="G829" s="82">
        <v>1.1888899999999999E-2</v>
      </c>
      <c r="H829" s="83">
        <f>IF(ISERROR(F829/G829-1),"",IF((F829/G829-1)&gt;10000%,"",F829/G829-1))</f>
        <v>1.8007469151897992</v>
      </c>
      <c r="I829" s="66">
        <f>F829/$F$1018</f>
        <v>4.3147116678339035E-6</v>
      </c>
      <c r="J829" s="67">
        <v>2.3764280759999998</v>
      </c>
      <c r="K829" s="67">
        <v>313.678181818182</v>
      </c>
    </row>
    <row r="830" spans="1:18" x14ac:dyDescent="0.2">
      <c r="A830" s="65" t="s">
        <v>250</v>
      </c>
      <c r="B830" s="65" t="s">
        <v>14</v>
      </c>
      <c r="C830" s="65" t="s">
        <v>1433</v>
      </c>
      <c r="D830" s="65" t="s">
        <v>321</v>
      </c>
      <c r="E830" s="65" t="s">
        <v>322</v>
      </c>
      <c r="F830" s="82">
        <v>3.2833099999999997E-2</v>
      </c>
      <c r="G830" s="82">
        <v>8.6501600000000005E-3</v>
      </c>
      <c r="H830" s="83">
        <f>IF(ISERROR(F830/G830-1),"",IF((F830/G830-1)&gt;10000%,"",F830/G830-1))</f>
        <v>2.7956638952343074</v>
      </c>
      <c r="I830" s="66">
        <f>F830/$F$1018</f>
        <v>4.2544960826588337E-6</v>
      </c>
      <c r="J830" s="67">
        <v>90.516479400000009</v>
      </c>
      <c r="K830" s="67">
        <v>24.6272272727273</v>
      </c>
      <c r="M830" s="147"/>
      <c r="N830" s="147"/>
      <c r="O830" s="147"/>
      <c r="P830" s="147"/>
      <c r="Q830" s="147"/>
      <c r="R830" s="147"/>
    </row>
    <row r="831" spans="1:18" x14ac:dyDescent="0.2">
      <c r="A831" s="65" t="s">
        <v>117</v>
      </c>
      <c r="B831" s="65" t="s">
        <v>118</v>
      </c>
      <c r="C831" s="65" t="s">
        <v>1285</v>
      </c>
      <c r="D831" s="65" t="s">
        <v>321</v>
      </c>
      <c r="E831" s="65" t="s">
        <v>322</v>
      </c>
      <c r="F831" s="82">
        <v>3.2500855000000002E-2</v>
      </c>
      <c r="G831" s="82">
        <v>0.105585242</v>
      </c>
      <c r="H831" s="83">
        <f>IF(ISERROR(F831/G831-1),"",IF((F831/G831-1)&gt;10000%,"",F831/G831-1))</f>
        <v>-0.69218373340471195</v>
      </c>
      <c r="I831" s="66">
        <f>F831/$F$1018</f>
        <v>4.2114439477406273E-6</v>
      </c>
      <c r="J831" s="67">
        <v>8.9016074179999993</v>
      </c>
      <c r="K831" s="67">
        <v>29.471590909090899</v>
      </c>
    </row>
    <row r="832" spans="1:18" x14ac:dyDescent="0.2">
      <c r="A832" s="65" t="s">
        <v>2457</v>
      </c>
      <c r="B832" s="65" t="s">
        <v>156</v>
      </c>
      <c r="C832" s="65" t="s">
        <v>980</v>
      </c>
      <c r="D832" s="65" t="s">
        <v>320</v>
      </c>
      <c r="E832" s="65" t="s">
        <v>1493</v>
      </c>
      <c r="F832" s="82">
        <v>3.2088999999999999E-2</v>
      </c>
      <c r="G832" s="82">
        <v>1.4974090000000001E-2</v>
      </c>
      <c r="H832" s="83">
        <f>IF(ISERROR(F832/G832-1),"",IF((F832/G832-1)&gt;10000%,"",F832/G832-1))</f>
        <v>1.1429682872214606</v>
      </c>
      <c r="I832" s="66">
        <f>F832/$F$1018</f>
        <v>4.1580759902793011E-6</v>
      </c>
      <c r="J832" s="67">
        <v>3.2294838948</v>
      </c>
      <c r="K832" s="67">
        <v>43.679818181818199</v>
      </c>
    </row>
    <row r="833" spans="1:18" x14ac:dyDescent="0.2">
      <c r="A833" s="65" t="s">
        <v>2834</v>
      </c>
      <c r="B833" s="65" t="s">
        <v>291</v>
      </c>
      <c r="C833" s="65" t="s">
        <v>1278</v>
      </c>
      <c r="D833" s="65" t="s">
        <v>320</v>
      </c>
      <c r="E833" s="65" t="s">
        <v>1493</v>
      </c>
      <c r="F833" s="82">
        <v>3.1951500000000001E-2</v>
      </c>
      <c r="G833" s="82">
        <v>2.1992799999999999</v>
      </c>
      <c r="H833" s="83">
        <f>IF(ISERROR(F833/G833-1),"",IF((F833/G833-1)&gt;10000%,"",F833/G833-1))</f>
        <v>-0.98547183623731405</v>
      </c>
      <c r="I833" s="66">
        <f>F833/$F$1018</f>
        <v>4.1402588115369466E-6</v>
      </c>
      <c r="J833" s="67">
        <v>69.331000000000003</v>
      </c>
      <c r="K833" s="67">
        <v>8.10959090909091</v>
      </c>
    </row>
    <row r="834" spans="1:18" x14ac:dyDescent="0.2">
      <c r="A834" s="65" t="s">
        <v>115</v>
      </c>
      <c r="B834" s="65" t="s">
        <v>116</v>
      </c>
      <c r="C834" s="65" t="s">
        <v>1285</v>
      </c>
      <c r="D834" s="65" t="s">
        <v>321</v>
      </c>
      <c r="E834" s="65" t="s">
        <v>322</v>
      </c>
      <c r="F834" s="82">
        <v>3.1663499999999997E-2</v>
      </c>
      <c r="G834" s="82">
        <v>0.16657070000000002</v>
      </c>
      <c r="H834" s="83">
        <f>IF(ISERROR(F834/G834-1),"",IF((F834/G834-1)&gt;10000%,"",F834/G834-1))</f>
        <v>-0.80990954591653874</v>
      </c>
      <c r="I834" s="66">
        <f>F834/$F$1018</f>
        <v>4.1029399207893247E-6</v>
      </c>
      <c r="J834" s="67">
        <v>14.21001015</v>
      </c>
      <c r="K834" s="67">
        <v>51.0282272727273</v>
      </c>
    </row>
    <row r="835" spans="1:18" x14ac:dyDescent="0.2">
      <c r="A835" s="65" t="s">
        <v>213</v>
      </c>
      <c r="B835" s="65" t="s">
        <v>214</v>
      </c>
      <c r="C835" s="65" t="s">
        <v>230</v>
      </c>
      <c r="D835" s="65" t="s">
        <v>321</v>
      </c>
      <c r="E835" s="65" t="s">
        <v>1493</v>
      </c>
      <c r="F835" s="82">
        <v>3.1324330000000004E-2</v>
      </c>
      <c r="G835" s="82">
        <v>0</v>
      </c>
      <c r="H835" s="83" t="str">
        <f>IF(ISERROR(F835/G835-1),"",IF((F835/G835-1)&gt;10000%,"",F835/G835-1))</f>
        <v/>
      </c>
      <c r="I835" s="66">
        <f>F835/$F$1018</f>
        <v>4.058990447959913E-6</v>
      </c>
      <c r="J835" s="67">
        <v>15.3375</v>
      </c>
      <c r="K835" s="67">
        <v>67.662999999999997</v>
      </c>
    </row>
    <row r="836" spans="1:18" x14ac:dyDescent="0.2">
      <c r="A836" s="65" t="s">
        <v>2838</v>
      </c>
      <c r="B836" s="65" t="s">
        <v>290</v>
      </c>
      <c r="C836" s="65" t="s">
        <v>1278</v>
      </c>
      <c r="D836" s="65" t="s">
        <v>320</v>
      </c>
      <c r="E836" s="65" t="s">
        <v>1493</v>
      </c>
      <c r="F836" s="82">
        <v>3.1312E-2</v>
      </c>
      <c r="G836" s="82">
        <v>0</v>
      </c>
      <c r="H836" s="83" t="str">
        <f>IF(ISERROR(F836/G836-1),"",IF((F836/G836-1)&gt;10000%,"",F836/G836-1))</f>
        <v/>
      </c>
      <c r="I836" s="66">
        <f>F836/$F$1018</f>
        <v>4.0573927329497795E-6</v>
      </c>
      <c r="J836" s="67">
        <v>177.44651999999999</v>
      </c>
      <c r="K836" s="67">
        <v>7.9426818181818204</v>
      </c>
    </row>
    <row r="837" spans="1:18" x14ac:dyDescent="0.2">
      <c r="A837" s="65" t="s">
        <v>2718</v>
      </c>
      <c r="B837" s="65" t="s">
        <v>284</v>
      </c>
      <c r="C837" s="65" t="s">
        <v>1283</v>
      </c>
      <c r="D837" s="65" t="s">
        <v>321</v>
      </c>
      <c r="E837" s="65" t="s">
        <v>1493</v>
      </c>
      <c r="F837" s="82">
        <v>3.0172000000000001E-2</v>
      </c>
      <c r="G837" s="82">
        <v>0.173476729</v>
      </c>
      <c r="H837" s="83">
        <f>IF(ISERROR(F837/G837-1),"",IF((F837/G837-1)&gt;10000%,"",F837/G837-1))</f>
        <v>-0.82607465465872365</v>
      </c>
      <c r="I837" s="66">
        <f>F837/$F$1018</f>
        <v>3.909672123740443E-6</v>
      </c>
      <c r="J837" s="67">
        <v>39.353178729999996</v>
      </c>
      <c r="K837" s="67">
        <v>21.078363636363601</v>
      </c>
    </row>
    <row r="838" spans="1:18" x14ac:dyDescent="0.2">
      <c r="A838" s="65" t="s">
        <v>511</v>
      </c>
      <c r="B838" s="65" t="s">
        <v>522</v>
      </c>
      <c r="C838" s="65" t="s">
        <v>1284</v>
      </c>
      <c r="D838" s="65" t="s">
        <v>320</v>
      </c>
      <c r="E838" s="65" t="s">
        <v>1493</v>
      </c>
      <c r="F838" s="82">
        <v>3.001885E-2</v>
      </c>
      <c r="G838" s="82">
        <v>2.728738E-2</v>
      </c>
      <c r="H838" s="83">
        <f>IF(ISERROR(F838/G838-1),"",IF((F838/G838-1)&gt;10000%,"",F838/G838-1))</f>
        <v>0.10010011954244047</v>
      </c>
      <c r="I838" s="66">
        <f>F838/$F$1018</f>
        <v>3.8898270261085041E-6</v>
      </c>
      <c r="J838" s="67">
        <v>12.803096369999999</v>
      </c>
      <c r="K838" s="67">
        <v>66.571727272727301</v>
      </c>
    </row>
    <row r="839" spans="1:18" x14ac:dyDescent="0.2">
      <c r="A839" s="65" t="s">
        <v>506</v>
      </c>
      <c r="B839" s="65" t="s">
        <v>517</v>
      </c>
      <c r="C839" s="65" t="s">
        <v>1284</v>
      </c>
      <c r="D839" s="65" t="s">
        <v>320</v>
      </c>
      <c r="E839" s="65" t="s">
        <v>1493</v>
      </c>
      <c r="F839" s="82">
        <v>2.8141860000000001E-2</v>
      </c>
      <c r="G839" s="82">
        <v>0.13675869800000001</v>
      </c>
      <c r="H839" s="83">
        <f>IF(ISERROR(F839/G839-1),"",IF((F839/G839-1)&gt;10000%,"",F839/G839-1))</f>
        <v>-0.79422252177335007</v>
      </c>
      <c r="I839" s="66">
        <f>F839/$F$1018</f>
        <v>3.6466076346349671E-6</v>
      </c>
      <c r="J839" s="67">
        <v>19.088403329999998</v>
      </c>
      <c r="K839" s="67">
        <v>138.711954545455</v>
      </c>
    </row>
    <row r="840" spans="1:18" x14ac:dyDescent="0.2">
      <c r="A840" s="65" t="s">
        <v>2171</v>
      </c>
      <c r="B840" s="65" t="s">
        <v>2172</v>
      </c>
      <c r="C840" s="65" t="s">
        <v>1284</v>
      </c>
      <c r="D840" s="65" t="s">
        <v>320</v>
      </c>
      <c r="E840" s="65" t="s">
        <v>1493</v>
      </c>
      <c r="F840" s="82">
        <v>2.8080599999999997E-2</v>
      </c>
      <c r="G840" s="82">
        <v>0.22259977</v>
      </c>
      <c r="H840" s="83">
        <f>IF(ISERROR(F840/G840-1),"",IF((F840/G840-1)&gt;10000%,"",F840/G840-1))</f>
        <v>-0.8738516216795732</v>
      </c>
      <c r="I840" s="66">
        <f>F840/$F$1018</f>
        <v>3.6386695955821911E-6</v>
      </c>
      <c r="J840" s="67">
        <v>3.2608000600000002</v>
      </c>
      <c r="K840" s="67">
        <v>141.21904545454501</v>
      </c>
    </row>
    <row r="841" spans="1:18" x14ac:dyDescent="0.2">
      <c r="A841" s="65" t="s">
        <v>2456</v>
      </c>
      <c r="B841" s="65" t="s">
        <v>470</v>
      </c>
      <c r="C841" s="65" t="s">
        <v>980</v>
      </c>
      <c r="D841" s="65" t="s">
        <v>320</v>
      </c>
      <c r="E841" s="65" t="s">
        <v>1493</v>
      </c>
      <c r="F841" s="82">
        <v>2.6535214000000001E-2</v>
      </c>
      <c r="G841" s="82">
        <v>1.0127025999999999E-2</v>
      </c>
      <c r="H841" s="83">
        <f>IF(ISERROR(F841/G841-1),"",IF((F841/G841-1)&gt;10000%,"",F841/G841-1))</f>
        <v>1.6202375702402665</v>
      </c>
      <c r="I841" s="66">
        <f>F841/$F$1018</f>
        <v>3.4384192785790514E-6</v>
      </c>
      <c r="J841" s="67">
        <v>43.161749900700002</v>
      </c>
      <c r="K841" s="67">
        <v>22.072636363636398</v>
      </c>
    </row>
    <row r="842" spans="1:18" x14ac:dyDescent="0.2">
      <c r="A842" s="65" t="s">
        <v>1342</v>
      </c>
      <c r="B842" s="65" t="s">
        <v>789</v>
      </c>
      <c r="C842" s="65" t="s">
        <v>1283</v>
      </c>
      <c r="D842" s="65" t="s">
        <v>321</v>
      </c>
      <c r="E842" s="65" t="s">
        <v>322</v>
      </c>
      <c r="F842" s="82">
        <v>2.6211499999999999E-2</v>
      </c>
      <c r="G842" s="82">
        <v>0.34019360999999998</v>
      </c>
      <c r="H842" s="83">
        <f>IF(ISERROR(F842/G842-1),"",IF((F842/G842-1)&gt;10000%,"",F842/G842-1))</f>
        <v>-0.92295122768472926</v>
      </c>
      <c r="I842" s="66">
        <f>F842/$F$1018</f>
        <v>3.3964725862197605E-6</v>
      </c>
      <c r="J842" s="67">
        <v>4.7808000000000002</v>
      </c>
      <c r="K842" s="67">
        <v>48.821227272727299</v>
      </c>
    </row>
    <row r="843" spans="1:18" x14ac:dyDescent="0.2">
      <c r="A843" s="65" t="s">
        <v>2539</v>
      </c>
      <c r="B843" s="65" t="s">
        <v>2167</v>
      </c>
      <c r="C843" s="65" t="s">
        <v>980</v>
      </c>
      <c r="D843" s="65" t="s">
        <v>320</v>
      </c>
      <c r="E843" s="65" t="s">
        <v>1493</v>
      </c>
      <c r="F843" s="82">
        <v>2.6076999999999999E-2</v>
      </c>
      <c r="G843" s="82">
        <v>1.9612999999999998E-2</v>
      </c>
      <c r="H843" s="83">
        <f>IF(ISERROR(F843/G843-1),"",IF((F843/G843-1)&gt;10000%,"",F843/G843-1))</f>
        <v>0.32957732116453387</v>
      </c>
      <c r="I843" s="66">
        <f>F843/$F$1018</f>
        <v>3.3790441459226943E-6</v>
      </c>
      <c r="J843" s="67">
        <v>3.1848337928000001</v>
      </c>
      <c r="K843" s="67">
        <v>126.429681818182</v>
      </c>
    </row>
    <row r="844" spans="1:18" x14ac:dyDescent="0.2">
      <c r="A844" s="65" t="s">
        <v>2554</v>
      </c>
      <c r="B844" s="65" t="s">
        <v>1458</v>
      </c>
      <c r="C844" s="65" t="s">
        <v>980</v>
      </c>
      <c r="D844" s="65" t="s">
        <v>320</v>
      </c>
      <c r="E844" s="65" t="s">
        <v>1493</v>
      </c>
      <c r="F844" s="82">
        <v>2.6075818000000001E-2</v>
      </c>
      <c r="G844" s="82">
        <v>8.6568619999999995E-3</v>
      </c>
      <c r="H844" s="83">
        <f>IF(ISERROR(F844/G844-1),"",IF((F844/G844-1)&gt;10000%,"",F844/G844-1))</f>
        <v>2.0121559059160239</v>
      </c>
      <c r="I844" s="66">
        <f>F844/$F$1018</f>
        <v>3.3788909829752509E-6</v>
      </c>
      <c r="J844" s="67">
        <v>17.90649792</v>
      </c>
      <c r="K844" s="67">
        <v>143.279272727273</v>
      </c>
    </row>
    <row r="845" spans="1:18" x14ac:dyDescent="0.2">
      <c r="A845" s="65" t="s">
        <v>2404</v>
      </c>
      <c r="B845" s="65" t="s">
        <v>1484</v>
      </c>
      <c r="C845" s="65" t="s">
        <v>980</v>
      </c>
      <c r="D845" s="65" t="s">
        <v>320</v>
      </c>
      <c r="E845" s="65" t="s">
        <v>1493</v>
      </c>
      <c r="F845" s="82">
        <v>2.5847540000000002E-2</v>
      </c>
      <c r="G845" s="82">
        <v>0.13861499999999999</v>
      </c>
      <c r="H845" s="83">
        <f>IF(ISERROR(F845/G845-1),"",IF((F845/G845-1)&gt;10000%,"",F845/G845-1))</f>
        <v>-0.81352999314648478</v>
      </c>
      <c r="I845" s="66">
        <f>F845/$F$1018</f>
        <v>3.3493108380374537E-6</v>
      </c>
      <c r="J845" s="67">
        <v>3.6226560352799999</v>
      </c>
      <c r="K845" s="67">
        <v>133.37700000000001</v>
      </c>
    </row>
    <row r="846" spans="1:18" x14ac:dyDescent="0.2">
      <c r="A846" s="65" t="s">
        <v>2846</v>
      </c>
      <c r="B846" s="65" t="s">
        <v>2847</v>
      </c>
      <c r="C846" s="65" t="s">
        <v>1283</v>
      </c>
      <c r="D846" s="65" t="s">
        <v>1199</v>
      </c>
      <c r="E846" s="65" t="s">
        <v>322</v>
      </c>
      <c r="F846" s="82">
        <v>2.4994409999999998E-2</v>
      </c>
      <c r="G846" s="82">
        <v>0</v>
      </c>
      <c r="H846" s="83" t="str">
        <f>IF(ISERROR(F846/G846-1),"",IF((F846/G846-1)&gt;10000%,"",F846/G846-1))</f>
        <v/>
      </c>
      <c r="I846" s="66">
        <f>F846/$F$1018</f>
        <v>3.2387626947613469E-6</v>
      </c>
      <c r="J846" s="67">
        <v>19.66080475</v>
      </c>
      <c r="K846" s="67">
        <v>51.201181818181801</v>
      </c>
      <c r="M846" s="147"/>
      <c r="N846" s="147"/>
      <c r="O846" s="147"/>
      <c r="P846" s="147"/>
      <c r="Q846" s="147"/>
      <c r="R846" s="147"/>
    </row>
    <row r="847" spans="1:18" x14ac:dyDescent="0.2">
      <c r="A847" s="65" t="s">
        <v>1288</v>
      </c>
      <c r="B847" s="65" t="s">
        <v>1289</v>
      </c>
      <c r="C847" s="65" t="s">
        <v>1279</v>
      </c>
      <c r="D847" s="65" t="s">
        <v>320</v>
      </c>
      <c r="E847" s="65" t="s">
        <v>1493</v>
      </c>
      <c r="F847" s="82">
        <v>2.48068E-2</v>
      </c>
      <c r="G847" s="82">
        <v>7.0573499999999998E-4</v>
      </c>
      <c r="H847" s="83">
        <f>IF(ISERROR(F847/G847-1),"",IF((F847/G847-1)&gt;10000%,"",F847/G847-1))</f>
        <v>34.150304292687764</v>
      </c>
      <c r="I847" s="66">
        <f>F847/$F$1018</f>
        <v>3.2144522881878702E-6</v>
      </c>
      <c r="J847" s="67">
        <v>4.08368369</v>
      </c>
      <c r="K847" s="67">
        <v>75.028954545454496</v>
      </c>
    </row>
    <row r="848" spans="1:18" x14ac:dyDescent="0.2">
      <c r="A848" s="65" t="s">
        <v>2355</v>
      </c>
      <c r="B848" s="65" t="s">
        <v>2356</v>
      </c>
      <c r="C848" s="65" t="s">
        <v>980</v>
      </c>
      <c r="D848" s="65" t="s">
        <v>320</v>
      </c>
      <c r="E848" s="65" t="s">
        <v>1493</v>
      </c>
      <c r="F848" s="82">
        <v>2.4683775000000002E-2</v>
      </c>
      <c r="G848" s="82">
        <v>0.28067964500000003</v>
      </c>
      <c r="H848" s="83">
        <f>IF(ISERROR(F848/G848-1),"",IF((F848/G848-1)&gt;10000%,"",F848/G848-1))</f>
        <v>-0.91205712476941458</v>
      </c>
      <c r="I848" s="66">
        <f>F848/$F$1018</f>
        <v>3.1985107724440296E-6</v>
      </c>
      <c r="J848" s="67">
        <v>3.2037453216</v>
      </c>
      <c r="K848" s="67">
        <v>203.23963636363601</v>
      </c>
    </row>
    <row r="849" spans="1:11" x14ac:dyDescent="0.2">
      <c r="A849" s="65" t="s">
        <v>2473</v>
      </c>
      <c r="B849" s="65" t="s">
        <v>376</v>
      </c>
      <c r="C849" s="65" t="s">
        <v>980</v>
      </c>
      <c r="D849" s="65" t="s">
        <v>320</v>
      </c>
      <c r="E849" s="65" t="s">
        <v>1493</v>
      </c>
      <c r="F849" s="82">
        <v>2.4134654999999998E-2</v>
      </c>
      <c r="G849" s="82">
        <v>0</v>
      </c>
      <c r="H849" s="83" t="str">
        <f>IF(ISERROR(F849/G849-1),"",IF((F849/G849-1)&gt;10000%,"",F849/G849-1))</f>
        <v/>
      </c>
      <c r="I849" s="66">
        <f>F849/$F$1018</f>
        <v>3.1273560874185634E-6</v>
      </c>
      <c r="J849" s="67">
        <v>1.9583086392000002</v>
      </c>
      <c r="K849" s="67">
        <v>71.201727272727297</v>
      </c>
    </row>
    <row r="850" spans="1:11" x14ac:dyDescent="0.2">
      <c r="A850" s="65" t="s">
        <v>888</v>
      </c>
      <c r="B850" s="65" t="s">
        <v>562</v>
      </c>
      <c r="C850" s="65" t="s">
        <v>1281</v>
      </c>
      <c r="D850" s="65" t="s">
        <v>320</v>
      </c>
      <c r="E850" s="65" t="s">
        <v>1493</v>
      </c>
      <c r="F850" s="82">
        <v>2.2433599999999998E-2</v>
      </c>
      <c r="G850" s="82">
        <v>4.0470331499999999</v>
      </c>
      <c r="H850" s="83">
        <f>IF(ISERROR(F850/G850-1),"",IF((F850/G850-1)&gt;10000%,"",F850/G850-1))</f>
        <v>-0.99445677878867877</v>
      </c>
      <c r="I850" s="66">
        <f>F850/$F$1018</f>
        <v>2.9069342620689248E-6</v>
      </c>
      <c r="J850" s="67">
        <v>79.894349450000007</v>
      </c>
      <c r="K850" s="67">
        <v>24.948409090909099</v>
      </c>
    </row>
    <row r="851" spans="1:11" x14ac:dyDescent="0.2">
      <c r="A851" s="65" t="s">
        <v>2541</v>
      </c>
      <c r="B851" s="65" t="s">
        <v>1922</v>
      </c>
      <c r="C851" s="65" t="s">
        <v>980</v>
      </c>
      <c r="D851" s="65" t="s">
        <v>320</v>
      </c>
      <c r="E851" s="65" t="s">
        <v>1493</v>
      </c>
      <c r="F851" s="82">
        <v>2.1932799999999999E-2</v>
      </c>
      <c r="G851" s="82">
        <v>0</v>
      </c>
      <c r="H851" s="83" t="str">
        <f>IF(ISERROR(F851/G851-1),"",IF((F851/G851-1)&gt;10000%,"",F851/G851-1))</f>
        <v/>
      </c>
      <c r="I851" s="66">
        <f>F851/$F$1018</f>
        <v>2.8420408576022268E-6</v>
      </c>
      <c r="J851" s="67">
        <v>3.8645630434</v>
      </c>
      <c r="K851" s="67">
        <v>33.470681818181802</v>
      </c>
    </row>
    <row r="852" spans="1:11" x14ac:dyDescent="0.2">
      <c r="A852" s="65" t="s">
        <v>1548</v>
      </c>
      <c r="B852" s="65" t="s">
        <v>1538</v>
      </c>
      <c r="C852" s="65" t="s">
        <v>1433</v>
      </c>
      <c r="D852" s="65" t="s">
        <v>321</v>
      </c>
      <c r="E852" s="65" t="s">
        <v>322</v>
      </c>
      <c r="F852" s="82">
        <v>2.0745159999999999E-2</v>
      </c>
      <c r="G852" s="82">
        <v>0</v>
      </c>
      <c r="H852" s="83" t="str">
        <f>IF(ISERROR(F852/G852-1),"",IF((F852/G852-1)&gt;10000%,"",F852/G852-1))</f>
        <v/>
      </c>
      <c r="I852" s="66">
        <f>F852/$F$1018</f>
        <v>2.6881470818817208E-6</v>
      </c>
      <c r="J852" s="67">
        <v>57.592458429949801</v>
      </c>
      <c r="K852" s="67">
        <v>25.379909090909099</v>
      </c>
    </row>
    <row r="853" spans="1:11" x14ac:dyDescent="0.2">
      <c r="A853" s="65" t="s">
        <v>1526</v>
      </c>
      <c r="B853" s="65" t="s">
        <v>360</v>
      </c>
      <c r="C853" s="65" t="s">
        <v>1280</v>
      </c>
      <c r="D853" s="65" t="s">
        <v>320</v>
      </c>
      <c r="E853" s="65" t="s">
        <v>1493</v>
      </c>
      <c r="F853" s="82">
        <v>2.0560999999999999E-2</v>
      </c>
      <c r="G853" s="82">
        <v>4.2377559999999995E-2</v>
      </c>
      <c r="H853" s="83">
        <f>IF(ISERROR(F853/G853-1),"",IF((F853/G853-1)&gt;10000%,"",F853/G853-1))</f>
        <v>-0.51481397230043435</v>
      </c>
      <c r="I853" s="66">
        <f>F853/$F$1018</f>
        <v>2.664283724520325E-6</v>
      </c>
      <c r="J853" s="67">
        <v>2.5144838900000002</v>
      </c>
      <c r="K853" s="67">
        <v>25.825681818181799</v>
      </c>
    </row>
    <row r="854" spans="1:11" x14ac:dyDescent="0.2">
      <c r="A854" s="65" t="s">
        <v>1551</v>
      </c>
      <c r="B854" s="65" t="s">
        <v>1541</v>
      </c>
      <c r="C854" s="65" t="s">
        <v>1433</v>
      </c>
      <c r="D854" s="65" t="s">
        <v>321</v>
      </c>
      <c r="E854" s="65" t="s">
        <v>322</v>
      </c>
      <c r="F854" s="82">
        <v>2.028607E-2</v>
      </c>
      <c r="G854" s="82">
        <v>2.6498299999999999E-2</v>
      </c>
      <c r="H854" s="83">
        <f>IF(ISERROR(F854/G854-1),"",IF((F854/G854-1)&gt;10000%,"",F854/G854-1))</f>
        <v>-0.23443881305593184</v>
      </c>
      <c r="I854" s="66">
        <f>F854/$F$1018</f>
        <v>2.62865843759934E-6</v>
      </c>
      <c r="J854" s="67">
        <v>3.1563265299999999</v>
      </c>
      <c r="K854" s="67">
        <v>38.974045454545497</v>
      </c>
    </row>
    <row r="855" spans="1:11" x14ac:dyDescent="0.2">
      <c r="A855" s="65" t="s">
        <v>2898</v>
      </c>
      <c r="B855" s="65" t="s">
        <v>2899</v>
      </c>
      <c r="C855" s="65" t="s">
        <v>2908</v>
      </c>
      <c r="D855" s="65" t="s">
        <v>321</v>
      </c>
      <c r="E855" s="65" t="s">
        <v>322</v>
      </c>
      <c r="F855" s="82">
        <v>1.8977250000000001E-2</v>
      </c>
      <c r="G855" s="82"/>
      <c r="H855" s="83" t="str">
        <f>IF(ISERROR(F855/G855-1),"",IF((F855/G855-1)&gt;10000%,"",F855/G855-1))</f>
        <v/>
      </c>
      <c r="I855" s="66">
        <f>F855/$F$1018</f>
        <v>2.4590622202788454E-6</v>
      </c>
      <c r="J855" s="67">
        <v>3.84</v>
      </c>
      <c r="K855" s="67">
        <v>130.53664285714299</v>
      </c>
    </row>
    <row r="856" spans="1:11" x14ac:dyDescent="0.2">
      <c r="A856" s="65" t="s">
        <v>1666</v>
      </c>
      <c r="B856" s="65" t="s">
        <v>1665</v>
      </c>
      <c r="C856" s="65" t="s">
        <v>1433</v>
      </c>
      <c r="D856" s="65" t="s">
        <v>321</v>
      </c>
      <c r="E856" s="65" t="s">
        <v>322</v>
      </c>
      <c r="F856" s="82">
        <v>1.8113259999999999E-2</v>
      </c>
      <c r="G856" s="82">
        <v>0</v>
      </c>
      <c r="H856" s="83" t="str">
        <f>IF(ISERROR(F856/G856-1),"",IF((F856/G856-1)&gt;10000%,"",F856/G856-1))</f>
        <v/>
      </c>
      <c r="I856" s="66">
        <f>F856/$F$1018</f>
        <v>2.3471068438307973E-6</v>
      </c>
      <c r="J856" s="67">
        <v>1.7078875899999999</v>
      </c>
      <c r="K856" s="67">
        <v>33.000500000000002</v>
      </c>
    </row>
    <row r="857" spans="1:11" x14ac:dyDescent="0.2">
      <c r="A857" s="65" t="s">
        <v>2447</v>
      </c>
      <c r="B857" s="65" t="s">
        <v>887</v>
      </c>
      <c r="C857" s="65" t="s">
        <v>980</v>
      </c>
      <c r="D857" s="65" t="s">
        <v>320</v>
      </c>
      <c r="E857" s="65" t="s">
        <v>1493</v>
      </c>
      <c r="F857" s="82">
        <v>1.747603E-2</v>
      </c>
      <c r="G857" s="82">
        <v>2.5128785000000001E-2</v>
      </c>
      <c r="H857" s="83">
        <f>IF(ISERROR(F857/G857-1),"",IF((F857/G857-1)&gt;10000%,"",F857/G857-1))</f>
        <v>-0.30454138550670085</v>
      </c>
      <c r="I857" s="66">
        <f>F857/$F$1018</f>
        <v>2.264534910667231E-6</v>
      </c>
      <c r="J857" s="67">
        <v>0</v>
      </c>
      <c r="K857" s="67">
        <v>46.593333333333298</v>
      </c>
    </row>
    <row r="858" spans="1:11" x14ac:dyDescent="0.2">
      <c r="A858" s="65" t="s">
        <v>1501</v>
      </c>
      <c r="B858" s="65" t="s">
        <v>438</v>
      </c>
      <c r="C858" s="65" t="s">
        <v>448</v>
      </c>
      <c r="D858" s="65" t="s">
        <v>321</v>
      </c>
      <c r="E858" s="65" t="s">
        <v>322</v>
      </c>
      <c r="F858" s="82">
        <v>1.7238049999999998E-2</v>
      </c>
      <c r="G858" s="82">
        <v>1.9494295700000002</v>
      </c>
      <c r="H858" s="83">
        <f>IF(ISERROR(F858/G858-1),"",IF((F858/G858-1)&gt;10000%,"",F858/G858-1))</f>
        <v>-0.99115738764545369</v>
      </c>
      <c r="I858" s="66">
        <f>F858/$F$1018</f>
        <v>2.2336975855973729E-6</v>
      </c>
      <c r="J858" s="67">
        <v>122.2328108</v>
      </c>
      <c r="K858" s="67">
        <v>61.634136363636401</v>
      </c>
    </row>
    <row r="859" spans="1:11" x14ac:dyDescent="0.2">
      <c r="A859" s="65" t="s">
        <v>2154</v>
      </c>
      <c r="B859" s="65" t="s">
        <v>881</v>
      </c>
      <c r="C859" s="65" t="s">
        <v>1284</v>
      </c>
      <c r="D859" s="65" t="s">
        <v>320</v>
      </c>
      <c r="E859" s="65" t="s">
        <v>1493</v>
      </c>
      <c r="F859" s="82">
        <v>1.6916199999999999E-2</v>
      </c>
      <c r="G859" s="82">
        <v>1.10486017</v>
      </c>
      <c r="H859" s="83">
        <f>IF(ISERROR(F859/G859-1),"",IF((F859/G859-1)&gt;10000%,"",F859/G859-1))</f>
        <v>-0.98468928425576241</v>
      </c>
      <c r="I859" s="66">
        <f>F859/$F$1018</f>
        <v>2.1919924293920881E-6</v>
      </c>
      <c r="J859" s="67">
        <v>85.636049620000009</v>
      </c>
      <c r="K859" s="67">
        <v>6.6856818181818198</v>
      </c>
    </row>
    <row r="860" spans="1:11" x14ac:dyDescent="0.2">
      <c r="A860" s="65" t="s">
        <v>606</v>
      </c>
      <c r="B860" s="65" t="s">
        <v>607</v>
      </c>
      <c r="C860" s="65" t="s">
        <v>1279</v>
      </c>
      <c r="D860" s="65" t="s">
        <v>320</v>
      </c>
      <c r="E860" s="65" t="s">
        <v>1493</v>
      </c>
      <c r="F860" s="82">
        <v>1.561775E-2</v>
      </c>
      <c r="G860" s="82">
        <v>1.7587499999999999E-3</v>
      </c>
      <c r="H860" s="83">
        <f>IF(ISERROR(F860/G860-1),"",IF((F860/G860-1)&gt;10000%,"",F860/G860-1))</f>
        <v>7.8800284292821612</v>
      </c>
      <c r="I860" s="66">
        <f>F860/$F$1018</f>
        <v>2.0237399512974712E-6</v>
      </c>
      <c r="J860" s="67">
        <v>11.933967920000001</v>
      </c>
      <c r="K860" s="67">
        <v>22.6309545454545</v>
      </c>
    </row>
    <row r="861" spans="1:11" x14ac:dyDescent="0.2">
      <c r="A861" s="65" t="s">
        <v>604</v>
      </c>
      <c r="B861" s="65" t="s">
        <v>605</v>
      </c>
      <c r="C861" s="65" t="s">
        <v>1279</v>
      </c>
      <c r="D861" s="65" t="s">
        <v>320</v>
      </c>
      <c r="E861" s="65" t="s">
        <v>1493</v>
      </c>
      <c r="F861" s="82">
        <v>1.4926040000000002E-2</v>
      </c>
      <c r="G861" s="82">
        <v>2.7839999999999999E-4</v>
      </c>
      <c r="H861" s="83">
        <f>IF(ISERROR(F861/G861-1),"",IF((F861/G861-1)&gt;10000%,"",F861/G861-1))</f>
        <v>52.613649425287363</v>
      </c>
      <c r="I861" s="66">
        <f>F861/$F$1018</f>
        <v>1.9341085279674801E-6</v>
      </c>
      <c r="J861" s="67">
        <v>12.41972891</v>
      </c>
      <c r="K861" s="67">
        <v>18.933272727272701</v>
      </c>
    </row>
    <row r="862" spans="1:11" x14ac:dyDescent="0.2">
      <c r="A862" s="65" t="s">
        <v>832</v>
      </c>
      <c r="B862" s="65" t="s">
        <v>833</v>
      </c>
      <c r="C862" s="65" t="s">
        <v>1279</v>
      </c>
      <c r="D862" s="65" t="s">
        <v>320</v>
      </c>
      <c r="E862" s="65" t="s">
        <v>1493</v>
      </c>
      <c r="F862" s="82">
        <v>1.462841E-2</v>
      </c>
      <c r="G862" s="82">
        <v>1.9387308459999999</v>
      </c>
      <c r="H862" s="83">
        <f>IF(ISERROR(F862/G862-1),"",IF((F862/G862-1)&gt;10000%,"",F862/G862-1))</f>
        <v>-0.99245464628048741</v>
      </c>
      <c r="I862" s="66">
        <f>F862/$F$1018</f>
        <v>1.8955417868104844E-6</v>
      </c>
      <c r="J862" s="67">
        <v>20.194333180000001</v>
      </c>
      <c r="K862" s="67">
        <v>13.9976818181818</v>
      </c>
    </row>
    <row r="863" spans="1:11" x14ac:dyDescent="0.2">
      <c r="A863" s="65" t="s">
        <v>2806</v>
      </c>
      <c r="B863" s="65" t="s">
        <v>26</v>
      </c>
      <c r="C863" s="65" t="s">
        <v>1283</v>
      </c>
      <c r="D863" s="65" t="s">
        <v>1199</v>
      </c>
      <c r="E863" s="65" t="s">
        <v>1493</v>
      </c>
      <c r="F863" s="82">
        <v>1.458449E-2</v>
      </c>
      <c r="G863" s="82">
        <v>0.63415065000000004</v>
      </c>
      <c r="H863" s="83">
        <f>IF(ISERROR(F863/G863-1),"",IF((F863/G863-1)&gt;10000%,"",F863/G863-1))</f>
        <v>-0.97700153741070828</v>
      </c>
      <c r="I863" s="66">
        <f>F863/$F$1018</f>
        <v>1.889850655971472E-6</v>
      </c>
      <c r="J863" s="67">
        <v>77.525922290000011</v>
      </c>
      <c r="K863" s="67">
        <v>9.8533181818181799</v>
      </c>
    </row>
    <row r="864" spans="1:11" x14ac:dyDescent="0.2">
      <c r="A864" s="65" t="s">
        <v>2513</v>
      </c>
      <c r="B864" s="65" t="s">
        <v>1487</v>
      </c>
      <c r="C864" s="65" t="s">
        <v>980</v>
      </c>
      <c r="D864" s="65" t="s">
        <v>320</v>
      </c>
      <c r="E864" s="65" t="s">
        <v>1493</v>
      </c>
      <c r="F864" s="82">
        <v>1.4453850000000001E-2</v>
      </c>
      <c r="G864" s="82">
        <v>1.36375E-2</v>
      </c>
      <c r="H864" s="83">
        <f>IF(ISERROR(F864/G864-1),"",IF((F864/G864-1)&gt;10000%,"",F864/G864-1))</f>
        <v>5.9860678276810297E-2</v>
      </c>
      <c r="I864" s="66">
        <f>F864/$F$1018</f>
        <v>1.8729223924740092E-6</v>
      </c>
      <c r="J864" s="67">
        <v>2.772217092</v>
      </c>
      <c r="K864" s="67">
        <v>91.491954545454504</v>
      </c>
    </row>
    <row r="865" spans="1:18" x14ac:dyDescent="0.2">
      <c r="A865" s="65" t="s">
        <v>227</v>
      </c>
      <c r="B865" s="65" t="s">
        <v>228</v>
      </c>
      <c r="C865" s="65" t="s">
        <v>230</v>
      </c>
      <c r="D865" s="65" t="s">
        <v>321</v>
      </c>
      <c r="E865" s="65" t="s">
        <v>1493</v>
      </c>
      <c r="F865" s="82">
        <v>1.3438719999999999E-2</v>
      </c>
      <c r="G865" s="82">
        <v>3.2076500000000003E-3</v>
      </c>
      <c r="H865" s="83">
        <f>IF(ISERROR(F865/G865-1),"",IF((F865/G865-1)&gt;10000%,"",F865/G865-1))</f>
        <v>3.1895842750923569</v>
      </c>
      <c r="I865" s="66">
        <f>F865/$F$1018</f>
        <v>1.7413823731523652E-6</v>
      </c>
      <c r="J865" s="67">
        <v>10.711499999999999</v>
      </c>
      <c r="K865" s="67">
        <v>76.234318181818196</v>
      </c>
    </row>
    <row r="866" spans="1:18" x14ac:dyDescent="0.2">
      <c r="A866" s="65" t="s">
        <v>2480</v>
      </c>
      <c r="B866" s="65" t="s">
        <v>233</v>
      </c>
      <c r="C866" s="65" t="s">
        <v>980</v>
      </c>
      <c r="D866" s="65" t="s">
        <v>320</v>
      </c>
      <c r="E866" s="65" t="s">
        <v>1493</v>
      </c>
      <c r="F866" s="82">
        <v>1.341738E-2</v>
      </c>
      <c r="G866" s="82">
        <v>2.8940509999999999E-2</v>
      </c>
      <c r="H866" s="83">
        <f>IF(ISERROR(F866/G866-1),"",IF((F866/G866-1)&gt;10000%,"",F866/G866-1))</f>
        <v>-0.53638066502629012</v>
      </c>
      <c r="I866" s="66">
        <f>F866/$F$1018</f>
        <v>1.7386171470115518E-6</v>
      </c>
      <c r="J866" s="67">
        <v>64.927560106528801</v>
      </c>
      <c r="K866" s="67">
        <v>46.333590909090901</v>
      </c>
    </row>
    <row r="867" spans="1:18" x14ac:dyDescent="0.2">
      <c r="A867" s="65" t="s">
        <v>123</v>
      </c>
      <c r="B867" s="65" t="s">
        <v>124</v>
      </c>
      <c r="C867" s="65" t="s">
        <v>1285</v>
      </c>
      <c r="D867" s="65" t="s">
        <v>321</v>
      </c>
      <c r="E867" s="65" t="s">
        <v>322</v>
      </c>
      <c r="F867" s="82">
        <v>1.310916E-2</v>
      </c>
      <c r="G867" s="82">
        <v>7.0821234999999996E-2</v>
      </c>
      <c r="H867" s="83">
        <f>IF(ISERROR(F867/G867-1),"",IF((F867/G867-1)&gt;10000%,"",F867/G867-1))</f>
        <v>-0.81489789044204042</v>
      </c>
      <c r="I867" s="66">
        <f>F867/$F$1018</f>
        <v>1.6986781591426908E-6</v>
      </c>
      <c r="J867" s="67">
        <v>27.397507025000003</v>
      </c>
      <c r="K867" s="67">
        <v>60.862863636363599</v>
      </c>
    </row>
    <row r="868" spans="1:18" x14ac:dyDescent="0.2">
      <c r="A868" s="65" t="s">
        <v>2829</v>
      </c>
      <c r="B868" s="65" t="s">
        <v>288</v>
      </c>
      <c r="C868" s="65" t="s">
        <v>1278</v>
      </c>
      <c r="D868" s="65" t="s">
        <v>320</v>
      </c>
      <c r="E868" s="65" t="s">
        <v>1493</v>
      </c>
      <c r="F868" s="82">
        <v>1.2474799999999999E-2</v>
      </c>
      <c r="G868" s="82">
        <v>0</v>
      </c>
      <c r="H868" s="83" t="str">
        <f>IF(ISERROR(F868/G868-1),"",IF((F868/G868-1)&gt;10000%,"",F868/G868-1))</f>
        <v/>
      </c>
      <c r="I868" s="66">
        <f>F868/$F$1018</f>
        <v>1.616478119091783E-6</v>
      </c>
      <c r="J868" s="67">
        <v>256.98816000000005</v>
      </c>
      <c r="K868" s="67">
        <v>14.5803181818182</v>
      </c>
    </row>
    <row r="869" spans="1:18" x14ac:dyDescent="0.2">
      <c r="A869" s="65" t="s">
        <v>1494</v>
      </c>
      <c r="B869" s="65" t="s">
        <v>1290</v>
      </c>
      <c r="C869" s="65" t="s">
        <v>1279</v>
      </c>
      <c r="D869" s="65" t="s">
        <v>320</v>
      </c>
      <c r="E869" s="65" t="s">
        <v>1493</v>
      </c>
      <c r="F869" s="82">
        <v>1.227E-2</v>
      </c>
      <c r="G869" s="82">
        <v>1.0459200000000001E-3</v>
      </c>
      <c r="H869" s="83">
        <f>IF(ISERROR(F869/G869-1),"",IF((F869/G869-1)&gt;10000%,"",F869/G869-1))</f>
        <v>10.731298760899493</v>
      </c>
      <c r="I869" s="66">
        <f>F869/$F$1018</f>
        <v>1.5899402412268075E-6</v>
      </c>
      <c r="J869" s="67">
        <v>2.4334141300000001</v>
      </c>
      <c r="K869" s="67">
        <v>29.277136363636401</v>
      </c>
    </row>
    <row r="870" spans="1:18" x14ac:dyDescent="0.2">
      <c r="A870" s="65" t="s">
        <v>1662</v>
      </c>
      <c r="B870" s="65" t="s">
        <v>1661</v>
      </c>
      <c r="C870" s="65" t="s">
        <v>1433</v>
      </c>
      <c r="D870" s="65" t="s">
        <v>321</v>
      </c>
      <c r="E870" s="65" t="s">
        <v>322</v>
      </c>
      <c r="F870" s="82">
        <v>1.1867809999999999E-2</v>
      </c>
      <c r="G870" s="82">
        <v>0</v>
      </c>
      <c r="H870" s="83" t="str">
        <f>IF(ISERROR(F870/G870-1),"",IF((F870/G870-1)&gt;10000%,"",F870/G870-1))</f>
        <v/>
      </c>
      <c r="I870" s="66">
        <f>F870/$F$1018</f>
        <v>1.5378246694567169E-6</v>
      </c>
      <c r="J870" s="67">
        <v>2.7523724600000001</v>
      </c>
      <c r="K870" s="67">
        <v>40.254954545454503</v>
      </c>
    </row>
    <row r="871" spans="1:18" x14ac:dyDescent="0.2">
      <c r="A871" s="65" t="s">
        <v>1547</v>
      </c>
      <c r="B871" s="65" t="s">
        <v>1537</v>
      </c>
      <c r="C871" s="65" t="s">
        <v>1433</v>
      </c>
      <c r="D871" s="65" t="s">
        <v>321</v>
      </c>
      <c r="E871" s="65" t="s">
        <v>322</v>
      </c>
      <c r="F871" s="82">
        <v>1.18023E-2</v>
      </c>
      <c r="G871" s="82">
        <v>5.5005699999999998E-2</v>
      </c>
      <c r="H871" s="83">
        <f>IF(ISERROR(F871/G871-1),"",IF((F871/G871-1)&gt;10000%,"",F871/G871-1))</f>
        <v>-0.78543496401282042</v>
      </c>
      <c r="I871" s="66">
        <f>F871/$F$1018</f>
        <v>1.5293359176064507E-6</v>
      </c>
      <c r="J871" s="67">
        <v>16.129602527346002</v>
      </c>
      <c r="K871" s="67">
        <v>41.052227272727301</v>
      </c>
    </row>
    <row r="872" spans="1:18" x14ac:dyDescent="0.2">
      <c r="A872" s="65" t="s">
        <v>2353</v>
      </c>
      <c r="B872" s="65" t="s">
        <v>2354</v>
      </c>
      <c r="C872" s="65" t="s">
        <v>980</v>
      </c>
      <c r="D872" s="65" t="s">
        <v>320</v>
      </c>
      <c r="E872" s="65" t="s">
        <v>1493</v>
      </c>
      <c r="F872" s="82">
        <v>1.1424209999999999E-2</v>
      </c>
      <c r="G872" s="82">
        <v>6.9588599999999999E-3</v>
      </c>
      <c r="H872" s="83">
        <f>IF(ISERROR(F872/G872-1),"",IF((F872/G872-1)&gt;10000%,"",F872/G872-1))</f>
        <v>0.64167837835507524</v>
      </c>
      <c r="I872" s="66">
        <f>F872/$F$1018</f>
        <v>1.4803432113468382E-6</v>
      </c>
      <c r="J872" s="67">
        <v>1.3217448348</v>
      </c>
      <c r="K872" s="67">
        <v>200.67463636363601</v>
      </c>
      <c r="M872" s="147"/>
      <c r="N872" s="147"/>
      <c r="O872" s="147"/>
      <c r="P872" s="147"/>
      <c r="Q872" s="147"/>
      <c r="R872" s="147"/>
    </row>
    <row r="873" spans="1:18" x14ac:dyDescent="0.2">
      <c r="A873" s="65" t="s">
        <v>2149</v>
      </c>
      <c r="B873" s="65" t="s">
        <v>876</v>
      </c>
      <c r="C873" s="65" t="s">
        <v>1284</v>
      </c>
      <c r="D873" s="65" t="s">
        <v>320</v>
      </c>
      <c r="E873" s="65" t="s">
        <v>1493</v>
      </c>
      <c r="F873" s="82">
        <v>1.139921E-2</v>
      </c>
      <c r="G873" s="82">
        <v>5.99988E-3</v>
      </c>
      <c r="H873" s="83">
        <f>IF(ISERROR(F873/G873-1),"",IF((F873/G873-1)&gt;10000%,"",F873/G873-1))</f>
        <v>0.89990633145996246</v>
      </c>
      <c r="I873" s="66">
        <f>F873/$F$1018</f>
        <v>1.477103724302774E-6</v>
      </c>
      <c r="J873" s="67">
        <v>43.367198139999999</v>
      </c>
      <c r="K873" s="67">
        <v>7.9046818181818201</v>
      </c>
    </row>
    <row r="874" spans="1:18" x14ac:dyDescent="0.2">
      <c r="A874" s="65" t="s">
        <v>2367</v>
      </c>
      <c r="B874" s="65" t="s">
        <v>2368</v>
      </c>
      <c r="C874" s="65" t="s">
        <v>1433</v>
      </c>
      <c r="D874" s="65" t="s">
        <v>321</v>
      </c>
      <c r="E874" s="65" t="s">
        <v>322</v>
      </c>
      <c r="F874" s="82">
        <v>1.0302E-2</v>
      </c>
      <c r="G874" s="82">
        <v>1.6530000000000003E-5</v>
      </c>
      <c r="H874" s="83" t="str">
        <f>IF(ISERROR(F874/G874-1),"",IF((F874/G874-1)&gt;10000%,"",F874/G874-1))</f>
        <v/>
      </c>
      <c r="I874" s="66">
        <f>F874/$F$1018</f>
        <v>1.3349278211180579E-6</v>
      </c>
      <c r="J874" s="67">
        <v>0.44778413599440003</v>
      </c>
      <c r="K874" s="67">
        <v>122.801181818182</v>
      </c>
    </row>
    <row r="875" spans="1:18" x14ac:dyDescent="0.2">
      <c r="A875" s="65" t="s">
        <v>2426</v>
      </c>
      <c r="B875" s="65" t="s">
        <v>232</v>
      </c>
      <c r="C875" s="65" t="s">
        <v>980</v>
      </c>
      <c r="D875" s="65" t="s">
        <v>320</v>
      </c>
      <c r="E875" s="65" t="s">
        <v>1493</v>
      </c>
      <c r="F875" s="82">
        <v>9.9509500000000001E-3</v>
      </c>
      <c r="G875" s="82">
        <v>5.8103639999999998E-2</v>
      </c>
      <c r="H875" s="83">
        <f>IF(ISERROR(F875/G875-1),"",IF((F875/G875-1)&gt;10000%,"",F875/G875-1))</f>
        <v>-0.82873792416447578</v>
      </c>
      <c r="I875" s="66">
        <f>F875/$F$1018</f>
        <v>1.2894389440453056E-6</v>
      </c>
      <c r="J875" s="67">
        <v>0</v>
      </c>
      <c r="K875" s="67">
        <v>46.243000000000002</v>
      </c>
    </row>
    <row r="876" spans="1:18" x14ac:dyDescent="0.2">
      <c r="A876" s="65" t="s">
        <v>2793</v>
      </c>
      <c r="B876" s="65" t="s">
        <v>303</v>
      </c>
      <c r="C876" s="65" t="s">
        <v>1278</v>
      </c>
      <c r="D876" s="65" t="s">
        <v>320</v>
      </c>
      <c r="E876" s="65" t="s">
        <v>1493</v>
      </c>
      <c r="F876" s="82">
        <v>8.8735900000000006E-3</v>
      </c>
      <c r="G876" s="82">
        <v>3.0950599999999997E-3</v>
      </c>
      <c r="H876" s="83">
        <f>IF(ISERROR(F876/G876-1),"",IF((F876/G876-1)&gt;10000%,"",F876/G876-1))</f>
        <v>1.8670171176003056</v>
      </c>
      <c r="I876" s="66">
        <f>F876/$F$1018</f>
        <v>1.1498351935735769E-6</v>
      </c>
      <c r="J876" s="67">
        <v>12.97955</v>
      </c>
      <c r="K876" s="67">
        <v>28.407545454545499</v>
      </c>
    </row>
    <row r="877" spans="1:18" x14ac:dyDescent="0.2">
      <c r="A877" s="65" t="s">
        <v>2326</v>
      </c>
      <c r="B877" s="65" t="s">
        <v>1444</v>
      </c>
      <c r="C877" s="65" t="s">
        <v>230</v>
      </c>
      <c r="D877" s="65" t="s">
        <v>1199</v>
      </c>
      <c r="E877" s="65" t="s">
        <v>322</v>
      </c>
      <c r="F877" s="82">
        <v>8.5464500000000006E-3</v>
      </c>
      <c r="G877" s="82">
        <v>1.654978E-2</v>
      </c>
      <c r="H877" s="83">
        <f>IF(ISERROR(F877/G877-1),"",IF((F877/G877-1)&gt;10000%,"",F877/G877-1))</f>
        <v>-0.48359132266410787</v>
      </c>
      <c r="I877" s="66">
        <f>F877/$F$1018</f>
        <v>1.1074445619097678E-6</v>
      </c>
      <c r="J877" s="67">
        <v>13.855612499999999</v>
      </c>
      <c r="K877" s="67">
        <v>25.654909090909101</v>
      </c>
      <c r="M877" s="147"/>
      <c r="N877" s="147"/>
      <c r="O877" s="147"/>
      <c r="P877" s="147"/>
      <c r="Q877" s="147"/>
      <c r="R877" s="147"/>
    </row>
    <row r="878" spans="1:18" x14ac:dyDescent="0.2">
      <c r="A878" s="65" t="s">
        <v>612</v>
      </c>
      <c r="B878" s="65" t="s">
        <v>613</v>
      </c>
      <c r="C878" s="65" t="s">
        <v>1279</v>
      </c>
      <c r="D878" s="65" t="s">
        <v>320</v>
      </c>
      <c r="E878" s="65" t="s">
        <v>1493</v>
      </c>
      <c r="F878" s="82">
        <v>8.4279150000000011E-3</v>
      </c>
      <c r="G878" s="82">
        <v>3.9645599999999998E-3</v>
      </c>
      <c r="H878" s="83">
        <f>IF(ISERROR(F878/G878-1),"",IF((F878/G878-1)&gt;10000%,"",F878/G878-1))</f>
        <v>1.1258134572310676</v>
      </c>
      <c r="I878" s="66">
        <f>F878/$F$1018</f>
        <v>1.0920848580390408E-6</v>
      </c>
      <c r="J878" s="67">
        <v>11.72654114</v>
      </c>
      <c r="K878" s="67">
        <v>16.057545454545501</v>
      </c>
    </row>
    <row r="879" spans="1:18" x14ac:dyDescent="0.2">
      <c r="A879" s="65" t="s">
        <v>436</v>
      </c>
      <c r="B879" s="65" t="s">
        <v>437</v>
      </c>
      <c r="C879" s="65" t="s">
        <v>1279</v>
      </c>
      <c r="D879" s="65" t="s">
        <v>320</v>
      </c>
      <c r="E879" s="65" t="s">
        <v>1493</v>
      </c>
      <c r="F879" s="82">
        <v>7.7401639999999999E-3</v>
      </c>
      <c r="G879" s="82">
        <v>0.39998506500000003</v>
      </c>
      <c r="H879" s="83">
        <f>IF(ISERROR(F879/G879-1),"",IF((F879/G879-1)&gt;10000%,"",F879/G879-1))</f>
        <v>-0.98064886747708946</v>
      </c>
      <c r="I879" s="66">
        <f>F879/$F$1018</f>
        <v>1.0029664398773473E-6</v>
      </c>
      <c r="J879" s="67">
        <v>20.424642120000001</v>
      </c>
      <c r="K879" s="67">
        <v>17.184772727272701</v>
      </c>
    </row>
    <row r="880" spans="1:18" x14ac:dyDescent="0.2">
      <c r="A880" s="65" t="s">
        <v>815</v>
      </c>
      <c r="B880" s="65" t="s">
        <v>816</v>
      </c>
      <c r="C880" s="65" t="s">
        <v>1279</v>
      </c>
      <c r="D880" s="65" t="s">
        <v>320</v>
      </c>
      <c r="E880" s="65" t="s">
        <v>1493</v>
      </c>
      <c r="F880" s="82">
        <v>7.2702700000000006E-3</v>
      </c>
      <c r="G880" s="82">
        <v>4.3938163600000006</v>
      </c>
      <c r="H880" s="83">
        <f>IF(ISERROR(F880/G880-1),"",IF((F880/G880-1)&gt;10000%,"",F880/G880-1))</f>
        <v>-0.99834534049575074</v>
      </c>
      <c r="I880" s="66">
        <f>F880/$F$1018</f>
        <v>9.4207781887400348E-7</v>
      </c>
      <c r="J880" s="67">
        <v>20.252071520000001</v>
      </c>
      <c r="K880" s="67">
        <v>37.823909090909098</v>
      </c>
    </row>
    <row r="881" spans="1:18" x14ac:dyDescent="0.2">
      <c r="A881" s="65" t="s">
        <v>2468</v>
      </c>
      <c r="B881" s="65" t="s">
        <v>140</v>
      </c>
      <c r="C881" s="65" t="s">
        <v>980</v>
      </c>
      <c r="D881" s="65" t="s">
        <v>320</v>
      </c>
      <c r="E881" s="65" t="s">
        <v>1493</v>
      </c>
      <c r="F881" s="82">
        <v>7.2548000000000005E-3</v>
      </c>
      <c r="G881" s="82">
        <v>0.37162044999999999</v>
      </c>
      <c r="H881" s="83">
        <f>IF(ISERROR(F881/G881-1),"",IF((F881/G881-1)&gt;10000%,"",F881/G881-1))</f>
        <v>-0.98047793117951398</v>
      </c>
      <c r="I881" s="66">
        <f>F881/$F$1018</f>
        <v>9.4007322429113642E-7</v>
      </c>
      <c r="J881" s="67">
        <v>0</v>
      </c>
      <c r="K881" s="67">
        <v>17.614999999999998</v>
      </c>
    </row>
    <row r="882" spans="1:18" x14ac:dyDescent="0.2">
      <c r="A882" s="65" t="s">
        <v>34</v>
      </c>
      <c r="B882" s="65" t="s">
        <v>799</v>
      </c>
      <c r="C882" s="65" t="s">
        <v>1282</v>
      </c>
      <c r="D882" s="65" t="s">
        <v>320</v>
      </c>
      <c r="E882" s="65" t="s">
        <v>1493</v>
      </c>
      <c r="F882" s="82">
        <v>7.2031899999999999E-3</v>
      </c>
      <c r="G882" s="82">
        <v>0.225379835</v>
      </c>
      <c r="H882" s="83">
        <f>IF(ISERROR(F882/G882-1),"",IF((F882/G882-1)&gt;10000%,"",F882/G882-1))</f>
        <v>-0.96803977605183711</v>
      </c>
      <c r="I882" s="66">
        <f>F882/$F$1018</f>
        <v>9.3338562723736975E-7</v>
      </c>
      <c r="J882" s="67">
        <v>6.3215642000000001</v>
      </c>
      <c r="K882" s="67">
        <v>91.634909090909105</v>
      </c>
    </row>
    <row r="883" spans="1:18" x14ac:dyDescent="0.2">
      <c r="A883" s="65" t="s">
        <v>2869</v>
      </c>
      <c r="B883" s="65" t="s">
        <v>63</v>
      </c>
      <c r="C883" s="65" t="s">
        <v>2897</v>
      </c>
      <c r="D883" s="65" t="s">
        <v>321</v>
      </c>
      <c r="E883" s="65" t="s">
        <v>322</v>
      </c>
      <c r="F883" s="82">
        <v>6.9880600000000008E-3</v>
      </c>
      <c r="G883" s="82">
        <v>4.7707079950000004</v>
      </c>
      <c r="H883" s="83">
        <f>IF(ISERROR(F883/G883-1),"",IF((F883/G883-1)&gt;10000%,"",F883/G883-1))</f>
        <v>-0.99853521531661049</v>
      </c>
      <c r="I883" s="66">
        <f>F883/$F$1018</f>
        <v>9.0550919332578692E-7</v>
      </c>
      <c r="J883" s="67">
        <v>14.003411344202817</v>
      </c>
      <c r="K883" s="67">
        <v>21.5565909090909</v>
      </c>
    </row>
    <row r="884" spans="1:18" x14ac:dyDescent="0.2">
      <c r="A884" s="65" t="s">
        <v>2887</v>
      </c>
      <c r="B884" s="65" t="s">
        <v>51</v>
      </c>
      <c r="C884" s="65" t="s">
        <v>2897</v>
      </c>
      <c r="D884" s="65" t="s">
        <v>321</v>
      </c>
      <c r="E884" s="65" t="s">
        <v>322</v>
      </c>
      <c r="F884" s="82">
        <v>6.8983400000000002E-3</v>
      </c>
      <c r="G884" s="82">
        <v>5.2813279999999997E-2</v>
      </c>
      <c r="H884" s="83">
        <f>IF(ISERROR(F884/G884-1),"",IF((F884/G884-1)&gt;10000%,"",F884/G884-1))</f>
        <v>-0.86938247349908959</v>
      </c>
      <c r="I884" s="66">
        <f>F884/$F$1018</f>
        <v>8.9388332222204851E-7</v>
      </c>
      <c r="J884" s="67">
        <v>14.56048421</v>
      </c>
      <c r="K884" s="67">
        <v>37.749136363636403</v>
      </c>
    </row>
    <row r="885" spans="1:18" x14ac:dyDescent="0.2">
      <c r="A885" s="65" t="s">
        <v>2799</v>
      </c>
      <c r="B885" s="65" t="s">
        <v>1422</v>
      </c>
      <c r="C885" s="65" t="s">
        <v>1278</v>
      </c>
      <c r="D885" s="65" t="s">
        <v>320</v>
      </c>
      <c r="E885" s="65" t="s">
        <v>1493</v>
      </c>
      <c r="F885" s="82">
        <v>6.6476999999999994E-3</v>
      </c>
      <c r="G885" s="82">
        <v>0.28697421999999995</v>
      </c>
      <c r="H885" s="83">
        <f>IF(ISERROR(F885/G885-1),"",IF((F885/G885-1)&gt;10000%,"",F885/G885-1))</f>
        <v>-0.97683520143377334</v>
      </c>
      <c r="I885" s="66">
        <f>F885/$F$1018</f>
        <v>8.6140552091307635E-7</v>
      </c>
      <c r="J885" s="67">
        <v>57.905506800000005</v>
      </c>
      <c r="K885" s="67">
        <v>50.804909090909099</v>
      </c>
    </row>
    <row r="886" spans="1:18" x14ac:dyDescent="0.2">
      <c r="A886" s="65" t="s">
        <v>2801</v>
      </c>
      <c r="B886" s="65" t="s">
        <v>1337</v>
      </c>
      <c r="C886" s="65" t="s">
        <v>1283</v>
      </c>
      <c r="D886" s="65" t="s">
        <v>1199</v>
      </c>
      <c r="E886" s="65" t="s">
        <v>322</v>
      </c>
      <c r="F886" s="82">
        <v>6.4328800000000002E-3</v>
      </c>
      <c r="G886" s="82">
        <v>5.716951E-2</v>
      </c>
      <c r="H886" s="83">
        <f>IF(ISERROR(F886/G886-1),"",IF((F886/G886-1)&gt;10000%,"",F886/G886-1))</f>
        <v>-0.88747708350132792</v>
      </c>
      <c r="I886" s="66">
        <f>F886/$F$1018</f>
        <v>8.3356925664083995E-7</v>
      </c>
      <c r="J886" s="67">
        <v>17.923717149999998</v>
      </c>
      <c r="K886" s="67">
        <v>75.647454545454494</v>
      </c>
    </row>
    <row r="887" spans="1:18" x14ac:dyDescent="0.2">
      <c r="A887" s="65" t="s">
        <v>2379</v>
      </c>
      <c r="B887" s="65" t="s">
        <v>1802</v>
      </c>
      <c r="C887" s="65" t="s">
        <v>980</v>
      </c>
      <c r="D887" s="65" t="s">
        <v>320</v>
      </c>
      <c r="E887" s="65" t="s">
        <v>322</v>
      </c>
      <c r="F887" s="82">
        <v>6.3021000000000006E-3</v>
      </c>
      <c r="G887" s="82">
        <v>2.6499899999999996E-3</v>
      </c>
      <c r="H887" s="83">
        <f>IF(ISERROR(F887/G887-1),"",IF((F887/G887-1)&gt;10000%,"",F887/G887-1))</f>
        <v>1.3781599175845951</v>
      </c>
      <c r="I887" s="66">
        <f>F887/$F$1018</f>
        <v>8.1662285201593029E-7</v>
      </c>
      <c r="J887" s="67">
        <v>0.73330856899999997</v>
      </c>
      <c r="K887" s="67">
        <v>11.064590909090899</v>
      </c>
      <c r="M887" s="147"/>
      <c r="N887" s="147"/>
      <c r="O887" s="147"/>
      <c r="P887" s="147"/>
      <c r="Q887" s="147"/>
      <c r="R887" s="147"/>
    </row>
    <row r="888" spans="1:18" x14ac:dyDescent="0.2">
      <c r="A888" s="65" t="s">
        <v>2820</v>
      </c>
      <c r="B888" s="65" t="s">
        <v>1415</v>
      </c>
      <c r="C888" s="65" t="s">
        <v>1278</v>
      </c>
      <c r="D888" s="65" t="s">
        <v>320</v>
      </c>
      <c r="E888" s="65" t="s">
        <v>1493</v>
      </c>
      <c r="F888" s="82">
        <v>6.2684250000000002E-3</v>
      </c>
      <c r="G888" s="82">
        <v>2.714722E-2</v>
      </c>
      <c r="H888" s="83">
        <f>IF(ISERROR(F888/G888-1),"",IF((F888/G888-1)&gt;10000%,"",F888/G888-1))</f>
        <v>-0.76909514123361433</v>
      </c>
      <c r="I888" s="66">
        <f>F888/$F$1018</f>
        <v>8.1225926296757544E-7</v>
      </c>
      <c r="J888" s="67">
        <v>8.9120000000000008</v>
      </c>
      <c r="K888" s="67">
        <v>18.876272727272699</v>
      </c>
    </row>
    <row r="889" spans="1:18" x14ac:dyDescent="0.2">
      <c r="A889" s="65" t="s">
        <v>1517</v>
      </c>
      <c r="B889" s="65" t="s">
        <v>354</v>
      </c>
      <c r="C889" s="65" t="s">
        <v>1280</v>
      </c>
      <c r="D889" s="65" t="s">
        <v>320</v>
      </c>
      <c r="E889" s="65" t="s">
        <v>1493</v>
      </c>
      <c r="F889" s="82">
        <v>6.1715699999999995E-3</v>
      </c>
      <c r="G889" s="82">
        <v>1.2061260000000001E-2</v>
      </c>
      <c r="H889" s="83">
        <f>IF(ISERROR(F889/G889-1),"",IF((F889/G889-1)&gt;10000%,"",F889/G889-1))</f>
        <v>-0.48831465369289784</v>
      </c>
      <c r="I889" s="66">
        <f>F889/$F$1018</f>
        <v>7.9970884226146111E-7</v>
      </c>
      <c r="J889" s="67">
        <v>6.6702749699999995</v>
      </c>
      <c r="K889" s="67">
        <v>38.344636363636397</v>
      </c>
    </row>
    <row r="890" spans="1:18" x14ac:dyDescent="0.2">
      <c r="A890" s="65" t="s">
        <v>1498</v>
      </c>
      <c r="B890" s="65" t="s">
        <v>567</v>
      </c>
      <c r="C890" s="65" t="s">
        <v>1280</v>
      </c>
      <c r="D890" s="65" t="s">
        <v>320</v>
      </c>
      <c r="E890" s="65" t="s">
        <v>322</v>
      </c>
      <c r="F890" s="82">
        <v>6.0135299999999996E-3</v>
      </c>
      <c r="G890" s="82">
        <v>0.294580075</v>
      </c>
      <c r="H890" s="83">
        <f>IF(ISERROR(F890/G890-1),"",IF((F890/G890-1)&gt;10000%,"",F890/G890-1))</f>
        <v>-0.97958609386598872</v>
      </c>
      <c r="I890" s="66">
        <f>F890/$F$1018</f>
        <v>7.792301009637036E-7</v>
      </c>
      <c r="J890" s="67">
        <v>13.965472545000001</v>
      </c>
      <c r="K890" s="67">
        <v>22.7299090909091</v>
      </c>
    </row>
    <row r="891" spans="1:18" x14ac:dyDescent="0.2">
      <c r="A891" s="65" t="s">
        <v>504</v>
      </c>
      <c r="B891" s="65" t="s">
        <v>515</v>
      </c>
      <c r="C891" s="65" t="s">
        <v>1284</v>
      </c>
      <c r="D891" s="65" t="s">
        <v>320</v>
      </c>
      <c r="E891" s="65" t="s">
        <v>1493</v>
      </c>
      <c r="F891" s="82">
        <v>5.8050000000000003E-3</v>
      </c>
      <c r="G891" s="82">
        <v>1.93725E-3</v>
      </c>
      <c r="H891" s="83">
        <f>IF(ISERROR(F891/G891-1),"",IF((F891/G891-1)&gt;10000%,"",F891/G891-1))</f>
        <v>1.996515679442509</v>
      </c>
      <c r="I891" s="66">
        <f>F891/$F$1018</f>
        <v>7.5220889163175374E-7</v>
      </c>
      <c r="J891" s="67">
        <v>10.284652119999999</v>
      </c>
      <c r="K891" s="67">
        <v>151.40554545454501</v>
      </c>
    </row>
    <row r="892" spans="1:18" x14ac:dyDescent="0.2">
      <c r="A892" s="65" t="s">
        <v>1553</v>
      </c>
      <c r="B892" s="65" t="s">
        <v>1543</v>
      </c>
      <c r="C892" s="65" t="s">
        <v>1433</v>
      </c>
      <c r="D892" s="65" t="s">
        <v>321</v>
      </c>
      <c r="E892" s="65" t="s">
        <v>322</v>
      </c>
      <c r="F892" s="82">
        <v>5.6389200000000004E-3</v>
      </c>
      <c r="G892" s="82">
        <v>1.1921600000000001E-2</v>
      </c>
      <c r="H892" s="83">
        <f>IF(ISERROR(F892/G892-1),"",IF((F892/G892-1)&gt;10000%,"",F892/G892-1))</f>
        <v>-0.52699973157965374</v>
      </c>
      <c r="I892" s="66">
        <f>F892/$F$1018</f>
        <v>7.3068833130062509E-7</v>
      </c>
      <c r="J892" s="67">
        <v>2.1785482866770001</v>
      </c>
      <c r="K892" s="67">
        <v>70.370454545454507</v>
      </c>
    </row>
    <row r="893" spans="1:18" x14ac:dyDescent="0.2">
      <c r="A893" s="65" t="s">
        <v>2759</v>
      </c>
      <c r="B893" s="65" t="s">
        <v>105</v>
      </c>
      <c r="C893" s="65" t="s">
        <v>1278</v>
      </c>
      <c r="D893" s="65" t="s">
        <v>320</v>
      </c>
      <c r="E893" s="65" t="s">
        <v>1493</v>
      </c>
      <c r="F893" s="82">
        <v>5.6112499999999999E-3</v>
      </c>
      <c r="G893" s="82">
        <v>0.35469721999999998</v>
      </c>
      <c r="H893" s="83">
        <f>IF(ISERROR(F893/G893-1),"",IF((F893/G893-1)&gt;10000%,"",F893/G893-1))</f>
        <v>-0.9841801692158737</v>
      </c>
      <c r="I893" s="66">
        <f>F893/$F$1018</f>
        <v>7.2710286704025452E-7</v>
      </c>
      <c r="J893" s="67">
        <v>12.504799999999999</v>
      </c>
      <c r="K893" s="67">
        <v>19.9776363636364</v>
      </c>
    </row>
    <row r="894" spans="1:18" x14ac:dyDescent="0.2">
      <c r="A894" s="65" t="s">
        <v>2157</v>
      </c>
      <c r="B894" s="65" t="s">
        <v>125</v>
      </c>
      <c r="C894" s="65" t="s">
        <v>1285</v>
      </c>
      <c r="D894" s="65" t="s">
        <v>321</v>
      </c>
      <c r="E894" s="65" t="s">
        <v>322</v>
      </c>
      <c r="F894" s="82">
        <v>5.5217929999999997E-3</v>
      </c>
      <c r="G894" s="82">
        <v>1.4839218999999999E-2</v>
      </c>
      <c r="H894" s="83">
        <f>IF(ISERROR(F894/G894-1),"",IF((F894/G894-1)&gt;10000%,"",F894/G894-1))</f>
        <v>-0.62789193959601242</v>
      </c>
      <c r="I894" s="66">
        <f>F894/$F$1018</f>
        <v>7.155110753402198E-7</v>
      </c>
      <c r="J894" s="67">
        <v>3.9490078980000001</v>
      </c>
      <c r="K894" s="67">
        <v>42.042000000000002</v>
      </c>
    </row>
    <row r="895" spans="1:18" x14ac:dyDescent="0.2">
      <c r="A895" s="65" t="s">
        <v>255</v>
      </c>
      <c r="B895" s="65" t="s">
        <v>108</v>
      </c>
      <c r="C895" s="65" t="s">
        <v>1285</v>
      </c>
      <c r="D895" s="65" t="s">
        <v>321</v>
      </c>
      <c r="E895" s="65" t="s">
        <v>322</v>
      </c>
      <c r="F895" s="82">
        <v>5.4936000000000004E-3</v>
      </c>
      <c r="G895" s="82">
        <v>1.8285650000000001E-2</v>
      </c>
      <c r="H895" s="83">
        <f>IF(ISERROR(F895/G895-1),"",IF((F895/G895-1)&gt;10000%,"",F895/G895-1))</f>
        <v>-0.69956769379267347</v>
      </c>
      <c r="I895" s="66">
        <f>F895/$F$1018</f>
        <v>7.1185784101088752E-7</v>
      </c>
      <c r="J895" s="67">
        <v>3.3168055279999997</v>
      </c>
      <c r="K895" s="67">
        <v>45.1845909090909</v>
      </c>
    </row>
    <row r="896" spans="1:18" x14ac:dyDescent="0.2">
      <c r="A896" s="65" t="s">
        <v>2347</v>
      </c>
      <c r="B896" s="65" t="s">
        <v>1657</v>
      </c>
      <c r="C896" s="65" t="s">
        <v>1433</v>
      </c>
      <c r="D896" s="65" t="s">
        <v>320</v>
      </c>
      <c r="E896" s="65" t="s">
        <v>1493</v>
      </c>
      <c r="F896" s="82">
        <v>5.2914693724163998E-3</v>
      </c>
      <c r="G896" s="82">
        <v>0</v>
      </c>
      <c r="H896" s="83" t="str">
        <f>IF(ISERROR(F896/G896-1),"",IF((F896/G896-1)&gt;10000%,"",F896/G896-1))</f>
        <v/>
      </c>
      <c r="I896" s="66">
        <f>F896/$F$1018</f>
        <v>6.8566585904026031E-7</v>
      </c>
      <c r="J896" s="67">
        <v>1.7605892059152</v>
      </c>
      <c r="K896" s="67">
        <v>57.769681818181802</v>
      </c>
    </row>
    <row r="897" spans="1:18" x14ac:dyDescent="0.2">
      <c r="A897" s="65" t="s">
        <v>432</v>
      </c>
      <c r="B897" s="65" t="s">
        <v>433</v>
      </c>
      <c r="C897" s="65" t="s">
        <v>448</v>
      </c>
      <c r="D897" s="65" t="s">
        <v>321</v>
      </c>
      <c r="E897" s="65" t="s">
        <v>322</v>
      </c>
      <c r="F897" s="82">
        <v>5.2550000000000001E-3</v>
      </c>
      <c r="G897" s="82">
        <v>5.11E-3</v>
      </c>
      <c r="H897" s="83">
        <f>IF(ISERROR(F897/G897-1),"",IF((F897/G897-1)&gt;10000%,"",F897/G897-1))</f>
        <v>2.8375733855185992E-2</v>
      </c>
      <c r="I897" s="66">
        <f>F897/$F$1018</f>
        <v>6.8094017666233684E-7</v>
      </c>
      <c r="J897" s="67">
        <v>36.055318270000001</v>
      </c>
      <c r="K897" s="67">
        <v>40.2053636363636</v>
      </c>
    </row>
    <row r="898" spans="1:18" x14ac:dyDescent="0.2">
      <c r="A898" s="65" t="s">
        <v>2384</v>
      </c>
      <c r="B898" s="65" t="s">
        <v>1296</v>
      </c>
      <c r="C898" s="65" t="s">
        <v>980</v>
      </c>
      <c r="D898" s="65" t="s">
        <v>320</v>
      </c>
      <c r="E898" s="65" t="s">
        <v>1493</v>
      </c>
      <c r="F898" s="82">
        <v>5.1016000000000004E-3</v>
      </c>
      <c r="G898" s="82">
        <v>8.773033999999999E-2</v>
      </c>
      <c r="H898" s="83">
        <f>IF(ISERROR(F898/G898-1),"",IF((F898/G898-1)&gt;10000%,"",F898/G898-1))</f>
        <v>-0.94184907980523047</v>
      </c>
      <c r="I898" s="66">
        <f>F898/$F$1018</f>
        <v>6.6106268415995779E-7</v>
      </c>
      <c r="J898" s="67">
        <v>0</v>
      </c>
      <c r="K898" s="67">
        <v>61.020333333333298</v>
      </c>
    </row>
    <row r="899" spans="1:18" x14ac:dyDescent="0.2">
      <c r="A899" s="65" t="s">
        <v>2088</v>
      </c>
      <c r="B899" s="65" t="s">
        <v>2089</v>
      </c>
      <c r="C899" s="65" t="s">
        <v>1284</v>
      </c>
      <c r="D899" s="65" t="s">
        <v>320</v>
      </c>
      <c r="E899" s="65" t="s">
        <v>1493</v>
      </c>
      <c r="F899" s="82">
        <v>4.99154E-3</v>
      </c>
      <c r="G899" s="82">
        <v>1.48237E-2</v>
      </c>
      <c r="H899" s="83">
        <f>IF(ISERROR(F899/G899-1),"",IF((F899/G899-1)&gt;10000%,"",F899/G899-1))</f>
        <v>-0.66327300201704031</v>
      </c>
      <c r="I899" s="66">
        <f>F899/$F$1018</f>
        <v>6.4680116639716855E-7</v>
      </c>
      <c r="J899" s="67">
        <v>7.7048736399999997</v>
      </c>
      <c r="K899" s="67">
        <v>36.839454545454501</v>
      </c>
    </row>
    <row r="900" spans="1:18" x14ac:dyDescent="0.2">
      <c r="A900" s="65" t="s">
        <v>2797</v>
      </c>
      <c r="B900" s="65" t="s">
        <v>706</v>
      </c>
      <c r="C900" s="65" t="s">
        <v>1278</v>
      </c>
      <c r="D900" s="65" t="s">
        <v>320</v>
      </c>
      <c r="E900" s="65" t="s">
        <v>1493</v>
      </c>
      <c r="F900" s="82">
        <v>4.901E-3</v>
      </c>
      <c r="G900" s="82">
        <v>0.26642975000000002</v>
      </c>
      <c r="H900" s="83">
        <f>IF(ISERROR(F900/G900-1),"",IF((F900/G900-1)&gt;10000%,"",F900/G900-1))</f>
        <v>-0.9816049071096602</v>
      </c>
      <c r="I900" s="66">
        <f>F900/$F$1018</f>
        <v>6.3506904011838492E-7</v>
      </c>
      <c r="J900" s="67">
        <v>145.23599999999999</v>
      </c>
      <c r="K900" s="67">
        <v>10.0554545454545</v>
      </c>
    </row>
    <row r="901" spans="1:18" x14ac:dyDescent="0.2">
      <c r="A901" s="65" t="s">
        <v>2455</v>
      </c>
      <c r="B901" s="65" t="s">
        <v>345</v>
      </c>
      <c r="C901" s="65" t="s">
        <v>980</v>
      </c>
      <c r="D901" s="65" t="s">
        <v>320</v>
      </c>
      <c r="E901" s="65" t="s">
        <v>1493</v>
      </c>
      <c r="F901" s="82">
        <v>4.6008000000000004E-3</v>
      </c>
      <c r="G901" s="82">
        <v>8.1123850000000011E-2</v>
      </c>
      <c r="H901" s="83">
        <f>IF(ISERROR(F901/G901-1),"",IF((F901/G901-1)&gt;10000%,"",F901/G901-1))</f>
        <v>-0.94328671531245123</v>
      </c>
      <c r="I901" s="66">
        <f>F901/$F$1018</f>
        <v>5.9616927969325968E-7</v>
      </c>
      <c r="J901" s="67">
        <v>0</v>
      </c>
      <c r="K901" s="67">
        <v>99.967333333333301</v>
      </c>
    </row>
    <row r="902" spans="1:18" x14ac:dyDescent="0.2">
      <c r="A902" s="65" t="s">
        <v>2684</v>
      </c>
      <c r="B902" s="65" t="s">
        <v>28</v>
      </c>
      <c r="C902" s="65" t="s">
        <v>1283</v>
      </c>
      <c r="D902" s="65" t="s">
        <v>1199</v>
      </c>
      <c r="E902" s="65" t="s">
        <v>1493</v>
      </c>
      <c r="F902" s="82">
        <v>4.5729190122344998E-3</v>
      </c>
      <c r="G902" s="82">
        <v>0</v>
      </c>
      <c r="H902" s="83" t="str">
        <f>IF(ISERROR(F902/G902-1),"",IF((F902/G902-1)&gt;10000%,"",F902/G902-1))</f>
        <v/>
      </c>
      <c r="I902" s="66">
        <f>F902/$F$1018</f>
        <v>5.9255647574757744E-7</v>
      </c>
      <c r="J902" s="67">
        <v>31.682688548383197</v>
      </c>
      <c r="K902" s="67">
        <v>40.547499999999999</v>
      </c>
    </row>
    <row r="903" spans="1:18" x14ac:dyDescent="0.2">
      <c r="A903" s="65" t="s">
        <v>1664</v>
      </c>
      <c r="B903" s="65" t="s">
        <v>1663</v>
      </c>
      <c r="C903" s="65" t="s">
        <v>1433</v>
      </c>
      <c r="D903" s="65" t="s">
        <v>321</v>
      </c>
      <c r="E903" s="65" t="s">
        <v>322</v>
      </c>
      <c r="F903" s="82">
        <v>4.5380000000000004E-3</v>
      </c>
      <c r="G903" s="82">
        <v>0</v>
      </c>
      <c r="H903" s="83" t="str">
        <f>IF(ISERROR(F903/G903-1),"",IF((F903/G903-1)&gt;10000%,"",F903/G903-1))</f>
        <v/>
      </c>
      <c r="I903" s="66">
        <f>F903/$F$1018</f>
        <v>5.8803168823856989E-7</v>
      </c>
      <c r="J903" s="67">
        <v>1.7027973999999999</v>
      </c>
      <c r="K903" s="67">
        <v>68.225545454545497</v>
      </c>
    </row>
    <row r="904" spans="1:18" x14ac:dyDescent="0.2">
      <c r="A904" s="65" t="s">
        <v>2786</v>
      </c>
      <c r="B904" s="65" t="s">
        <v>497</v>
      </c>
      <c r="C904" s="65" t="s">
        <v>1283</v>
      </c>
      <c r="D904" s="65" t="s">
        <v>320</v>
      </c>
      <c r="E904" s="65" t="s">
        <v>1493</v>
      </c>
      <c r="F904" s="82">
        <v>3.63065E-3</v>
      </c>
      <c r="G904" s="82">
        <v>0</v>
      </c>
      <c r="H904" s="83" t="str">
        <f>IF(ISERROR(F904/G904-1),"",IF((F904/G904-1)&gt;10000%,"",F904/G904-1))</f>
        <v/>
      </c>
      <c r="I904" s="66">
        <f>F904/$F$1018</f>
        <v>4.7045774546129654E-7</v>
      </c>
      <c r="J904" s="67">
        <v>8.6708907420575994</v>
      </c>
      <c r="K904" s="67">
        <v>87.333181818181799</v>
      </c>
    </row>
    <row r="905" spans="1:18" x14ac:dyDescent="0.2">
      <c r="A905" s="65" t="s">
        <v>2900</v>
      </c>
      <c r="B905" s="65" t="s">
        <v>2901</v>
      </c>
      <c r="C905" s="65" t="s">
        <v>2908</v>
      </c>
      <c r="D905" s="65" t="s">
        <v>321</v>
      </c>
      <c r="E905" s="65" t="s">
        <v>322</v>
      </c>
      <c r="F905" s="82">
        <v>3.6239000000000002E-3</v>
      </c>
      <c r="G905" s="82"/>
      <c r="H905" s="83" t="str">
        <f>IF(ISERROR(F905/G905-1),"",IF((F905/G905-1)&gt;10000%,"",F905/G905-1))</f>
        <v/>
      </c>
      <c r="I905" s="66">
        <f>F905/$F$1018</f>
        <v>4.6958308395939919E-7</v>
      </c>
      <c r="J905" s="67">
        <v>4.2320000000000002</v>
      </c>
      <c r="K905" s="67">
        <v>120.69628571428601</v>
      </c>
      <c r="M905" s="147"/>
      <c r="N905" s="147"/>
      <c r="O905" s="147"/>
      <c r="P905" s="147"/>
      <c r="Q905" s="147"/>
      <c r="R905" s="147"/>
    </row>
    <row r="906" spans="1:18" x14ac:dyDescent="0.2">
      <c r="A906" s="65" t="s">
        <v>1934</v>
      </c>
      <c r="B906" s="65" t="s">
        <v>1935</v>
      </c>
      <c r="C906" s="65" t="s">
        <v>1284</v>
      </c>
      <c r="D906" s="65" t="s">
        <v>320</v>
      </c>
      <c r="E906" s="65" t="s">
        <v>1493</v>
      </c>
      <c r="F906" s="82">
        <v>3.57325E-3</v>
      </c>
      <c r="G906" s="82">
        <v>0.18436684</v>
      </c>
      <c r="H906" s="83">
        <f>IF(ISERROR(F906/G906-1),"",IF((F906/G906-1)&gt;10000%,"",F906/G906-1))</f>
        <v>-0.98061880325117035</v>
      </c>
      <c r="I906" s="66">
        <f>F906/$F$1018</f>
        <v>4.630198832081247E-7</v>
      </c>
      <c r="J906" s="67">
        <v>6.2473529299999999</v>
      </c>
      <c r="K906" s="67">
        <v>239.214454545455</v>
      </c>
    </row>
    <row r="907" spans="1:18" x14ac:dyDescent="0.2">
      <c r="A907" s="65" t="s">
        <v>1595</v>
      </c>
      <c r="B907" s="65" t="s">
        <v>1598</v>
      </c>
      <c r="C907" s="65" t="s">
        <v>725</v>
      </c>
      <c r="D907" s="65" t="s">
        <v>320</v>
      </c>
      <c r="E907" s="65" t="s">
        <v>1493</v>
      </c>
      <c r="F907" s="82">
        <v>3.5370000000000002E-3</v>
      </c>
      <c r="G907" s="82">
        <v>0.37964889000000002</v>
      </c>
      <c r="H907" s="83">
        <f>IF(ISERROR(F907/G907-1),"",IF((F907/G907-1)&gt;10000%,"",F907/G907-1))</f>
        <v>-0.99068349705961212</v>
      </c>
      <c r="I907" s="66">
        <f>F907/$F$1018</f>
        <v>4.5832262699423133E-7</v>
      </c>
      <c r="J907" s="67">
        <v>3.8040512299999998</v>
      </c>
      <c r="K907" s="67">
        <v>76.498818181818194</v>
      </c>
    </row>
    <row r="908" spans="1:18" x14ac:dyDescent="0.2">
      <c r="A908" s="65" t="s">
        <v>2371</v>
      </c>
      <c r="B908" s="65" t="s">
        <v>2372</v>
      </c>
      <c r="C908" s="65" t="s">
        <v>1433</v>
      </c>
      <c r="D908" s="65" t="s">
        <v>321</v>
      </c>
      <c r="E908" s="65" t="s">
        <v>322</v>
      </c>
      <c r="F908" s="82">
        <v>3.4926100000000002E-3</v>
      </c>
      <c r="G908" s="82">
        <v>1.3488E-3</v>
      </c>
      <c r="H908" s="83">
        <f>IF(ISERROR(F908/G908-1),"",IF((F908/G908-1)&gt;10000%,"",F908/G908-1))</f>
        <v>1.5894202253855281</v>
      </c>
      <c r="I908" s="66">
        <f>F908/$F$1018</f>
        <v>4.5257059379879057E-7</v>
      </c>
      <c r="J908" s="67">
        <v>0.44728382464799993</v>
      </c>
      <c r="K908" s="67">
        <v>124.161136363636</v>
      </c>
    </row>
    <row r="909" spans="1:18" x14ac:dyDescent="0.2">
      <c r="A909" s="65" t="s">
        <v>2458</v>
      </c>
      <c r="B909" s="65" t="s">
        <v>159</v>
      </c>
      <c r="C909" s="65" t="s">
        <v>980</v>
      </c>
      <c r="D909" s="65" t="s">
        <v>320</v>
      </c>
      <c r="E909" s="65" t="s">
        <v>1493</v>
      </c>
      <c r="F909" s="82">
        <v>3.4559899999999999E-3</v>
      </c>
      <c r="G909" s="82">
        <v>7.3807649999999989E-2</v>
      </c>
      <c r="H909" s="83">
        <f>IF(ISERROR(F909/G909-1),"",IF((F909/G909-1)&gt;10000%,"",F909/G909-1))</f>
        <v>-0.95317572094491565</v>
      </c>
      <c r="I909" s="66">
        <f>F909/$F$1018</f>
        <v>4.4782539317664499E-7</v>
      </c>
      <c r="J909" s="67">
        <v>0</v>
      </c>
      <c r="K909" s="67">
        <v>50.334000000000003</v>
      </c>
    </row>
    <row r="910" spans="1:18" x14ac:dyDescent="0.2">
      <c r="A910" s="65" t="s">
        <v>2798</v>
      </c>
      <c r="B910" s="65" t="s">
        <v>1429</v>
      </c>
      <c r="C910" s="65" t="s">
        <v>1278</v>
      </c>
      <c r="D910" s="65" t="s">
        <v>320</v>
      </c>
      <c r="E910" s="65" t="s">
        <v>1493</v>
      </c>
      <c r="F910" s="82">
        <v>3.42816E-3</v>
      </c>
      <c r="G910" s="82">
        <v>4.0525199999999996E-3</v>
      </c>
      <c r="H910" s="83">
        <f>IF(ISERROR(F910/G910-1),"",IF((F910/G910-1)&gt;10000%,"",F910/G910-1))</f>
        <v>-0.15406709899025783</v>
      </c>
      <c r="I910" s="66">
        <f>F910/$F$1018</f>
        <v>4.4421919619919254E-7</v>
      </c>
      <c r="J910" s="67">
        <v>48.911360000000002</v>
      </c>
      <c r="K910" s="67">
        <v>43.463681818181797</v>
      </c>
    </row>
    <row r="911" spans="1:18" x14ac:dyDescent="0.2">
      <c r="A911" s="65" t="s">
        <v>2545</v>
      </c>
      <c r="B911" s="65" t="s">
        <v>2309</v>
      </c>
      <c r="C911" s="65" t="s">
        <v>980</v>
      </c>
      <c r="D911" s="65" t="s">
        <v>320</v>
      </c>
      <c r="E911" s="65" t="s">
        <v>1493</v>
      </c>
      <c r="F911" s="82">
        <v>3.1229000000000001E-3</v>
      </c>
      <c r="G911" s="82">
        <v>0</v>
      </c>
      <c r="H911" s="83" t="str">
        <f>IF(ISERROR(F911/G911-1),"",IF((F911/G911-1)&gt;10000%,"",F911/G911-1))</f>
        <v/>
      </c>
      <c r="I911" s="66">
        <f>F911/$F$1018</f>
        <v>4.0466376359634859E-7</v>
      </c>
      <c r="J911" s="67">
        <v>6.7902034780000005</v>
      </c>
      <c r="K911" s="67">
        <v>39.774272727272702</v>
      </c>
    </row>
    <row r="912" spans="1:18" x14ac:dyDescent="0.2">
      <c r="A912" s="65" t="s">
        <v>2774</v>
      </c>
      <c r="B912" s="65" t="s">
        <v>1445</v>
      </c>
      <c r="C912" s="65" t="s">
        <v>1439</v>
      </c>
      <c r="D912" s="65" t="s">
        <v>320</v>
      </c>
      <c r="E912" s="65" t="s">
        <v>1493</v>
      </c>
      <c r="F912" s="82">
        <v>2.7157499999999998E-3</v>
      </c>
      <c r="G912" s="82">
        <v>0</v>
      </c>
      <c r="H912" s="83" t="str">
        <f>IF(ISERROR(F912/G912-1),"",IF((F912/G912-1)&gt;10000%,"",F912/G912-1))</f>
        <v/>
      </c>
      <c r="I912" s="66">
        <f>F912/$F$1018</f>
        <v>3.5190547759671574E-7</v>
      </c>
      <c r="J912" s="67">
        <v>3.4263969599999999</v>
      </c>
      <c r="K912" s="67">
        <v>19.8296363636364</v>
      </c>
    </row>
    <row r="913" spans="1:11" x14ac:dyDescent="0.2">
      <c r="A913" s="65" t="s">
        <v>444</v>
      </c>
      <c r="B913" s="65" t="s">
        <v>445</v>
      </c>
      <c r="C913" s="65" t="s">
        <v>448</v>
      </c>
      <c r="D913" s="65" t="s">
        <v>321</v>
      </c>
      <c r="E913" s="65" t="s">
        <v>322</v>
      </c>
      <c r="F913" s="82">
        <v>2.7034400000000001E-3</v>
      </c>
      <c r="G913" s="82">
        <v>0.41391499999999998</v>
      </c>
      <c r="H913" s="83">
        <f>IF(ISERROR(F913/G913-1),"",IF((F913/G913-1)&gt;10000%,"",F913/G913-1))</f>
        <v>-0.99346861070509651</v>
      </c>
      <c r="I913" s="66">
        <f>F913/$F$1018</f>
        <v>3.5031035417621846E-7</v>
      </c>
      <c r="J913" s="67">
        <v>177.07601331719999</v>
      </c>
      <c r="K913" s="67">
        <v>27.203727272727299</v>
      </c>
    </row>
    <row r="914" spans="1:11" x14ac:dyDescent="0.2">
      <c r="A914" s="65" t="s">
        <v>392</v>
      </c>
      <c r="B914" s="65" t="s">
        <v>1416</v>
      </c>
      <c r="C914" s="65" t="s">
        <v>1279</v>
      </c>
      <c r="D914" s="65" t="s">
        <v>320</v>
      </c>
      <c r="E914" s="65" t="s">
        <v>1493</v>
      </c>
      <c r="F914" s="82">
        <v>2.6906899999999999E-3</v>
      </c>
      <c r="G914" s="82">
        <v>9.4326279999999998E-2</v>
      </c>
      <c r="H914" s="83">
        <f>IF(ISERROR(F914/G914-1),"",IF((F914/G914-1)&gt;10000%,"",F914/G914-1))</f>
        <v>-0.97147465160292545</v>
      </c>
      <c r="I914" s="66">
        <f>F914/$F$1018</f>
        <v>3.4865821578374559E-7</v>
      </c>
      <c r="J914" s="67">
        <v>10.75511603</v>
      </c>
      <c r="K914" s="67">
        <v>6.8630454545454498</v>
      </c>
    </row>
    <row r="915" spans="1:11" x14ac:dyDescent="0.2">
      <c r="A915" s="65" t="s">
        <v>1302</v>
      </c>
      <c r="B915" s="65" t="s">
        <v>1303</v>
      </c>
      <c r="C915" s="65" t="s">
        <v>1282</v>
      </c>
      <c r="D915" s="65" t="s">
        <v>320</v>
      </c>
      <c r="E915" s="65" t="s">
        <v>1493</v>
      </c>
      <c r="F915" s="82">
        <v>2.5659000000000003E-3</v>
      </c>
      <c r="G915" s="82">
        <v>9.2412999999999992E-3</v>
      </c>
      <c r="H915" s="83">
        <f>IF(ISERROR(F915/G915-1),"",IF((F915/G915-1)&gt;10000%,"",F915/G915-1))</f>
        <v>-0.72234425892461007</v>
      </c>
      <c r="I915" s="66">
        <f>F915/$F$1018</f>
        <v>3.3248799225459381E-7</v>
      </c>
      <c r="J915" s="67">
        <v>3.4981187400000002</v>
      </c>
      <c r="K915" s="67">
        <v>71.351681818181802</v>
      </c>
    </row>
    <row r="916" spans="1:11" x14ac:dyDescent="0.2">
      <c r="A916" s="65" t="s">
        <v>2824</v>
      </c>
      <c r="B916" s="65" t="s">
        <v>304</v>
      </c>
      <c r="C916" s="65" t="s">
        <v>1278</v>
      </c>
      <c r="D916" s="65" t="s">
        <v>320</v>
      </c>
      <c r="E916" s="65" t="s">
        <v>1493</v>
      </c>
      <c r="F916" s="82">
        <v>2.4290000000000002E-3</v>
      </c>
      <c r="G916" s="82">
        <v>0</v>
      </c>
      <c r="H916" s="83" t="str">
        <f>IF(ISERROR(F916/G916-1),"",IF((F916/G916-1)&gt;10000%,"",F916/G916-1))</f>
        <v/>
      </c>
      <c r="I916" s="66">
        <f>F916/$F$1018</f>
        <v>3.1474856120129712E-7</v>
      </c>
      <c r="J916" s="67">
        <v>15.936326119999999</v>
      </c>
      <c r="K916" s="67">
        <v>29.366318181818201</v>
      </c>
    </row>
    <row r="917" spans="1:11" x14ac:dyDescent="0.2">
      <c r="A917" s="142" t="s">
        <v>394</v>
      </c>
      <c r="B917" s="142" t="s">
        <v>928</v>
      </c>
      <c r="C917" s="142" t="s">
        <v>1279</v>
      </c>
      <c r="D917" s="142" t="s">
        <v>320</v>
      </c>
      <c r="E917" s="142" t="s">
        <v>1493</v>
      </c>
      <c r="F917" s="143">
        <v>2.27809E-3</v>
      </c>
      <c r="G917" s="143">
        <v>2.4711399999999997E-3</v>
      </c>
      <c r="H917" s="144">
        <f>IF(ISERROR(F917/G917-1),"",IF((F917/G917-1)&gt;10000%,"",F917/G917-1))</f>
        <v>-7.812183850368648E-2</v>
      </c>
      <c r="I917" s="145">
        <f>F917/$F$1018</f>
        <v>2.9519372160850676E-7</v>
      </c>
      <c r="J917" s="67">
        <v>10.966492369999999</v>
      </c>
      <c r="K917" s="146">
        <v>5.3607727272727299</v>
      </c>
    </row>
    <row r="918" spans="1:11" x14ac:dyDescent="0.2">
      <c r="A918" s="65" t="s">
        <v>2822</v>
      </c>
      <c r="B918" s="65" t="s">
        <v>301</v>
      </c>
      <c r="C918" s="65" t="s">
        <v>1278</v>
      </c>
      <c r="D918" s="65" t="s">
        <v>320</v>
      </c>
      <c r="E918" s="65" t="s">
        <v>1493</v>
      </c>
      <c r="F918" s="82">
        <v>2.0146000000000001E-3</v>
      </c>
      <c r="G918" s="82">
        <v>5.945700000000001E-4</v>
      </c>
      <c r="H918" s="83">
        <f>IF(ISERROR(F918/G918-1),"",IF((F918/G918-1)&gt;10000%,"",F918/G918-1))</f>
        <v>2.3883310627848693</v>
      </c>
      <c r="I918" s="66">
        <f>F918/$F$1018</f>
        <v>2.610508239588856E-7</v>
      </c>
      <c r="J918" s="67">
        <v>8.8413256999999987</v>
      </c>
      <c r="K918" s="67">
        <v>29.627590909090902</v>
      </c>
    </row>
    <row r="919" spans="1:11" x14ac:dyDescent="0.2">
      <c r="A919" s="65" t="s">
        <v>1928</v>
      </c>
      <c r="B919" s="65" t="s">
        <v>1929</v>
      </c>
      <c r="C919" s="65" t="s">
        <v>1284</v>
      </c>
      <c r="D919" s="65" t="s">
        <v>320</v>
      </c>
      <c r="E919" s="65" t="s">
        <v>1493</v>
      </c>
      <c r="F919" s="82">
        <v>1.95699E-3</v>
      </c>
      <c r="G919" s="82">
        <v>0</v>
      </c>
      <c r="H919" s="83" t="str">
        <f>IF(ISERROR(F919/G919-1),"",IF((F919/G919-1)&gt;10000%,"",F919/G919-1))</f>
        <v/>
      </c>
      <c r="I919" s="66">
        <f>F919/$F$1018</f>
        <v>2.5358575001454358E-7</v>
      </c>
      <c r="J919" s="67">
        <v>2.74363607</v>
      </c>
      <c r="K919" s="67">
        <v>60.894190476190502</v>
      </c>
    </row>
    <row r="920" spans="1:11" x14ac:dyDescent="0.2">
      <c r="A920" s="65" t="s">
        <v>2538</v>
      </c>
      <c r="B920" s="65" t="s">
        <v>2166</v>
      </c>
      <c r="C920" s="65" t="s">
        <v>980</v>
      </c>
      <c r="D920" s="65" t="s">
        <v>320</v>
      </c>
      <c r="E920" s="65" t="s">
        <v>1493</v>
      </c>
      <c r="F920" s="82">
        <v>1.7234000000000001E-3</v>
      </c>
      <c r="G920" s="82">
        <v>0.42945</v>
      </c>
      <c r="H920" s="83">
        <f>IF(ISERROR(F920/G920-1),"",IF((F920/G920-1)&gt;10000%,"",F920/G920-1))</f>
        <v>-0.99598696006519971</v>
      </c>
      <c r="I920" s="66">
        <f>F920/$F$1018</f>
        <v>2.2331727886962349E-7</v>
      </c>
      <c r="J920" s="67">
        <v>4.8855688046000001</v>
      </c>
      <c r="K920" s="67">
        <v>81.375954545454505</v>
      </c>
    </row>
    <row r="921" spans="1:11" x14ac:dyDescent="0.2">
      <c r="A921" s="65" t="s">
        <v>1466</v>
      </c>
      <c r="B921" s="65" t="s">
        <v>1467</v>
      </c>
      <c r="C921" s="65" t="s">
        <v>1433</v>
      </c>
      <c r="D921" s="65" t="s">
        <v>320</v>
      </c>
      <c r="E921" s="65" t="s">
        <v>1493</v>
      </c>
      <c r="F921" s="82">
        <v>1.57664E-3</v>
      </c>
      <c r="G921" s="82">
        <v>4.6508000000000001E-2</v>
      </c>
      <c r="H921" s="83">
        <f>IF(ISERROR(F921/G921-1),"",IF((F921/G921-1)&gt;10000%,"",F921/G921-1))</f>
        <v>-0.96609959576846993</v>
      </c>
      <c r="I921" s="66">
        <f>F921/$F$1018</f>
        <v>2.0430019412614783E-7</v>
      </c>
      <c r="J921" s="67">
        <v>35.282490430000003</v>
      </c>
      <c r="K921" s="67">
        <v>31.143318181818199</v>
      </c>
    </row>
    <row r="922" spans="1:11" x14ac:dyDescent="0.2">
      <c r="A922" s="65" t="s">
        <v>2816</v>
      </c>
      <c r="B922" s="65" t="s">
        <v>2253</v>
      </c>
      <c r="C922" s="65" t="s">
        <v>1283</v>
      </c>
      <c r="D922" s="65" t="s">
        <v>1199</v>
      </c>
      <c r="E922" s="65" t="s">
        <v>322</v>
      </c>
      <c r="F922" s="82">
        <v>1.3135E-3</v>
      </c>
      <c r="G922" s="82">
        <v>2.8605200000000001E-2</v>
      </c>
      <c r="H922" s="83">
        <f>IF(ISERROR(F922/G922-1),"",IF((F922/G922-1)&gt;10000%,"",F922/G922-1))</f>
        <v>-0.95408177534154626</v>
      </c>
      <c r="I922" s="66">
        <f>F922/$F$1018</f>
        <v>1.7020264929514358E-7</v>
      </c>
      <c r="J922" s="67">
        <v>10.314678109999999</v>
      </c>
      <c r="K922" s="67">
        <v>9.5802727272727299</v>
      </c>
    </row>
    <row r="923" spans="1:11" x14ac:dyDescent="0.2">
      <c r="A923" s="65" t="s">
        <v>2357</v>
      </c>
      <c r="B923" s="65" t="s">
        <v>2358</v>
      </c>
      <c r="C923" s="65" t="s">
        <v>980</v>
      </c>
      <c r="D923" s="65" t="s">
        <v>320</v>
      </c>
      <c r="E923" s="65" t="s">
        <v>1493</v>
      </c>
      <c r="F923" s="82">
        <v>1.1975E-3</v>
      </c>
      <c r="G923" s="82">
        <v>2.3340000000000001E-4</v>
      </c>
      <c r="H923" s="83">
        <f>IF(ISERROR(F923/G923-1),"",IF((F923/G923-1)&gt;10000%,"",F923/G923-1))</f>
        <v>4.130676949443016</v>
      </c>
      <c r="I923" s="66">
        <f>F923/$F$1018</f>
        <v>1.5517142941068475E-7</v>
      </c>
      <c r="J923" s="67">
        <v>0.71712949320000008</v>
      </c>
      <c r="K923" s="67">
        <v>206.27572727272701</v>
      </c>
    </row>
    <row r="924" spans="1:11" x14ac:dyDescent="0.2">
      <c r="A924" s="65" t="s">
        <v>2835</v>
      </c>
      <c r="B924" s="65" t="s">
        <v>2259</v>
      </c>
      <c r="C924" s="65" t="s">
        <v>1283</v>
      </c>
      <c r="D924" s="65" t="s">
        <v>1199</v>
      </c>
      <c r="E924" s="65" t="s">
        <v>322</v>
      </c>
      <c r="F924" s="82">
        <v>1.1290499999999999E-3</v>
      </c>
      <c r="G924" s="82">
        <v>2.2278715</v>
      </c>
      <c r="H924" s="83">
        <f>IF(ISERROR(F924/G924-1),"",IF((F924/G924-1)&gt;10000%,"",F924/G924-1))</f>
        <v>-0.99949321583403705</v>
      </c>
      <c r="I924" s="66">
        <f>F924/$F$1018</f>
        <v>1.4630171388403643E-7</v>
      </c>
      <c r="J924" s="67">
        <v>2.5013920000000001</v>
      </c>
      <c r="K924" s="67">
        <v>11.689227272727299</v>
      </c>
    </row>
    <row r="925" spans="1:11" x14ac:dyDescent="0.2">
      <c r="A925" s="142" t="s">
        <v>608</v>
      </c>
      <c r="B925" s="142" t="s">
        <v>609</v>
      </c>
      <c r="C925" s="142" t="s">
        <v>1279</v>
      </c>
      <c r="D925" s="142" t="s">
        <v>320</v>
      </c>
      <c r="E925" s="142" t="s">
        <v>1493</v>
      </c>
      <c r="F925" s="143">
        <v>9.9467999999999996E-4</v>
      </c>
      <c r="G925" s="143">
        <v>2.7602459999999999E-2</v>
      </c>
      <c r="H925" s="144">
        <f>IF(ISERROR(F925/G925-1),"",IF((F925/G925-1)&gt;10000%,"",F925/G925-1))</f>
        <v>-0.9639640814623045</v>
      </c>
      <c r="I925" s="145">
        <f>F925/$F$1018</f>
        <v>1.288901189195991E-7</v>
      </c>
      <c r="J925" s="67">
        <v>32.569205199999999</v>
      </c>
      <c r="K925" s="146">
        <v>3.7050000000000001</v>
      </c>
    </row>
    <row r="926" spans="1:11" x14ac:dyDescent="0.2">
      <c r="A926" s="65" t="s">
        <v>219</v>
      </c>
      <c r="B926" s="65" t="s">
        <v>220</v>
      </c>
      <c r="C926" s="65" t="s">
        <v>230</v>
      </c>
      <c r="D926" s="65" t="s">
        <v>321</v>
      </c>
      <c r="E926" s="65" t="s">
        <v>1493</v>
      </c>
      <c r="F926" s="82">
        <v>9.7802999999999996E-4</v>
      </c>
      <c r="G926" s="82">
        <v>3.43913E-2</v>
      </c>
      <c r="H926" s="83">
        <f>IF(ISERROR(F926/G926-1),"",IF((F926/G926-1)&gt;10000%,"",F926/G926-1))</f>
        <v>-0.97156170310514578</v>
      </c>
      <c r="I926" s="66">
        <f>F926/$F$1018</f>
        <v>1.2673262054825219E-7</v>
      </c>
      <c r="J926" s="67">
        <v>13.3475</v>
      </c>
      <c r="K926" s="67">
        <v>83.677681818181796</v>
      </c>
    </row>
    <row r="927" spans="1:11" x14ac:dyDescent="0.2">
      <c r="A927" s="65" t="s">
        <v>2405</v>
      </c>
      <c r="B927" s="65" t="s">
        <v>1449</v>
      </c>
      <c r="C927" s="65" t="s">
        <v>980</v>
      </c>
      <c r="D927" s="65" t="s">
        <v>320</v>
      </c>
      <c r="E927" s="65" t="s">
        <v>1493</v>
      </c>
      <c r="F927" s="82">
        <v>7.3298999999999999E-4</v>
      </c>
      <c r="G927" s="82">
        <v>1.9659299999999998E-3</v>
      </c>
      <c r="H927" s="83">
        <f>IF(ISERROR(F927/G927-1),"",IF((F927/G927-1)&gt;10000%,"",F927/G927-1))</f>
        <v>-0.62715356091010355</v>
      </c>
      <c r="I927" s="66">
        <f>F927/$F$1018</f>
        <v>9.4980464337150582E-8</v>
      </c>
      <c r="J927" s="67">
        <v>2.4878</v>
      </c>
      <c r="K927" s="67">
        <v>62.061318181818201</v>
      </c>
    </row>
    <row r="928" spans="1:11" x14ac:dyDescent="0.2">
      <c r="A928" s="65" t="s">
        <v>1217</v>
      </c>
      <c r="B928" s="65" t="s">
        <v>1218</v>
      </c>
      <c r="C928" s="65" t="s">
        <v>1282</v>
      </c>
      <c r="D928" s="65" t="s">
        <v>320</v>
      </c>
      <c r="E928" s="65" t="s">
        <v>1493</v>
      </c>
      <c r="F928" s="82">
        <v>5.0789999999999993E-4</v>
      </c>
      <c r="G928" s="82">
        <v>1.3472280000000001E-2</v>
      </c>
      <c r="H928" s="83">
        <f>IF(ISERROR(F928/G928-1),"",IF((F928/G928-1)&gt;10000%,"",F928/G928-1))</f>
        <v>-0.96230036786646356</v>
      </c>
      <c r="I928" s="66">
        <f>F928/$F$1018</f>
        <v>6.5813418787212347E-8</v>
      </c>
      <c r="J928" s="67">
        <v>2.94448</v>
      </c>
      <c r="K928" s="67">
        <v>36.169818181818201</v>
      </c>
    </row>
    <row r="929" spans="1:18" x14ac:dyDescent="0.2">
      <c r="A929" s="65" t="s">
        <v>2281</v>
      </c>
      <c r="B929" s="65" t="s">
        <v>2274</v>
      </c>
      <c r="C929" s="65" t="s">
        <v>1283</v>
      </c>
      <c r="D929" s="65" t="s">
        <v>320</v>
      </c>
      <c r="E929" s="65" t="s">
        <v>1493</v>
      </c>
      <c r="F929" s="82">
        <v>4.8719999999999997E-4</v>
      </c>
      <c r="G929" s="82">
        <v>4.3304379999999996E-2</v>
      </c>
      <c r="H929" s="83">
        <f>IF(ISERROR(F929/G929-1),"",IF((F929/G929-1)&gt;10000%,"",F929/G929-1))</f>
        <v>-0.98874940594923655</v>
      </c>
      <c r="I929" s="66">
        <f>F929/$F$1018</f>
        <v>6.3131123514727027E-8</v>
      </c>
      <c r="J929" s="67">
        <v>5.5152132599999995</v>
      </c>
      <c r="K929" s="67">
        <v>47.428047619047597</v>
      </c>
    </row>
    <row r="930" spans="1:18" x14ac:dyDescent="0.2">
      <c r="A930" s="65" t="s">
        <v>2092</v>
      </c>
      <c r="B930" s="65" t="s">
        <v>2093</v>
      </c>
      <c r="C930" s="65" t="s">
        <v>1284</v>
      </c>
      <c r="D930" s="65" t="s">
        <v>320</v>
      </c>
      <c r="E930" s="65" t="s">
        <v>1493</v>
      </c>
      <c r="F930" s="82">
        <v>4.6125000000000002E-4</v>
      </c>
      <c r="G930" s="82">
        <v>0</v>
      </c>
      <c r="H930" s="83" t="str">
        <f>IF(ISERROR(F930/G930-1),"",IF((F930/G930-1)&gt;10000%,"",F930/G930-1))</f>
        <v/>
      </c>
      <c r="I930" s="66">
        <f>F930/$F$1018</f>
        <v>5.9768535962988176E-8</v>
      </c>
      <c r="J930" s="67">
        <v>2.9910294799999999</v>
      </c>
      <c r="K930" s="67" t="s">
        <v>2918</v>
      </c>
    </row>
    <row r="931" spans="1:18" x14ac:dyDescent="0.2">
      <c r="A931" s="65" t="s">
        <v>2811</v>
      </c>
      <c r="B931" s="65" t="s">
        <v>287</v>
      </c>
      <c r="C931" s="65" t="s">
        <v>1278</v>
      </c>
      <c r="D931" s="65" t="s">
        <v>320</v>
      </c>
      <c r="E931" s="65" t="s">
        <v>1493</v>
      </c>
      <c r="F931" s="82">
        <v>3.7753999999999999E-4</v>
      </c>
      <c r="G931" s="82">
        <v>0</v>
      </c>
      <c r="H931" s="83" t="str">
        <f>IF(ISERROR(F931/G931-1),"",IF((F931/G931-1)&gt;10000%,"",F931/G931-1))</f>
        <v/>
      </c>
      <c r="I931" s="66">
        <f>F931/$F$1018</f>
        <v>4.8921437544642942E-8</v>
      </c>
      <c r="J931" s="67">
        <v>7.3480629999999998</v>
      </c>
      <c r="K931" s="67">
        <v>20.684681818181801</v>
      </c>
    </row>
    <row r="932" spans="1:18" x14ac:dyDescent="0.2">
      <c r="A932" s="65" t="s">
        <v>2090</v>
      </c>
      <c r="B932" s="65" t="s">
        <v>2091</v>
      </c>
      <c r="C932" s="65" t="s">
        <v>1284</v>
      </c>
      <c r="D932" s="65" t="s">
        <v>320</v>
      </c>
      <c r="E932" s="65" t="s">
        <v>1493</v>
      </c>
      <c r="F932" s="82">
        <v>0</v>
      </c>
      <c r="G932" s="82">
        <v>2.5752600000000002E-3</v>
      </c>
      <c r="H932" s="83">
        <f>IF(ISERROR(F932/G932-1),"",IF((F932/G932-1)&gt;10000%,"",F932/G932-1))</f>
        <v>-1</v>
      </c>
      <c r="I932" s="66">
        <f>F932/$F$1018</f>
        <v>0</v>
      </c>
      <c r="J932" s="67">
        <v>7.88562239</v>
      </c>
      <c r="K932" s="67">
        <v>40.829500000000003</v>
      </c>
    </row>
    <row r="933" spans="1:18" x14ac:dyDescent="0.2">
      <c r="A933" s="65" t="s">
        <v>2280</v>
      </c>
      <c r="B933" s="65" t="s">
        <v>2273</v>
      </c>
      <c r="C933" s="65" t="s">
        <v>1283</v>
      </c>
      <c r="D933" s="65" t="s">
        <v>320</v>
      </c>
      <c r="E933" s="65" t="s">
        <v>1493</v>
      </c>
      <c r="F933" s="82">
        <v>0</v>
      </c>
      <c r="G933" s="82">
        <v>0.99952854000000002</v>
      </c>
      <c r="H933" s="83">
        <f>IF(ISERROR(F933/G933-1),"",IF((F933/G933-1)&gt;10000%,"",F933/G933-1))</f>
        <v>-1</v>
      </c>
      <c r="I933" s="66">
        <f>F933/$F$1018</f>
        <v>0</v>
      </c>
      <c r="J933" s="67">
        <v>7.1219534699999993</v>
      </c>
      <c r="K933" s="67">
        <v>43.147090909090899</v>
      </c>
    </row>
    <row r="934" spans="1:18" x14ac:dyDescent="0.2">
      <c r="A934" s="65" t="s">
        <v>2831</v>
      </c>
      <c r="B934" s="65" t="s">
        <v>1424</v>
      </c>
      <c r="C934" s="65" t="s">
        <v>1278</v>
      </c>
      <c r="D934" s="65" t="s">
        <v>320</v>
      </c>
      <c r="E934" s="65" t="s">
        <v>1493</v>
      </c>
      <c r="F934" s="82">
        <v>0</v>
      </c>
      <c r="G934" s="82">
        <v>0</v>
      </c>
      <c r="H934" s="83" t="str">
        <f>IF(ISERROR(F934/G934-1),"",IF((F934/G934-1)&gt;10000%,"",F934/G934-1))</f>
        <v/>
      </c>
      <c r="I934" s="66">
        <f>F934/$F$1018</f>
        <v>0</v>
      </c>
      <c r="J934" s="67">
        <v>33.738877836487198</v>
      </c>
      <c r="K934" s="67">
        <v>54.283363636363603</v>
      </c>
    </row>
    <row r="935" spans="1:18" x14ac:dyDescent="0.2">
      <c r="A935" s="65" t="s">
        <v>2593</v>
      </c>
      <c r="B935" s="65" t="s">
        <v>2594</v>
      </c>
      <c r="C935" s="65" t="s">
        <v>1433</v>
      </c>
      <c r="D935" s="65" t="s">
        <v>320</v>
      </c>
      <c r="E935" s="65" t="s">
        <v>1493</v>
      </c>
      <c r="F935" s="82">
        <v>0</v>
      </c>
      <c r="G935" s="82">
        <v>0</v>
      </c>
      <c r="H935" s="83" t="str">
        <f>IF(ISERROR(F935/G935-1),"",IF((F935/G935-1)&gt;10000%,"",F935/G935-1))</f>
        <v/>
      </c>
      <c r="I935" s="66">
        <f>F935/$F$1018</f>
        <v>0</v>
      </c>
      <c r="J935" s="67">
        <v>62.669154930590402</v>
      </c>
      <c r="K935" s="67">
        <v>70.002818181818199</v>
      </c>
    </row>
    <row r="936" spans="1:18" x14ac:dyDescent="0.2">
      <c r="A936" s="65" t="s">
        <v>2595</v>
      </c>
      <c r="B936" s="65" t="s">
        <v>2596</v>
      </c>
      <c r="C936" s="65" t="s">
        <v>1433</v>
      </c>
      <c r="D936" s="65" t="s">
        <v>320</v>
      </c>
      <c r="E936" s="65" t="s">
        <v>1493</v>
      </c>
      <c r="F936" s="82">
        <v>0</v>
      </c>
      <c r="G936" s="82">
        <v>1.03305E-3</v>
      </c>
      <c r="H936" s="83">
        <f>IF(ISERROR(F936/G936-1),"",IF((F936/G936-1)&gt;10000%,"",F936/G936-1))</f>
        <v>-1</v>
      </c>
      <c r="I936" s="66">
        <f>F936/$F$1018</f>
        <v>0</v>
      </c>
      <c r="J936" s="67">
        <v>28.483211439021598</v>
      </c>
      <c r="K936" s="67">
        <v>72.377045454545495</v>
      </c>
    </row>
    <row r="937" spans="1:18" x14ac:dyDescent="0.2">
      <c r="A937" s="65" t="s">
        <v>8</v>
      </c>
      <c r="B937" s="65" t="s">
        <v>9</v>
      </c>
      <c r="C937" s="65" t="s">
        <v>1433</v>
      </c>
      <c r="D937" s="65" t="s">
        <v>321</v>
      </c>
      <c r="E937" s="65" t="s">
        <v>322</v>
      </c>
      <c r="F937" s="82">
        <v>0</v>
      </c>
      <c r="G937" s="82">
        <v>0.39738879999999999</v>
      </c>
      <c r="H937" s="83">
        <f>IF(ISERROR(F937/G937-1),"",IF((F937/G937-1)&gt;10000%,"",F937/G937-1))</f>
        <v>-1</v>
      </c>
      <c r="I937" s="66">
        <f>F937/$F$1018</f>
        <v>0</v>
      </c>
      <c r="J937" s="67">
        <v>11.68442664</v>
      </c>
      <c r="K937" s="67">
        <v>15.926636363636399</v>
      </c>
    </row>
    <row r="938" spans="1:18" x14ac:dyDescent="0.2">
      <c r="A938" s="65" t="s">
        <v>2826</v>
      </c>
      <c r="B938" s="65" t="s">
        <v>2580</v>
      </c>
      <c r="C938" s="65" t="s">
        <v>1278</v>
      </c>
      <c r="D938" s="65" t="s">
        <v>320</v>
      </c>
      <c r="E938" s="65" t="s">
        <v>322</v>
      </c>
      <c r="F938" s="82">
        <v>0</v>
      </c>
      <c r="G938" s="82">
        <v>0</v>
      </c>
      <c r="H938" s="83" t="str">
        <f>IF(ISERROR(F938/G938-1),"",IF((F938/G938-1)&gt;10000%,"",F938/G938-1))</f>
        <v/>
      </c>
      <c r="I938" s="66">
        <f>F938/$F$1018</f>
        <v>0</v>
      </c>
      <c r="J938" s="67">
        <v>22.845394600000002</v>
      </c>
      <c r="K938" s="67">
        <v>25.2210454545455</v>
      </c>
    </row>
    <row r="939" spans="1:18" x14ac:dyDescent="0.2">
      <c r="A939" s="65" t="s">
        <v>1983</v>
      </c>
      <c r="B939" s="65" t="s">
        <v>1984</v>
      </c>
      <c r="C939" s="65" t="s">
        <v>1433</v>
      </c>
      <c r="D939" s="65" t="s">
        <v>321</v>
      </c>
      <c r="E939" s="65" t="s">
        <v>322</v>
      </c>
      <c r="F939" s="82">
        <v>0</v>
      </c>
      <c r="G939" s="82">
        <v>5.7683999999999999E-3</v>
      </c>
      <c r="H939" s="83">
        <f>IF(ISERROR(F939/G939-1),"",IF((F939/G939-1)&gt;10000%,"",F939/G939-1))</f>
        <v>-1</v>
      </c>
      <c r="I939" s="66">
        <f>F939/$F$1018</f>
        <v>0</v>
      </c>
      <c r="J939" s="67">
        <v>2.0000358688224003</v>
      </c>
      <c r="K939" s="67">
        <v>26.4589545454545</v>
      </c>
    </row>
    <row r="940" spans="1:18" x14ac:dyDescent="0.2">
      <c r="A940" s="65" t="s">
        <v>2805</v>
      </c>
      <c r="B940" s="65" t="s">
        <v>491</v>
      </c>
      <c r="C940" s="65" t="s">
        <v>1278</v>
      </c>
      <c r="D940" s="65" t="s">
        <v>320</v>
      </c>
      <c r="E940" s="65" t="s">
        <v>1493</v>
      </c>
      <c r="F940" s="82">
        <v>0</v>
      </c>
      <c r="G940" s="82">
        <v>0.16420998000000001</v>
      </c>
      <c r="H940" s="83">
        <f>IF(ISERROR(F940/G940-1),"",IF((F940/G940-1)&gt;10000%,"",F940/G940-1))</f>
        <v>-1</v>
      </c>
      <c r="I940" s="66">
        <f>F940/$F$1018</f>
        <v>0</v>
      </c>
      <c r="J940" s="67">
        <v>64.294812120000003</v>
      </c>
      <c r="K940" s="67">
        <v>27.873272727272699</v>
      </c>
    </row>
    <row r="941" spans="1:18" x14ac:dyDescent="0.2">
      <c r="A941" s="65" t="s">
        <v>2823</v>
      </c>
      <c r="B941" s="65" t="s">
        <v>306</v>
      </c>
      <c r="C941" s="65" t="s">
        <v>1278</v>
      </c>
      <c r="D941" s="65" t="s">
        <v>320</v>
      </c>
      <c r="E941" s="65" t="s">
        <v>1493</v>
      </c>
      <c r="F941" s="82">
        <v>0</v>
      </c>
      <c r="G941" s="82">
        <v>0</v>
      </c>
      <c r="H941" s="83" t="str">
        <f>IF(ISERROR(F941/G941-1),"",IF((F941/G941-1)&gt;10000%,"",F941/G941-1))</f>
        <v/>
      </c>
      <c r="I941" s="66">
        <f>F941/$F$1018</f>
        <v>0</v>
      </c>
      <c r="J941" s="67">
        <v>52.096800000000002</v>
      </c>
      <c r="K941" s="67">
        <v>28.1904090909091</v>
      </c>
    </row>
    <row r="942" spans="1:18" x14ac:dyDescent="0.2">
      <c r="A942" s="65" t="s">
        <v>1468</v>
      </c>
      <c r="B942" s="65" t="s">
        <v>1469</v>
      </c>
      <c r="C942" s="65" t="s">
        <v>1433</v>
      </c>
      <c r="D942" s="65" t="s">
        <v>320</v>
      </c>
      <c r="E942" s="65" t="s">
        <v>1493</v>
      </c>
      <c r="F942" s="82">
        <v>0</v>
      </c>
      <c r="G942" s="82">
        <v>0</v>
      </c>
      <c r="H942" s="83" t="str">
        <f>IF(ISERROR(F942/G942-1),"",IF((F942/G942-1)&gt;10000%,"",F942/G942-1))</f>
        <v/>
      </c>
      <c r="I942" s="66">
        <f>F942/$F$1018</f>
        <v>0</v>
      </c>
      <c r="J942" s="67">
        <v>2.0969776100000002</v>
      </c>
      <c r="K942" s="67">
        <v>30.670818181818198</v>
      </c>
    </row>
    <row r="943" spans="1:18" x14ac:dyDescent="0.2">
      <c r="A943" s="65" t="s">
        <v>2804</v>
      </c>
      <c r="B943" s="65" t="s">
        <v>305</v>
      </c>
      <c r="C943" s="65" t="s">
        <v>1278</v>
      </c>
      <c r="D943" s="65" t="s">
        <v>320</v>
      </c>
      <c r="E943" s="65" t="s">
        <v>1493</v>
      </c>
      <c r="F943" s="82">
        <v>0</v>
      </c>
      <c r="G943" s="82">
        <v>0</v>
      </c>
      <c r="H943" s="83" t="str">
        <f>IF(ISERROR(F943/G943-1),"",IF((F943/G943-1)&gt;10000%,"",F943/G943-1))</f>
        <v/>
      </c>
      <c r="I943" s="66">
        <f>F943/$F$1018</f>
        <v>0</v>
      </c>
      <c r="J943" s="67">
        <v>6.5405600000000002</v>
      </c>
      <c r="K943" s="67">
        <v>30.7187727272727</v>
      </c>
    </row>
    <row r="944" spans="1:18" x14ac:dyDescent="0.2">
      <c r="A944" s="65" t="s">
        <v>1550</v>
      </c>
      <c r="B944" s="65" t="s">
        <v>1540</v>
      </c>
      <c r="C944" s="65" t="s">
        <v>1433</v>
      </c>
      <c r="D944" s="65" t="s">
        <v>321</v>
      </c>
      <c r="E944" s="65" t="s">
        <v>322</v>
      </c>
      <c r="F944" s="82">
        <v>0</v>
      </c>
      <c r="G944" s="82">
        <v>0</v>
      </c>
      <c r="H944" s="83" t="str">
        <f>IF(ISERROR(F944/G944-1),"",IF((F944/G944-1)&gt;10000%,"",F944/G944-1))</f>
        <v/>
      </c>
      <c r="I944" s="66">
        <f>F944/$F$1018</f>
        <v>0</v>
      </c>
      <c r="J944" s="67">
        <v>33.815621495688198</v>
      </c>
      <c r="K944" s="67">
        <v>32.169454545454499</v>
      </c>
      <c r="M944" s="147"/>
      <c r="N944" s="147"/>
      <c r="O944" s="147"/>
      <c r="P944" s="147"/>
      <c r="Q944" s="147"/>
      <c r="R944" s="147"/>
    </row>
    <row r="945" spans="1:18" x14ac:dyDescent="0.2">
      <c r="A945" s="65" t="s">
        <v>2351</v>
      </c>
      <c r="B945" s="65" t="s">
        <v>1176</v>
      </c>
      <c r="C945" s="65" t="s">
        <v>1433</v>
      </c>
      <c r="D945" s="65" t="s">
        <v>320</v>
      </c>
      <c r="E945" s="65" t="s">
        <v>1493</v>
      </c>
      <c r="F945" s="82">
        <v>0</v>
      </c>
      <c r="G945" s="82">
        <v>0.98709320561992797</v>
      </c>
      <c r="H945" s="83">
        <f>IF(ISERROR(F945/G945-1),"",IF((F945/G945-1)&gt;10000%,"",F945/G945-1))</f>
        <v>-1</v>
      </c>
      <c r="I945" s="66">
        <f>F945/$F$1018</f>
        <v>0</v>
      </c>
      <c r="J945" s="67">
        <v>27.282649649534399</v>
      </c>
      <c r="K945" s="67">
        <v>32.362909090909099</v>
      </c>
    </row>
    <row r="946" spans="1:18" x14ac:dyDescent="0.2">
      <c r="A946" s="65" t="s">
        <v>2349</v>
      </c>
      <c r="B946" s="65" t="s">
        <v>1180</v>
      </c>
      <c r="C946" s="65" t="s">
        <v>1433</v>
      </c>
      <c r="D946" s="65" t="s">
        <v>320</v>
      </c>
      <c r="E946" s="65" t="s">
        <v>1493</v>
      </c>
      <c r="F946" s="82">
        <v>0</v>
      </c>
      <c r="G946" s="82">
        <v>0</v>
      </c>
      <c r="H946" s="83" t="str">
        <f>IF(ISERROR(F946/G946-1),"",IF((F946/G946-1)&gt;10000%,"",F946/G946-1))</f>
        <v/>
      </c>
      <c r="I946" s="66">
        <f>F946/$F$1018</f>
        <v>0</v>
      </c>
      <c r="J946" s="67">
        <v>113.77966804372799</v>
      </c>
      <c r="K946" s="67">
        <v>34.138954545454503</v>
      </c>
    </row>
    <row r="947" spans="1:18" x14ac:dyDescent="0.2">
      <c r="A947" s="65" t="s">
        <v>1552</v>
      </c>
      <c r="B947" s="65" t="s">
        <v>1542</v>
      </c>
      <c r="C947" s="65" t="s">
        <v>1433</v>
      </c>
      <c r="D947" s="65" t="s">
        <v>321</v>
      </c>
      <c r="E947" s="65" t="s">
        <v>322</v>
      </c>
      <c r="F947" s="82">
        <v>0</v>
      </c>
      <c r="G947" s="82">
        <v>0</v>
      </c>
      <c r="H947" s="83" t="str">
        <f>IF(ISERROR(F947/G947-1),"",IF((F947/G947-1)&gt;10000%,"",F947/G947-1))</f>
        <v/>
      </c>
      <c r="I947" s="66">
        <f>F947/$F$1018</f>
        <v>0</v>
      </c>
      <c r="J947" s="67">
        <v>9.4816110600000005</v>
      </c>
      <c r="K947" s="67">
        <v>38.936909090909097</v>
      </c>
    </row>
    <row r="948" spans="1:18" x14ac:dyDescent="0.2">
      <c r="A948" s="65" t="s">
        <v>1186</v>
      </c>
      <c r="B948" s="65" t="s">
        <v>1187</v>
      </c>
      <c r="C948" s="65" t="s">
        <v>725</v>
      </c>
      <c r="D948" s="65" t="s">
        <v>320</v>
      </c>
      <c r="E948" s="65" t="s">
        <v>1493</v>
      </c>
      <c r="F948" s="82">
        <v>0</v>
      </c>
      <c r="G948" s="82">
        <v>1.52866557</v>
      </c>
      <c r="H948" s="83">
        <f>IF(ISERROR(F948/G948-1),"",IF((F948/G948-1)&gt;10000%,"",F948/G948-1))</f>
        <v>-1</v>
      </c>
      <c r="I948" s="66">
        <f>F948/$F$1018</f>
        <v>0</v>
      </c>
      <c r="J948" s="67">
        <v>9.0803319600000005</v>
      </c>
      <c r="K948" s="67">
        <v>40.961136363636399</v>
      </c>
      <c r="M948" s="147"/>
      <c r="N948" s="147"/>
      <c r="O948" s="147"/>
      <c r="P948" s="147"/>
      <c r="Q948" s="147"/>
      <c r="R948" s="147"/>
    </row>
    <row r="949" spans="1:18" x14ac:dyDescent="0.2">
      <c r="A949" s="65" t="s">
        <v>253</v>
      </c>
      <c r="B949" s="65" t="s">
        <v>254</v>
      </c>
      <c r="C949" s="65" t="s">
        <v>1433</v>
      </c>
      <c r="D949" s="65" t="s">
        <v>321</v>
      </c>
      <c r="E949" s="65" t="s">
        <v>322</v>
      </c>
      <c r="F949" s="82">
        <v>0</v>
      </c>
      <c r="G949" s="82">
        <v>0.86416427000000007</v>
      </c>
      <c r="H949" s="83">
        <f>IF(ISERROR(F949/G949-1),"",IF((F949/G949-1)&gt;10000%,"",F949/G949-1))</f>
        <v>-1</v>
      </c>
      <c r="I949" s="66">
        <f>F949/$F$1018</f>
        <v>0</v>
      </c>
      <c r="J949" s="67">
        <v>55.752311796371607</v>
      </c>
      <c r="K949" s="67">
        <v>44.178909090909102</v>
      </c>
    </row>
    <row r="950" spans="1:18" x14ac:dyDescent="0.2">
      <c r="A950" s="65" t="s">
        <v>2248</v>
      </c>
      <c r="B950" s="65" t="s">
        <v>2233</v>
      </c>
      <c r="C950" s="65" t="s">
        <v>1433</v>
      </c>
      <c r="D950" s="65" t="s">
        <v>321</v>
      </c>
      <c r="E950" s="65" t="s">
        <v>322</v>
      </c>
      <c r="F950" s="82">
        <v>0</v>
      </c>
      <c r="G950" s="82">
        <v>0</v>
      </c>
      <c r="H950" s="83" t="str">
        <f>IF(ISERROR(F950/G950-1),"",IF((F950/G950-1)&gt;10000%,"",F950/G950-1))</f>
        <v/>
      </c>
      <c r="I950" s="66">
        <f>F950/$F$1018</f>
        <v>0</v>
      </c>
      <c r="J950" s="67">
        <v>79.561159569334563</v>
      </c>
      <c r="K950" s="67">
        <v>48.792590909090897</v>
      </c>
      <c r="M950" s="147"/>
      <c r="N950" s="147"/>
      <c r="O950" s="147"/>
      <c r="P950" s="147"/>
      <c r="Q950" s="147"/>
      <c r="R950" s="147"/>
    </row>
    <row r="951" spans="1:18" x14ac:dyDescent="0.2">
      <c r="A951" s="65" t="s">
        <v>223</v>
      </c>
      <c r="B951" s="65" t="s">
        <v>224</v>
      </c>
      <c r="C951" s="65" t="s">
        <v>230</v>
      </c>
      <c r="D951" s="65" t="s">
        <v>321</v>
      </c>
      <c r="E951" s="65" t="s">
        <v>1493</v>
      </c>
      <c r="F951" s="82">
        <v>0</v>
      </c>
      <c r="G951" s="82">
        <v>5.2528408999999998E-2</v>
      </c>
      <c r="H951" s="83">
        <f>IF(ISERROR(F951/G951-1),"",IF((F951/G951-1)&gt;10000%,"",F951/G951-1))</f>
        <v>-1</v>
      </c>
      <c r="I951" s="66">
        <f>F951/$F$1018</f>
        <v>0</v>
      </c>
      <c r="J951" s="67">
        <v>12.920999999999999</v>
      </c>
      <c r="K951" s="67">
        <v>49.439909090909097</v>
      </c>
      <c r="M951" s="147"/>
      <c r="N951" s="147"/>
      <c r="O951" s="147"/>
      <c r="P951" s="147"/>
      <c r="Q951" s="147"/>
      <c r="R951" s="147"/>
    </row>
    <row r="952" spans="1:18" x14ac:dyDescent="0.2">
      <c r="A952" s="65" t="s">
        <v>2348</v>
      </c>
      <c r="B952" s="65" t="s">
        <v>1658</v>
      </c>
      <c r="C952" s="65" t="s">
        <v>1433</v>
      </c>
      <c r="D952" s="65" t="s">
        <v>320</v>
      </c>
      <c r="E952" s="65" t="s">
        <v>1493</v>
      </c>
      <c r="F952" s="82">
        <v>0</v>
      </c>
      <c r="G952" s="82">
        <v>0</v>
      </c>
      <c r="H952" s="83" t="str">
        <f>IF(ISERROR(F952/G952-1),"",IF((F952/G952-1)&gt;10000%,"",F952/G952-1))</f>
        <v/>
      </c>
      <c r="I952" s="66">
        <f>F952/$F$1018</f>
        <v>0</v>
      </c>
      <c r="J952" s="67">
        <v>4.0314852490896005</v>
      </c>
      <c r="K952" s="67">
        <v>57.579772727272697</v>
      </c>
      <c r="M952" s="147"/>
      <c r="N952" s="147"/>
      <c r="O952" s="147"/>
      <c r="P952" s="147"/>
      <c r="Q952" s="147"/>
      <c r="R952" s="147"/>
    </row>
    <row r="953" spans="1:18" x14ac:dyDescent="0.2">
      <c r="A953" s="65" t="s">
        <v>2794</v>
      </c>
      <c r="B953" s="65" t="s">
        <v>494</v>
      </c>
      <c r="C953" s="65" t="s">
        <v>1283</v>
      </c>
      <c r="D953" s="65" t="s">
        <v>320</v>
      </c>
      <c r="E953" s="65" t="s">
        <v>1493</v>
      </c>
      <c r="F953" s="82">
        <v>0</v>
      </c>
      <c r="G953" s="82">
        <v>0.22623524</v>
      </c>
      <c r="H953" s="83">
        <f>IF(ISERROR(F953/G953-1),"",IF((F953/G953-1)&gt;10000%,"",F953/G953-1))</f>
        <v>-1</v>
      </c>
      <c r="I953" s="66">
        <f>F953/$F$1018</f>
        <v>0</v>
      </c>
      <c r="J953" s="67">
        <v>12.545821973371201</v>
      </c>
      <c r="K953" s="67">
        <v>64.629000000000005</v>
      </c>
    </row>
    <row r="954" spans="1:18" x14ac:dyDescent="0.2">
      <c r="A954" s="65" t="s">
        <v>2247</v>
      </c>
      <c r="B954" s="65" t="s">
        <v>2226</v>
      </c>
      <c r="C954" s="65" t="s">
        <v>1433</v>
      </c>
      <c r="D954" s="65" t="s">
        <v>320</v>
      </c>
      <c r="E954" s="65" t="s">
        <v>1493</v>
      </c>
      <c r="F954" s="82">
        <v>0</v>
      </c>
      <c r="G954" s="82">
        <v>0</v>
      </c>
      <c r="H954" s="83" t="str">
        <f>IF(ISERROR(F954/G954-1),"",IF((F954/G954-1)&gt;10000%,"",F954/G954-1))</f>
        <v/>
      </c>
      <c r="I954" s="66">
        <f>F954/$F$1018</f>
        <v>0</v>
      </c>
      <c r="J954" s="67">
        <v>2.8253316211200001</v>
      </c>
      <c r="K954" s="67">
        <v>65.699954545454503</v>
      </c>
    </row>
    <row r="955" spans="1:18" x14ac:dyDescent="0.2">
      <c r="A955" s="65" t="s">
        <v>2246</v>
      </c>
      <c r="B955" s="65" t="s">
        <v>2229</v>
      </c>
      <c r="C955" s="65" t="s">
        <v>1433</v>
      </c>
      <c r="D955" s="65" t="s">
        <v>320</v>
      </c>
      <c r="E955" s="65" t="s">
        <v>1493</v>
      </c>
      <c r="F955" s="82">
        <v>0</v>
      </c>
      <c r="G955" s="82">
        <v>3.58015E-2</v>
      </c>
      <c r="H955" s="83">
        <f>IF(ISERROR(F955/G955-1),"",IF((F955/G955-1)&gt;10000%,"",F955/G955-1))</f>
        <v>-1</v>
      </c>
      <c r="I955" s="66">
        <f>F955/$F$1018</f>
        <v>0</v>
      </c>
      <c r="J955" s="67">
        <v>35.553694103040002</v>
      </c>
      <c r="K955" s="67">
        <v>66.6846363636364</v>
      </c>
    </row>
    <row r="956" spans="1:18" x14ac:dyDescent="0.2">
      <c r="A956" s="65" t="s">
        <v>2250</v>
      </c>
      <c r="B956" s="65" t="s">
        <v>2232</v>
      </c>
      <c r="C956" s="65" t="s">
        <v>1433</v>
      </c>
      <c r="D956" s="65" t="s">
        <v>320</v>
      </c>
      <c r="E956" s="65" t="s">
        <v>1493</v>
      </c>
      <c r="F956" s="82">
        <v>0</v>
      </c>
      <c r="G956" s="82">
        <v>4.6305000000000001E-3</v>
      </c>
      <c r="H956" s="83">
        <f>IF(ISERROR(F956/G956-1),"",IF((F956/G956-1)&gt;10000%,"",F956/G956-1))</f>
        <v>-1</v>
      </c>
      <c r="I956" s="66">
        <f>F956/$F$1018</f>
        <v>0</v>
      </c>
      <c r="J956" s="67">
        <v>212.01877381013998</v>
      </c>
      <c r="K956" s="67">
        <v>68.411090909090902</v>
      </c>
    </row>
    <row r="957" spans="1:18" x14ac:dyDescent="0.2">
      <c r="A957" s="65" t="s">
        <v>2363</v>
      </c>
      <c r="B957" s="65" t="s">
        <v>2364</v>
      </c>
      <c r="C957" s="65" t="s">
        <v>1433</v>
      </c>
      <c r="D957" s="65" t="s">
        <v>321</v>
      </c>
      <c r="E957" s="65" t="s">
        <v>322</v>
      </c>
      <c r="F957" s="82">
        <v>0</v>
      </c>
      <c r="G957" s="82">
        <v>0</v>
      </c>
      <c r="H957" s="83" t="str">
        <f>IF(ISERROR(F957/G957-1),"",IF((F957/G957-1)&gt;10000%,"",F957/G957-1))</f>
        <v/>
      </c>
      <c r="I957" s="66">
        <f>F957/$F$1018</f>
        <v>0</v>
      </c>
      <c r="J957" s="67">
        <v>0.61642080868080007</v>
      </c>
      <c r="K957" s="67">
        <v>72.328590909090906</v>
      </c>
    </row>
    <row r="958" spans="1:18" x14ac:dyDescent="0.2">
      <c r="A958" s="65" t="s">
        <v>2369</v>
      </c>
      <c r="B958" s="65" t="s">
        <v>2370</v>
      </c>
      <c r="C958" s="65" t="s">
        <v>1433</v>
      </c>
      <c r="D958" s="65" t="s">
        <v>321</v>
      </c>
      <c r="E958" s="65" t="s">
        <v>322</v>
      </c>
      <c r="F958" s="82">
        <v>0</v>
      </c>
      <c r="G958" s="82">
        <v>0</v>
      </c>
      <c r="H958" s="83" t="str">
        <f>IF(ISERROR(F958/G958-1),"",IF((F958/G958-1)&gt;10000%,"",F958/G958-1))</f>
        <v/>
      </c>
      <c r="I958" s="66">
        <f>F958/$F$1018</f>
        <v>0</v>
      </c>
      <c r="J958" s="67">
        <v>2.9977794205128001</v>
      </c>
      <c r="K958" s="67">
        <v>73.001000000000005</v>
      </c>
    </row>
    <row r="959" spans="1:18" x14ac:dyDescent="0.2">
      <c r="A959" s="65" t="s">
        <v>499</v>
      </c>
      <c r="B959" s="65" t="s">
        <v>500</v>
      </c>
      <c r="C959" s="65" t="s">
        <v>1284</v>
      </c>
      <c r="D959" s="65" t="s">
        <v>320</v>
      </c>
      <c r="E959" s="65" t="s">
        <v>1493</v>
      </c>
      <c r="F959" s="82">
        <v>0</v>
      </c>
      <c r="G959" s="82">
        <v>0</v>
      </c>
      <c r="H959" s="83" t="str">
        <f>IF(ISERROR(F959/G959-1),"",IF((F959/G959-1)&gt;10000%,"",F959/G959-1))</f>
        <v/>
      </c>
      <c r="I959" s="66">
        <f>F959/$F$1018</f>
        <v>0</v>
      </c>
      <c r="J959" s="67">
        <v>7.7348216299999999</v>
      </c>
      <c r="K959" s="67">
        <v>78.599909090909094</v>
      </c>
    </row>
    <row r="960" spans="1:18" x14ac:dyDescent="0.2">
      <c r="A960" s="65" t="s">
        <v>221</v>
      </c>
      <c r="B960" s="65" t="s">
        <v>222</v>
      </c>
      <c r="C960" s="65" t="s">
        <v>230</v>
      </c>
      <c r="D960" s="65" t="s">
        <v>321</v>
      </c>
      <c r="E960" s="65" t="s">
        <v>1493</v>
      </c>
      <c r="F960" s="82">
        <v>0</v>
      </c>
      <c r="G960" s="82">
        <v>0.24597439999999998</v>
      </c>
      <c r="H960" s="83">
        <f>IF(ISERROR(F960/G960-1),"",IF((F960/G960-1)&gt;10000%,"",F960/G960-1))</f>
        <v>-1</v>
      </c>
      <c r="I960" s="66">
        <f>F960/$F$1018</f>
        <v>0</v>
      </c>
      <c r="J960" s="67">
        <v>5.386499999999999</v>
      </c>
      <c r="K960" s="67">
        <v>88.705636363636401</v>
      </c>
    </row>
    <row r="961" spans="1:11" x14ac:dyDescent="0.2">
      <c r="A961" s="65" t="s">
        <v>1554</v>
      </c>
      <c r="B961" s="65" t="s">
        <v>1544</v>
      </c>
      <c r="C961" s="65" t="s">
        <v>1433</v>
      </c>
      <c r="D961" s="65" t="s">
        <v>321</v>
      </c>
      <c r="E961" s="65" t="s">
        <v>322</v>
      </c>
      <c r="F961" s="82">
        <v>0</v>
      </c>
      <c r="G961" s="82">
        <v>0.16053576</v>
      </c>
      <c r="H961" s="83">
        <f>IF(ISERROR(F961/G961-1),"",IF((F961/G961-1)&gt;10000%,"",F961/G961-1))</f>
        <v>-1</v>
      </c>
      <c r="I961" s="66">
        <f>F961/$F$1018</f>
        <v>0</v>
      </c>
      <c r="J961" s="67">
        <v>6.5530256858878007</v>
      </c>
      <c r="K961" s="67">
        <v>90.796454545454495</v>
      </c>
    </row>
    <row r="962" spans="1:11" x14ac:dyDescent="0.2">
      <c r="A962" s="65" t="s">
        <v>1532</v>
      </c>
      <c r="B962" s="65" t="s">
        <v>458</v>
      </c>
      <c r="C962" s="65" t="s">
        <v>1280</v>
      </c>
      <c r="D962" s="65" t="s">
        <v>320</v>
      </c>
      <c r="E962" s="65" t="s">
        <v>1493</v>
      </c>
      <c r="F962" s="82">
        <v>0</v>
      </c>
      <c r="G962" s="82">
        <v>1.5007499999999999E-3</v>
      </c>
      <c r="H962" s="83">
        <f>IF(ISERROR(F962/G962-1),"",IF((F962/G962-1)&gt;10000%,"",F962/G962-1))</f>
        <v>-1</v>
      </c>
      <c r="I962" s="66">
        <f>F962/$F$1018</f>
        <v>0</v>
      </c>
      <c r="J962" s="67">
        <v>9.0671584700000007</v>
      </c>
      <c r="K962" s="67">
        <v>98.659272727272693</v>
      </c>
    </row>
    <row r="963" spans="1:11" x14ac:dyDescent="0.2">
      <c r="A963" s="65" t="s">
        <v>2365</v>
      </c>
      <c r="B963" s="65" t="s">
        <v>2366</v>
      </c>
      <c r="C963" s="65" t="s">
        <v>1433</v>
      </c>
      <c r="D963" s="65" t="s">
        <v>321</v>
      </c>
      <c r="E963" s="65" t="s">
        <v>322</v>
      </c>
      <c r="F963" s="82">
        <v>0</v>
      </c>
      <c r="G963" s="82">
        <v>0</v>
      </c>
      <c r="H963" s="83" t="str">
        <f>IF(ISERROR(F963/G963-1),"",IF((F963/G963-1)&gt;10000%,"",F963/G963-1))</f>
        <v/>
      </c>
      <c r="I963" s="66">
        <f>F963/$F$1018</f>
        <v>0</v>
      </c>
      <c r="J963" s="67">
        <v>0.61636898795039996</v>
      </c>
      <c r="K963" s="67">
        <v>100.49318181818199</v>
      </c>
    </row>
    <row r="964" spans="1:11" x14ac:dyDescent="0.2">
      <c r="A964" s="65" t="s">
        <v>1930</v>
      </c>
      <c r="B964" s="65" t="s">
        <v>1931</v>
      </c>
      <c r="C964" s="65" t="s">
        <v>1284</v>
      </c>
      <c r="D964" s="65" t="s">
        <v>320</v>
      </c>
      <c r="E964" s="65" t="s">
        <v>1493</v>
      </c>
      <c r="F964" s="82">
        <v>0</v>
      </c>
      <c r="G964" s="82">
        <v>2.0661820000000001E-2</v>
      </c>
      <c r="H964" s="83">
        <f>IF(ISERROR(F964/G964-1),"",IF((F964/G964-1)&gt;10000%,"",F964/G964-1))</f>
        <v>-1</v>
      </c>
      <c r="I964" s="66">
        <f>F964/$F$1018</f>
        <v>0</v>
      </c>
      <c r="J964" s="67">
        <v>7.9675864400000007</v>
      </c>
      <c r="K964" s="67">
        <v>103.529863636364</v>
      </c>
    </row>
    <row r="965" spans="1:11" x14ac:dyDescent="0.2">
      <c r="A965" s="65" t="s">
        <v>2179</v>
      </c>
      <c r="B965" s="65" t="s">
        <v>2180</v>
      </c>
      <c r="C965" s="65" t="s">
        <v>1284</v>
      </c>
      <c r="D965" s="65" t="s">
        <v>320</v>
      </c>
      <c r="E965" s="65" t="s">
        <v>1493</v>
      </c>
      <c r="F965" s="82">
        <v>0</v>
      </c>
      <c r="G965" s="82">
        <v>2.5146400000000003E-2</v>
      </c>
      <c r="H965" s="83">
        <f>IF(ISERROR(F965/G965-1),"",IF((F965/G965-1)&gt;10000%,"",F965/G965-1))</f>
        <v>-1</v>
      </c>
      <c r="I965" s="66">
        <f>F965/$F$1018</f>
        <v>0</v>
      </c>
      <c r="J965" s="67">
        <v>3.515536</v>
      </c>
      <c r="K965" s="67">
        <v>141.711318181818</v>
      </c>
    </row>
    <row r="966" spans="1:11" x14ac:dyDescent="0.2">
      <c r="A966" s="65" t="s">
        <v>2177</v>
      </c>
      <c r="B966" s="65" t="s">
        <v>2178</v>
      </c>
      <c r="C966" s="65" t="s">
        <v>1284</v>
      </c>
      <c r="D966" s="65" t="s">
        <v>320</v>
      </c>
      <c r="E966" s="65" t="s">
        <v>1493</v>
      </c>
      <c r="F966" s="82">
        <v>0</v>
      </c>
      <c r="G966" s="82">
        <v>0.1390875</v>
      </c>
      <c r="H966" s="83">
        <f>IF(ISERROR(F966/G966-1),"",IF((F966/G966-1)&gt;10000%,"",F966/G966-1))</f>
        <v>-1</v>
      </c>
      <c r="I966" s="66">
        <f>F966/$F$1018</f>
        <v>0</v>
      </c>
      <c r="J966" s="67">
        <v>3.7082068399999999</v>
      </c>
      <c r="K966" s="67">
        <v>142.658772727273</v>
      </c>
    </row>
    <row r="967" spans="1:11" x14ac:dyDescent="0.2">
      <c r="A967" s="65" t="s">
        <v>2162</v>
      </c>
      <c r="B967" s="65" t="s">
        <v>2163</v>
      </c>
      <c r="C967" s="65" t="s">
        <v>1284</v>
      </c>
      <c r="D967" s="65" t="s">
        <v>320</v>
      </c>
      <c r="E967" s="65" t="s">
        <v>1493</v>
      </c>
      <c r="F967" s="82">
        <v>0</v>
      </c>
      <c r="G967" s="82">
        <v>2.2986E-3</v>
      </c>
      <c r="H967" s="83">
        <f>IF(ISERROR(F967/G967-1),"",IF((F967/G967-1)&gt;10000%,"",F967/G967-1))</f>
        <v>-1</v>
      </c>
      <c r="I967" s="66">
        <f>F967/$F$1018</f>
        <v>0</v>
      </c>
      <c r="J967" s="67">
        <v>2.66268138</v>
      </c>
      <c r="K967" s="67">
        <v>143.31881818181799</v>
      </c>
    </row>
    <row r="968" spans="1:11" x14ac:dyDescent="0.2">
      <c r="A968" s="65" t="s">
        <v>2558</v>
      </c>
      <c r="B968" s="65" t="s">
        <v>1460</v>
      </c>
      <c r="C968" s="65" t="s">
        <v>980</v>
      </c>
      <c r="D968" s="65" t="s">
        <v>320</v>
      </c>
      <c r="E968" s="65" t="s">
        <v>1493</v>
      </c>
      <c r="F968" s="82">
        <v>0</v>
      </c>
      <c r="G968" s="82">
        <v>1.2107999999999999E-3</v>
      </c>
      <c r="H968" s="83">
        <f>IF(ISERROR(F968/G968-1),"",IF((F968/G968-1)&gt;10000%,"",F968/G968-1))</f>
        <v>-1</v>
      </c>
      <c r="I968" s="66">
        <f>F968/$F$1018</f>
        <v>0</v>
      </c>
      <c r="J968" s="67">
        <v>2.7806869920000001</v>
      </c>
      <c r="K968" s="67">
        <v>150.72649999999999</v>
      </c>
    </row>
    <row r="969" spans="1:11" x14ac:dyDescent="0.2">
      <c r="A969" s="65" t="s">
        <v>2284</v>
      </c>
      <c r="B969" s="65" t="s">
        <v>2277</v>
      </c>
      <c r="C969" s="65" t="s">
        <v>1433</v>
      </c>
      <c r="D969" s="65" t="s">
        <v>321</v>
      </c>
      <c r="E969" s="65" t="s">
        <v>322</v>
      </c>
      <c r="F969" s="82">
        <v>0</v>
      </c>
      <c r="G969" s="82">
        <v>0</v>
      </c>
      <c r="H969" s="83" t="str">
        <f>IF(ISERROR(F969/G969-1),"",IF((F969/G969-1)&gt;10000%,"",F969/G969-1))</f>
        <v/>
      </c>
      <c r="I969" s="66">
        <f>F969/$F$1018</f>
        <v>0</v>
      </c>
      <c r="J969" s="67">
        <v>0.32790698362799997</v>
      </c>
      <c r="K969" s="67">
        <v>152.89745454545499</v>
      </c>
    </row>
    <row r="970" spans="1:11" x14ac:dyDescent="0.2">
      <c r="A970" s="65" t="s">
        <v>2373</v>
      </c>
      <c r="B970" s="65" t="s">
        <v>2374</v>
      </c>
      <c r="C970" s="65" t="s">
        <v>1433</v>
      </c>
      <c r="D970" s="65" t="s">
        <v>321</v>
      </c>
      <c r="E970" s="65" t="s">
        <v>322</v>
      </c>
      <c r="F970" s="82">
        <v>0</v>
      </c>
      <c r="G970" s="82">
        <v>1.7969779999999998E-2</v>
      </c>
      <c r="H970" s="83">
        <f>IF(ISERROR(F970/G970-1),"",IF((F970/G970-1)&gt;10000%,"",F970/G970-1))</f>
        <v>-1</v>
      </c>
      <c r="I970" s="66">
        <f>F970/$F$1018</f>
        <v>0</v>
      </c>
      <c r="J970" s="67">
        <v>0.447196001196</v>
      </c>
      <c r="K970" s="67">
        <v>157.81172727272701</v>
      </c>
    </row>
    <row r="971" spans="1:11" x14ac:dyDescent="0.2">
      <c r="A971" s="65" t="s">
        <v>2361</v>
      </c>
      <c r="B971" s="65" t="s">
        <v>2362</v>
      </c>
      <c r="C971" s="65" t="s">
        <v>980</v>
      </c>
      <c r="D971" s="65" t="s">
        <v>320</v>
      </c>
      <c r="E971" s="65" t="s">
        <v>1493</v>
      </c>
      <c r="F971" s="82">
        <v>0</v>
      </c>
      <c r="G971" s="82">
        <v>3.3720000000000001E-4</v>
      </c>
      <c r="H971" s="83">
        <f>IF(ISERROR(F971/G971-1),"",IF((F971/G971-1)&gt;10000%,"",F971/G971-1))</f>
        <v>-1</v>
      </c>
      <c r="I971" s="66">
        <f>F971/$F$1018</f>
        <v>0</v>
      </c>
      <c r="J971" s="67">
        <v>1.0513216320000001</v>
      </c>
      <c r="K971" s="67">
        <v>201.96250000000001</v>
      </c>
    </row>
    <row r="972" spans="1:11" x14ac:dyDescent="0.2">
      <c r="A972" s="65" t="s">
        <v>2350</v>
      </c>
      <c r="B972" s="65" t="s">
        <v>1179</v>
      </c>
      <c r="C972" s="65" t="s">
        <v>1433</v>
      </c>
      <c r="D972" s="65" t="s">
        <v>320</v>
      </c>
      <c r="E972" s="65" t="s">
        <v>1493</v>
      </c>
      <c r="F972" s="82">
        <v>0</v>
      </c>
      <c r="G972" s="82">
        <v>0</v>
      </c>
      <c r="H972" s="83" t="str">
        <f>IF(ISERROR(F972/G972-1),"",IF((F972/G972-1)&gt;10000%,"",F972/G972-1))</f>
        <v/>
      </c>
      <c r="I972" s="66">
        <f>F972/$F$1018</f>
        <v>0</v>
      </c>
      <c r="J972" s="67">
        <v>89.523116620440007</v>
      </c>
      <c r="K972" s="67" t="s">
        <v>2918</v>
      </c>
    </row>
    <row r="973" spans="1:11" x14ac:dyDescent="0.2">
      <c r="A973" s="142" t="s">
        <v>2543</v>
      </c>
      <c r="B973" s="142" t="s">
        <v>2077</v>
      </c>
      <c r="C973" s="142" t="s">
        <v>980</v>
      </c>
      <c r="D973" s="142" t="s">
        <v>320</v>
      </c>
      <c r="E973" s="142" t="s">
        <v>322</v>
      </c>
      <c r="F973" s="143">
        <v>0</v>
      </c>
      <c r="G973" s="143">
        <v>0</v>
      </c>
      <c r="H973" s="144" t="str">
        <f>IF(ISERROR(F973/G973-1),"",IF((F973/G973-1)&gt;10000%,"",F973/G973-1))</f>
        <v/>
      </c>
      <c r="I973" s="145">
        <f>F973/$F$1018</f>
        <v>0</v>
      </c>
      <c r="J973" s="67">
        <v>0.37277723420000003</v>
      </c>
      <c r="K973" s="146">
        <v>3.3546818181818199</v>
      </c>
    </row>
    <row r="974" spans="1:11" x14ac:dyDescent="0.2">
      <c r="A974" s="142" t="s">
        <v>2000</v>
      </c>
      <c r="B974" s="142" t="s">
        <v>2001</v>
      </c>
      <c r="C974" s="142" t="s">
        <v>1433</v>
      </c>
      <c r="D974" s="142" t="s">
        <v>321</v>
      </c>
      <c r="E974" s="142" t="s">
        <v>322</v>
      </c>
      <c r="F974" s="143">
        <v>0</v>
      </c>
      <c r="G974" s="143">
        <v>0</v>
      </c>
      <c r="H974" s="144" t="str">
        <f>IF(ISERROR(F974/G974-1),"",IF((F974/G974-1)&gt;10000%,"",F974/G974-1))</f>
        <v/>
      </c>
      <c r="I974" s="145">
        <f>F974/$F$1018</f>
        <v>0</v>
      </c>
      <c r="J974" s="67">
        <v>1.8325571000000003</v>
      </c>
      <c r="K974" s="146">
        <v>4.4325454545454503</v>
      </c>
    </row>
    <row r="975" spans="1:11" x14ac:dyDescent="0.2">
      <c r="A975" s="142" t="s">
        <v>2777</v>
      </c>
      <c r="B975" s="142" t="s">
        <v>294</v>
      </c>
      <c r="C975" s="142" t="s">
        <v>1278</v>
      </c>
      <c r="D975" s="142" t="s">
        <v>320</v>
      </c>
      <c r="E975" s="142" t="s">
        <v>1493</v>
      </c>
      <c r="F975" s="143">
        <v>0</v>
      </c>
      <c r="G975" s="143">
        <v>2.2816079999999999</v>
      </c>
      <c r="H975" s="144">
        <f>IF(ISERROR(F975/G975-1),"",IF((F975/G975-1)&gt;10000%,"",F975/G975-1))</f>
        <v>-1</v>
      </c>
      <c r="I975" s="145">
        <f>F975/$F$1018</f>
        <v>0</v>
      </c>
      <c r="J975" s="67">
        <v>227.04759999999999</v>
      </c>
      <c r="K975" s="146">
        <v>4.7194545454545498</v>
      </c>
    </row>
    <row r="976" spans="1:11" x14ac:dyDescent="0.2">
      <c r="A976" s="65" t="s">
        <v>2700</v>
      </c>
      <c r="B976" s="65" t="s">
        <v>2257</v>
      </c>
      <c r="C976" s="65" t="s">
        <v>1283</v>
      </c>
      <c r="D976" s="65" t="s">
        <v>1199</v>
      </c>
      <c r="E976" s="65" t="s">
        <v>322</v>
      </c>
      <c r="F976" s="82">
        <v>0</v>
      </c>
      <c r="G976" s="82">
        <v>1.5702037499999999</v>
      </c>
      <c r="H976" s="83">
        <f>IF(ISERROR(F976/G976-1),"",IF((F976/G976-1)&gt;10000%,"",F976/G976-1))</f>
        <v>-1</v>
      </c>
      <c r="I976" s="66">
        <f>F976/$F$1018</f>
        <v>0</v>
      </c>
      <c r="J976" s="67">
        <v>9.9116432499999991</v>
      </c>
      <c r="K976" s="67">
        <v>5.9166818181818197</v>
      </c>
    </row>
    <row r="977" spans="1:11" x14ac:dyDescent="0.2">
      <c r="A977" s="65" t="s">
        <v>2080</v>
      </c>
      <c r="B977" s="65" t="s">
        <v>2081</v>
      </c>
      <c r="C977" s="65" t="s">
        <v>1284</v>
      </c>
      <c r="D977" s="65" t="s">
        <v>320</v>
      </c>
      <c r="E977" s="65" t="s">
        <v>1493</v>
      </c>
      <c r="F977" s="82">
        <v>0</v>
      </c>
      <c r="G977" s="82">
        <v>0.14160444</v>
      </c>
      <c r="H977" s="83">
        <f>IF(ISERROR(F977/G977-1),"",IF((F977/G977-1)&gt;10000%,"",F977/G977-1))</f>
        <v>-1</v>
      </c>
      <c r="I977" s="66">
        <f>F977/$F$1018</f>
        <v>0</v>
      </c>
      <c r="J977" s="67">
        <v>121.7892075</v>
      </c>
      <c r="K977" s="67">
        <v>8.2521363636363603</v>
      </c>
    </row>
    <row r="978" spans="1:11" x14ac:dyDescent="0.2">
      <c r="A978" s="65" t="s">
        <v>596</v>
      </c>
      <c r="B978" s="65" t="s">
        <v>597</v>
      </c>
      <c r="C978" s="65" t="s">
        <v>1279</v>
      </c>
      <c r="D978" s="65" t="s">
        <v>320</v>
      </c>
      <c r="E978" s="65" t="s">
        <v>1493</v>
      </c>
      <c r="F978" s="82">
        <v>0</v>
      </c>
      <c r="G978" s="82">
        <v>0</v>
      </c>
      <c r="H978" s="83" t="str">
        <f>IF(ISERROR(F978/G978-1),"",IF((F978/G978-1)&gt;10000%,"",F978/G978-1))</f>
        <v/>
      </c>
      <c r="I978" s="66">
        <f>F978/$F$1018</f>
        <v>0</v>
      </c>
      <c r="J978" s="67">
        <v>18.217642850000001</v>
      </c>
      <c r="K978" s="67">
        <v>8.4376363636363596</v>
      </c>
    </row>
    <row r="979" spans="1:11" x14ac:dyDescent="0.2">
      <c r="A979" s="65" t="s">
        <v>2084</v>
      </c>
      <c r="B979" s="65" t="s">
        <v>2085</v>
      </c>
      <c r="C979" s="65" t="s">
        <v>1284</v>
      </c>
      <c r="D979" s="65" t="s">
        <v>320</v>
      </c>
      <c r="E979" s="65" t="s">
        <v>1493</v>
      </c>
      <c r="F979" s="82">
        <v>0</v>
      </c>
      <c r="G979" s="82">
        <v>0</v>
      </c>
      <c r="H979" s="83" t="str">
        <f>IF(ISERROR(F979/G979-1),"",IF((F979/G979-1)&gt;10000%,"",F979/G979-1))</f>
        <v/>
      </c>
      <c r="I979" s="66">
        <f>F979/$F$1018</f>
        <v>0</v>
      </c>
      <c r="J979" s="67">
        <v>126.44341559999999</v>
      </c>
      <c r="K979" s="67">
        <v>9.2466818181818198</v>
      </c>
    </row>
    <row r="980" spans="1:11" x14ac:dyDescent="0.2">
      <c r="A980" s="65" t="s">
        <v>2837</v>
      </c>
      <c r="B980" s="65" t="s">
        <v>1430</v>
      </c>
      <c r="C980" s="65" t="s">
        <v>1278</v>
      </c>
      <c r="D980" s="65" t="s">
        <v>320</v>
      </c>
      <c r="E980" s="65" t="s">
        <v>1493</v>
      </c>
      <c r="F980" s="82">
        <v>0</v>
      </c>
      <c r="G980" s="82">
        <v>0</v>
      </c>
      <c r="H980" s="83" t="str">
        <f>IF(ISERROR(F980/G980-1),"",IF((F980/G980-1)&gt;10000%,"",F980/G980-1))</f>
        <v/>
      </c>
      <c r="I980" s="66">
        <f>F980/$F$1018</f>
        <v>0</v>
      </c>
      <c r="J980" s="67">
        <v>11.044416</v>
      </c>
      <c r="K980" s="67">
        <v>9.5162272727272708</v>
      </c>
    </row>
    <row r="981" spans="1:11" x14ac:dyDescent="0.2">
      <c r="A981" s="65" t="s">
        <v>2815</v>
      </c>
      <c r="B981" s="65" t="s">
        <v>1420</v>
      </c>
      <c r="C981" s="65" t="s">
        <v>1278</v>
      </c>
      <c r="D981" s="65" t="s">
        <v>320</v>
      </c>
      <c r="E981" s="65" t="s">
        <v>1493</v>
      </c>
      <c r="F981" s="82">
        <v>0</v>
      </c>
      <c r="G981" s="82">
        <v>0</v>
      </c>
      <c r="H981" s="83" t="str">
        <f>IF(ISERROR(F981/G981-1),"",IF((F981/G981-1)&gt;10000%,"",F981/G981-1))</f>
        <v/>
      </c>
      <c r="I981" s="66">
        <f>F981/$F$1018</f>
        <v>0</v>
      </c>
      <c r="J981" s="67">
        <v>1.9824600000000001</v>
      </c>
      <c r="K981" s="67">
        <v>9.68363636363636</v>
      </c>
    </row>
    <row r="982" spans="1:11" x14ac:dyDescent="0.2">
      <c r="A982" s="65" t="s">
        <v>2827</v>
      </c>
      <c r="B982" s="65" t="s">
        <v>292</v>
      </c>
      <c r="C982" s="65" t="s">
        <v>1278</v>
      </c>
      <c r="D982" s="65" t="s">
        <v>320</v>
      </c>
      <c r="E982" s="65" t="s">
        <v>1493</v>
      </c>
      <c r="F982" s="82">
        <v>0</v>
      </c>
      <c r="G982" s="82">
        <v>0.39409024999999998</v>
      </c>
      <c r="H982" s="83">
        <f>IF(ISERROR(F982/G982-1),"",IF((F982/G982-1)&gt;10000%,"",F982/G982-1))</f>
        <v>-1</v>
      </c>
      <c r="I982" s="66">
        <f>F982/$F$1018</f>
        <v>0</v>
      </c>
      <c r="J982" s="67">
        <v>51.895975999999997</v>
      </c>
      <c r="K982" s="67">
        <v>10.388590909090899</v>
      </c>
    </row>
    <row r="983" spans="1:11" x14ac:dyDescent="0.2">
      <c r="A983" s="65" t="s">
        <v>2836</v>
      </c>
      <c r="B983" s="65" t="s">
        <v>1431</v>
      </c>
      <c r="C983" s="65" t="s">
        <v>1278</v>
      </c>
      <c r="D983" s="65" t="s">
        <v>320</v>
      </c>
      <c r="E983" s="65" t="s">
        <v>1493</v>
      </c>
      <c r="F983" s="82">
        <v>0</v>
      </c>
      <c r="G983" s="82">
        <v>0</v>
      </c>
      <c r="H983" s="83" t="str">
        <f>IF(ISERROR(F983/G983-1),"",IF((F983/G983-1)&gt;10000%,"",F983/G983-1))</f>
        <v/>
      </c>
      <c r="I983" s="66">
        <f>F983/$F$1018</f>
        <v>0</v>
      </c>
      <c r="J983" s="67">
        <v>3.227786</v>
      </c>
      <c r="K983" s="67">
        <v>11.9405</v>
      </c>
    </row>
    <row r="984" spans="1:11" x14ac:dyDescent="0.2">
      <c r="A984" s="65" t="s">
        <v>600</v>
      </c>
      <c r="B984" s="65" t="s">
        <v>601</v>
      </c>
      <c r="C984" s="65" t="s">
        <v>1279</v>
      </c>
      <c r="D984" s="65" t="s">
        <v>320</v>
      </c>
      <c r="E984" s="65" t="s">
        <v>1493</v>
      </c>
      <c r="F984" s="82">
        <v>0</v>
      </c>
      <c r="G984" s="82">
        <v>9.5955999999999993E-4</v>
      </c>
      <c r="H984" s="83">
        <f>IF(ISERROR(F984/G984-1),"",IF((F984/G984-1)&gt;10000%,"",F984/G984-1))</f>
        <v>-1</v>
      </c>
      <c r="I984" s="66">
        <f>F984/$F$1018</f>
        <v>0</v>
      </c>
      <c r="J984" s="67">
        <v>13.135258820000001</v>
      </c>
      <c r="K984" s="67">
        <v>12.057409090909101</v>
      </c>
    </row>
    <row r="985" spans="1:11" x14ac:dyDescent="0.2">
      <c r="A985" s="65" t="s">
        <v>2895</v>
      </c>
      <c r="B985" s="65" t="s">
        <v>1191</v>
      </c>
      <c r="C985" s="65" t="s">
        <v>2897</v>
      </c>
      <c r="D985" s="65" t="s">
        <v>321</v>
      </c>
      <c r="E985" s="65" t="s">
        <v>322</v>
      </c>
      <c r="F985" s="82">
        <v>0</v>
      </c>
      <c r="G985" s="82">
        <v>0</v>
      </c>
      <c r="H985" s="83" t="str">
        <f>IF(ISERROR(F985/G985-1),"",IF((F985/G985-1)&gt;10000%,"",F985/G985-1))</f>
        <v/>
      </c>
      <c r="I985" s="66">
        <f>F985/$F$1018</f>
        <v>0</v>
      </c>
      <c r="J985" s="67">
        <v>6.8959241900000006</v>
      </c>
      <c r="K985" s="67">
        <v>13.419499999999999</v>
      </c>
    </row>
    <row r="986" spans="1:11" x14ac:dyDescent="0.2">
      <c r="A986" s="65" t="s">
        <v>2710</v>
      </c>
      <c r="B986" s="65" t="s">
        <v>25</v>
      </c>
      <c r="C986" s="65" t="s">
        <v>1283</v>
      </c>
      <c r="D986" s="65" t="s">
        <v>1199</v>
      </c>
      <c r="E986" s="65" t="s">
        <v>1493</v>
      </c>
      <c r="F986" s="82">
        <v>0</v>
      </c>
      <c r="G986" s="82">
        <v>2.5000095490000001</v>
      </c>
      <c r="H986" s="83">
        <f>IF(ISERROR(F986/G986-1),"",IF((F986/G986-1)&gt;10000%,"",F986/G986-1))</f>
        <v>-1</v>
      </c>
      <c r="I986" s="66">
        <f>F986/$F$1018</f>
        <v>0</v>
      </c>
      <c r="J986" s="67">
        <v>131.64244607999998</v>
      </c>
      <c r="K986" s="67">
        <v>14.053727272727301</v>
      </c>
    </row>
    <row r="987" spans="1:11" x14ac:dyDescent="0.2">
      <c r="A987" s="65" t="s">
        <v>2840</v>
      </c>
      <c r="B987" s="65" t="s">
        <v>293</v>
      </c>
      <c r="C987" s="65" t="s">
        <v>1278</v>
      </c>
      <c r="D987" s="65" t="s">
        <v>320</v>
      </c>
      <c r="E987" s="65" t="s">
        <v>1493</v>
      </c>
      <c r="F987" s="82">
        <v>0</v>
      </c>
      <c r="G987" s="82">
        <v>2.81862E-3</v>
      </c>
      <c r="H987" s="83">
        <f>IF(ISERROR(F987/G987-1),"",IF((F987/G987-1)&gt;10000%,"",F987/G987-1))</f>
        <v>-1</v>
      </c>
      <c r="I987" s="66">
        <f>F987/$F$1018</f>
        <v>0</v>
      </c>
      <c r="J987" s="67">
        <v>93.024651000000006</v>
      </c>
      <c r="K987" s="67">
        <v>14.405045454545499</v>
      </c>
    </row>
    <row r="988" spans="1:11" x14ac:dyDescent="0.2">
      <c r="A988" s="65" t="s">
        <v>2896</v>
      </c>
      <c r="B988" s="65" t="s">
        <v>1193</v>
      </c>
      <c r="C988" s="65" t="s">
        <v>2897</v>
      </c>
      <c r="D988" s="65" t="s">
        <v>321</v>
      </c>
      <c r="E988" s="65" t="s">
        <v>322</v>
      </c>
      <c r="F988" s="82">
        <v>0</v>
      </c>
      <c r="G988" s="82">
        <v>0</v>
      </c>
      <c r="H988" s="83" t="str">
        <f>IF(ISERROR(F988/G988-1),"",IF((F988/G988-1)&gt;10000%,"",F988/G988-1))</f>
        <v/>
      </c>
      <c r="I988" s="66">
        <f>F988/$F$1018</f>
        <v>0</v>
      </c>
      <c r="J988" s="67">
        <v>9.6890575899999991</v>
      </c>
      <c r="K988" s="67">
        <v>15.365909090909099</v>
      </c>
    </row>
    <row r="989" spans="1:11" x14ac:dyDescent="0.2">
      <c r="A989" s="65" t="s">
        <v>2830</v>
      </c>
      <c r="B989" s="65" t="s">
        <v>289</v>
      </c>
      <c r="C989" s="65" t="s">
        <v>1278</v>
      </c>
      <c r="D989" s="65" t="s">
        <v>320</v>
      </c>
      <c r="E989" s="65" t="s">
        <v>1493</v>
      </c>
      <c r="F989" s="82">
        <v>0</v>
      </c>
      <c r="G989" s="82">
        <v>0.101288</v>
      </c>
      <c r="H989" s="83">
        <f>IF(ISERROR(F989/G989-1),"",IF((F989/G989-1)&gt;10000%,"",F989/G989-1))</f>
        <v>-1</v>
      </c>
      <c r="I989" s="66">
        <f>F989/$F$1018</f>
        <v>0</v>
      </c>
      <c r="J989" s="67">
        <v>2.4347620000000001</v>
      </c>
      <c r="K989" s="67">
        <v>15.5435454545455</v>
      </c>
    </row>
    <row r="990" spans="1:11" x14ac:dyDescent="0.2">
      <c r="A990" s="65" t="s">
        <v>2833</v>
      </c>
      <c r="B990" s="65" t="s">
        <v>24</v>
      </c>
      <c r="C990" s="65" t="s">
        <v>1283</v>
      </c>
      <c r="D990" s="65" t="s">
        <v>1199</v>
      </c>
      <c r="E990" s="65" t="s">
        <v>1493</v>
      </c>
      <c r="F990" s="82">
        <v>0</v>
      </c>
      <c r="G990" s="82">
        <v>0.58853317701385299</v>
      </c>
      <c r="H990" s="83">
        <f>IF(ISERROR(F990/G990-1),"",IF((F990/G990-1)&gt;10000%,"",F990/G990-1))</f>
        <v>-1</v>
      </c>
      <c r="I990" s="66">
        <f>F990/$F$1018</f>
        <v>0</v>
      </c>
      <c r="J990" s="67">
        <v>1.888332696972</v>
      </c>
      <c r="K990" s="67">
        <v>15.653</v>
      </c>
    </row>
    <row r="991" spans="1:11" x14ac:dyDescent="0.2">
      <c r="A991" s="65" t="s">
        <v>2504</v>
      </c>
      <c r="B991" s="65" t="s">
        <v>192</v>
      </c>
      <c r="C991" s="65" t="s">
        <v>980</v>
      </c>
      <c r="D991" s="65" t="s">
        <v>320</v>
      </c>
      <c r="E991" s="65" t="s">
        <v>1493</v>
      </c>
      <c r="F991" s="82">
        <v>0</v>
      </c>
      <c r="G991" s="82">
        <v>0</v>
      </c>
      <c r="H991" s="83" t="str">
        <f>IF(ISERROR(F991/G991-1),"",IF((F991/G991-1)&gt;10000%,"",F991/G991-1))</f>
        <v/>
      </c>
      <c r="I991" s="66">
        <f>F991/$F$1018</f>
        <v>0</v>
      </c>
      <c r="J991" s="67">
        <v>16.494234522599999</v>
      </c>
      <c r="K991" s="67">
        <v>15.6964090909091</v>
      </c>
    </row>
    <row r="992" spans="1:11" x14ac:dyDescent="0.2">
      <c r="A992" s="65" t="s">
        <v>2839</v>
      </c>
      <c r="B992" s="65" t="s">
        <v>22</v>
      </c>
      <c r="C992" s="65" t="s">
        <v>1283</v>
      </c>
      <c r="D992" s="65" t="s">
        <v>1199</v>
      </c>
      <c r="E992" s="65" t="s">
        <v>1493</v>
      </c>
      <c r="F992" s="82">
        <v>0</v>
      </c>
      <c r="G992" s="82">
        <v>0.11494175907640899</v>
      </c>
      <c r="H992" s="83">
        <f>IF(ISERROR(F992/G992-1),"",IF((F992/G992-1)&gt;10000%,"",F992/G992-1))</f>
        <v>-1</v>
      </c>
      <c r="I992" s="66">
        <f>F992/$F$1018</f>
        <v>0</v>
      </c>
      <c r="J992" s="67">
        <v>21.930094176240001</v>
      </c>
      <c r="K992" s="67">
        <v>15.783954545454501</v>
      </c>
    </row>
    <row r="993" spans="1:11" x14ac:dyDescent="0.2">
      <c r="A993" s="65" t="s">
        <v>2814</v>
      </c>
      <c r="B993" s="65" t="s">
        <v>1421</v>
      </c>
      <c r="C993" s="65" t="s">
        <v>1278</v>
      </c>
      <c r="D993" s="65" t="s">
        <v>320</v>
      </c>
      <c r="E993" s="65" t="s">
        <v>1493</v>
      </c>
      <c r="F993" s="82">
        <v>0</v>
      </c>
      <c r="G993" s="82">
        <v>0</v>
      </c>
      <c r="H993" s="83" t="str">
        <f>IF(ISERROR(F993/G993-1),"",IF((F993/G993-1)&gt;10000%,"",F993/G993-1))</f>
        <v/>
      </c>
      <c r="I993" s="66">
        <f>F993/$F$1018</f>
        <v>0</v>
      </c>
      <c r="J993" s="67">
        <v>5.10785</v>
      </c>
      <c r="K993" s="67">
        <v>16.622499999999999</v>
      </c>
    </row>
    <row r="994" spans="1:11" x14ac:dyDescent="0.2">
      <c r="A994" s="65" t="s">
        <v>2894</v>
      </c>
      <c r="B994" s="65" t="s">
        <v>1190</v>
      </c>
      <c r="C994" s="65" t="s">
        <v>2897</v>
      </c>
      <c r="D994" s="65" t="s">
        <v>321</v>
      </c>
      <c r="E994" s="65" t="s">
        <v>322</v>
      </c>
      <c r="F994" s="82">
        <v>0</v>
      </c>
      <c r="G994" s="82">
        <v>0</v>
      </c>
      <c r="H994" s="83" t="str">
        <f>IF(ISERROR(F994/G994-1),"",IF((F994/G994-1)&gt;10000%,"",F994/G994-1))</f>
        <v/>
      </c>
      <c r="I994" s="66">
        <f>F994/$F$1018</f>
        <v>0</v>
      </c>
      <c r="J994" s="67">
        <v>8.7252960799999997</v>
      </c>
      <c r="K994" s="67">
        <v>17.012363636363599</v>
      </c>
    </row>
    <row r="995" spans="1:11" x14ac:dyDescent="0.2">
      <c r="A995" s="65" t="s">
        <v>602</v>
      </c>
      <c r="B995" s="65" t="s">
        <v>603</v>
      </c>
      <c r="C995" s="65" t="s">
        <v>1279</v>
      </c>
      <c r="D995" s="65" t="s">
        <v>320</v>
      </c>
      <c r="E995" s="65" t="s">
        <v>1493</v>
      </c>
      <c r="F995" s="82">
        <v>0</v>
      </c>
      <c r="G995" s="82">
        <v>1.3278999999999998E-4</v>
      </c>
      <c r="H995" s="83">
        <f>IF(ISERROR(F995/G995-1),"",IF((F995/G995-1)&gt;10000%,"",F995/G995-1))</f>
        <v>-1</v>
      </c>
      <c r="I995" s="66">
        <f>F995/$F$1018</f>
        <v>0</v>
      </c>
      <c r="J995" s="67">
        <v>11.5106348</v>
      </c>
      <c r="K995" s="67">
        <v>17.445090909090901</v>
      </c>
    </row>
    <row r="996" spans="1:11" x14ac:dyDescent="0.2">
      <c r="A996" s="65" t="s">
        <v>2841</v>
      </c>
      <c r="B996" s="65" t="s">
        <v>2254</v>
      </c>
      <c r="C996" s="65" t="s">
        <v>1283</v>
      </c>
      <c r="D996" s="65" t="s">
        <v>1199</v>
      </c>
      <c r="E996" s="65" t="s">
        <v>322</v>
      </c>
      <c r="F996" s="82">
        <v>0</v>
      </c>
      <c r="G996" s="82">
        <v>0.26395000000000002</v>
      </c>
      <c r="H996" s="83">
        <f>IF(ISERROR(F996/G996-1),"",IF((F996/G996-1)&gt;10000%,"",F996/G996-1))</f>
        <v>-1</v>
      </c>
      <c r="I996" s="66">
        <f>F996/$F$1018</f>
        <v>0</v>
      </c>
      <c r="J996" s="67">
        <v>2.6005050000000001</v>
      </c>
      <c r="K996" s="67">
        <v>17.5163636363636</v>
      </c>
    </row>
    <row r="997" spans="1:11" x14ac:dyDescent="0.2">
      <c r="A997" s="65" t="s">
        <v>2808</v>
      </c>
      <c r="B997" s="65" t="s">
        <v>1423</v>
      </c>
      <c r="C997" s="65" t="s">
        <v>1278</v>
      </c>
      <c r="D997" s="65" t="s">
        <v>320</v>
      </c>
      <c r="E997" s="65" t="s">
        <v>1493</v>
      </c>
      <c r="F997" s="82">
        <v>0</v>
      </c>
      <c r="G997" s="82">
        <v>0</v>
      </c>
      <c r="H997" s="83" t="str">
        <f>IF(ISERROR(F997/G997-1),"",IF((F997/G997-1)&gt;10000%,"",F997/G997-1))</f>
        <v/>
      </c>
      <c r="I997" s="66">
        <f>F997/$F$1018</f>
        <v>0</v>
      </c>
      <c r="J997" s="67">
        <v>11.922000000000001</v>
      </c>
      <c r="K997" s="67">
        <v>18.152000000000001</v>
      </c>
    </row>
    <row r="998" spans="1:11" x14ac:dyDescent="0.2">
      <c r="A998" s="65" t="s">
        <v>2825</v>
      </c>
      <c r="B998" s="65" t="s">
        <v>27</v>
      </c>
      <c r="C998" s="65" t="s">
        <v>1283</v>
      </c>
      <c r="D998" s="65" t="s">
        <v>1199</v>
      </c>
      <c r="E998" s="65" t="s">
        <v>1493</v>
      </c>
      <c r="F998" s="82">
        <v>0</v>
      </c>
      <c r="G998" s="82">
        <v>3.114E-3</v>
      </c>
      <c r="H998" s="83">
        <f>IF(ISERROR(F998/G998-1),"",IF((F998/G998-1)&gt;10000%,"",F998/G998-1))</f>
        <v>-1</v>
      </c>
      <c r="I998" s="66">
        <f>F998/$F$1018</f>
        <v>0</v>
      </c>
      <c r="J998" s="67">
        <v>16.731361630000002</v>
      </c>
      <c r="K998" s="67">
        <v>19.221318181818202</v>
      </c>
    </row>
    <row r="999" spans="1:11" x14ac:dyDescent="0.2">
      <c r="A999" s="65" t="s">
        <v>2914</v>
      </c>
      <c r="B999" s="65" t="s">
        <v>2915</v>
      </c>
      <c r="C999" s="65" t="s">
        <v>2910</v>
      </c>
      <c r="D999" s="65" t="s">
        <v>1199</v>
      </c>
      <c r="E999" s="65" t="s">
        <v>322</v>
      </c>
      <c r="F999" s="82">
        <v>0</v>
      </c>
      <c r="G999" s="82"/>
      <c r="H999" s="83" t="str">
        <f>IF(ISERROR(F999/G999-1),"",IF((F999/G999-1)&gt;10000%,"",F999/G999-1))</f>
        <v/>
      </c>
      <c r="I999" s="66">
        <f>F999/$F$1018</f>
        <v>0</v>
      </c>
      <c r="J999" s="67">
        <v>86.578649999999996</v>
      </c>
      <c r="K999" s="67">
        <v>23.893333333333299</v>
      </c>
    </row>
    <row r="1000" spans="1:11" x14ac:dyDescent="0.2">
      <c r="A1000" s="65" t="s">
        <v>1992</v>
      </c>
      <c r="B1000" s="65" t="s">
        <v>1993</v>
      </c>
      <c r="C1000" s="65" t="s">
        <v>1433</v>
      </c>
      <c r="D1000" s="65" t="s">
        <v>321</v>
      </c>
      <c r="E1000" s="65" t="s">
        <v>322</v>
      </c>
      <c r="F1000" s="82">
        <v>0</v>
      </c>
      <c r="G1000" s="82">
        <v>0</v>
      </c>
      <c r="H1000" s="83" t="str">
        <f>IF(ISERROR(F1000/G1000-1),"",IF((F1000/G1000-1)&gt;10000%,"",F1000/G1000-1))</f>
        <v/>
      </c>
      <c r="I1000" s="66">
        <f>F1000/$F$1018</f>
        <v>0</v>
      </c>
      <c r="J1000" s="67">
        <v>2.4309248876724001</v>
      </c>
      <c r="K1000" s="67">
        <v>24.8704545454545</v>
      </c>
    </row>
    <row r="1001" spans="1:11" x14ac:dyDescent="0.2">
      <c r="A1001" s="65" t="s">
        <v>2443</v>
      </c>
      <c r="B1001" s="65" t="s">
        <v>616</v>
      </c>
      <c r="C1001" s="65" t="s">
        <v>980</v>
      </c>
      <c r="D1001" s="65" t="s">
        <v>320</v>
      </c>
      <c r="E1001" s="65" t="s">
        <v>1493</v>
      </c>
      <c r="F1001" s="82">
        <v>0</v>
      </c>
      <c r="G1001" s="82">
        <v>0</v>
      </c>
      <c r="H1001" s="83" t="str">
        <f>IF(ISERROR(F1001/G1001-1),"",IF((F1001/G1001-1)&gt;10000%,"",F1001/G1001-1))</f>
        <v/>
      </c>
      <c r="I1001" s="66">
        <f>F1001/$F$1018</f>
        <v>0</v>
      </c>
      <c r="J1001" s="67">
        <v>5.7702362740000002</v>
      </c>
      <c r="K1001" s="67">
        <v>26.5104545454545</v>
      </c>
    </row>
    <row r="1002" spans="1:11" x14ac:dyDescent="0.2">
      <c r="A1002" s="65" t="s">
        <v>1994</v>
      </c>
      <c r="B1002" s="65" t="s">
        <v>1995</v>
      </c>
      <c r="C1002" s="65" t="s">
        <v>1433</v>
      </c>
      <c r="D1002" s="65" t="s">
        <v>321</v>
      </c>
      <c r="E1002" s="65" t="s">
        <v>322</v>
      </c>
      <c r="F1002" s="82">
        <v>0</v>
      </c>
      <c r="G1002" s="82">
        <v>5.0903999999999998E-2</v>
      </c>
      <c r="H1002" s="83">
        <f>IF(ISERROR(F1002/G1002-1),"",IF((F1002/G1002-1)&gt;10000%,"",F1002/G1002-1))</f>
        <v>-1</v>
      </c>
      <c r="I1002" s="66">
        <f>F1002/$F$1018</f>
        <v>0</v>
      </c>
      <c r="J1002" s="67">
        <v>0.55167430909920001</v>
      </c>
      <c r="K1002" s="67">
        <v>26.573</v>
      </c>
    </row>
    <row r="1003" spans="1:11" x14ac:dyDescent="0.2">
      <c r="A1003" s="65" t="s">
        <v>2912</v>
      </c>
      <c r="B1003" s="65" t="s">
        <v>2913</v>
      </c>
      <c r="C1003" s="65" t="s">
        <v>2910</v>
      </c>
      <c r="D1003" s="65" t="s">
        <v>1199</v>
      </c>
      <c r="E1003" s="65" t="s">
        <v>322</v>
      </c>
      <c r="F1003" s="82">
        <v>0</v>
      </c>
      <c r="G1003" s="82"/>
      <c r="H1003" s="83" t="str">
        <f>IF(ISERROR(F1003/G1003-1),"",IF((F1003/G1003-1)&gt;10000%,"",F1003/G1003-1))</f>
        <v/>
      </c>
      <c r="I1003" s="66">
        <f>F1003/$F$1018</f>
        <v>0</v>
      </c>
      <c r="J1003" s="67">
        <v>60.412800000000004</v>
      </c>
      <c r="K1003" s="67">
        <v>37.130666666666698</v>
      </c>
    </row>
    <row r="1004" spans="1:11" x14ac:dyDescent="0.2">
      <c r="A1004" s="65" t="s">
        <v>2315</v>
      </c>
      <c r="B1004" s="65" t="s">
        <v>2208</v>
      </c>
      <c r="C1004" s="65" t="s">
        <v>230</v>
      </c>
      <c r="D1004" s="65" t="s">
        <v>321</v>
      </c>
      <c r="E1004" s="65" t="s">
        <v>322</v>
      </c>
      <c r="F1004" s="82">
        <v>0</v>
      </c>
      <c r="G1004" s="82">
        <v>9.9472299999999996E-3</v>
      </c>
      <c r="H1004" s="83">
        <f>IF(ISERROR(F1004/G1004-1),"",IF((F1004/G1004-1)&gt;10000%,"",F1004/G1004-1))</f>
        <v>-1</v>
      </c>
      <c r="I1004" s="66">
        <f>F1004/$F$1018</f>
        <v>0</v>
      </c>
      <c r="J1004" s="67">
        <v>241.0105676</v>
      </c>
      <c r="K1004" s="67">
        <v>50.439454545454602</v>
      </c>
    </row>
    <row r="1005" spans="1:11" x14ac:dyDescent="0.2">
      <c r="A1005" s="65" t="s">
        <v>2346</v>
      </c>
      <c r="B1005" s="65" t="s">
        <v>714</v>
      </c>
      <c r="C1005" s="65" t="s">
        <v>1433</v>
      </c>
      <c r="D1005" s="65" t="s">
        <v>320</v>
      </c>
      <c r="E1005" s="65" t="s">
        <v>1493</v>
      </c>
      <c r="F1005" s="82">
        <v>0</v>
      </c>
      <c r="G1005" s="82">
        <v>0</v>
      </c>
      <c r="H1005" s="83" t="str">
        <f>IF(ISERROR(F1005/G1005-1),"",IF((F1005/G1005-1)&gt;10000%,"",F1005/G1005-1))</f>
        <v/>
      </c>
      <c r="I1005" s="66">
        <f>F1005/$F$1018</f>
        <v>0</v>
      </c>
      <c r="J1005" s="67">
        <v>1.7938881796715997</v>
      </c>
      <c r="K1005" s="67">
        <v>99.575590909090906</v>
      </c>
    </row>
    <row r="1006" spans="1:11" x14ac:dyDescent="0.2">
      <c r="A1006" s="65" t="s">
        <v>2345</v>
      </c>
      <c r="B1006" s="65" t="s">
        <v>782</v>
      </c>
      <c r="C1006" s="65" t="s">
        <v>1433</v>
      </c>
      <c r="D1006" s="65" t="s">
        <v>320</v>
      </c>
      <c r="E1006" s="65" t="s">
        <v>1493</v>
      </c>
      <c r="F1006" s="82">
        <v>0</v>
      </c>
      <c r="G1006" s="82">
        <v>0</v>
      </c>
      <c r="H1006" s="83" t="str">
        <f>IF(ISERROR(F1006/G1006-1),"",IF((F1006/G1006-1)&gt;10000%,"",F1006/G1006-1))</f>
        <v/>
      </c>
      <c r="I1006" s="66">
        <f>F1006/$F$1018</f>
        <v>0</v>
      </c>
      <c r="J1006" s="67">
        <v>7.6098204132623994</v>
      </c>
      <c r="K1006" s="67">
        <v>99.578000000000003</v>
      </c>
    </row>
    <row r="1007" spans="1:11" x14ac:dyDescent="0.2">
      <c r="A1007" s="65" t="s">
        <v>715</v>
      </c>
      <c r="B1007" s="65" t="s">
        <v>716</v>
      </c>
      <c r="C1007" s="65" t="s">
        <v>1433</v>
      </c>
      <c r="D1007" s="65" t="s">
        <v>320</v>
      </c>
      <c r="E1007" s="65" t="s">
        <v>1493</v>
      </c>
      <c r="F1007" s="82">
        <v>0</v>
      </c>
      <c r="G1007" s="82">
        <v>0</v>
      </c>
      <c r="H1007" s="83" t="str">
        <f>IF(ISERROR(F1007/G1007-1),"",IF((F1007/G1007-1)&gt;10000%,"",F1007/G1007-1))</f>
        <v/>
      </c>
      <c r="I1007" s="66">
        <f>F1007/$F$1018</f>
        <v>0</v>
      </c>
      <c r="J1007" s="67">
        <v>36.622402436275408</v>
      </c>
      <c r="K1007" s="67">
        <v>99.757454545454607</v>
      </c>
    </row>
    <row r="1008" spans="1:11" x14ac:dyDescent="0.2">
      <c r="A1008" s="65" t="s">
        <v>2578</v>
      </c>
      <c r="B1008" s="65" t="s">
        <v>2579</v>
      </c>
      <c r="C1008" s="65" t="s">
        <v>1284</v>
      </c>
      <c r="D1008" s="65" t="s">
        <v>320</v>
      </c>
      <c r="E1008" s="65" t="s">
        <v>1493</v>
      </c>
      <c r="F1008" s="82">
        <v>0</v>
      </c>
      <c r="G1008" s="82">
        <v>0</v>
      </c>
      <c r="H1008" s="83" t="str">
        <f>IF(ISERROR(F1008/G1008-1),"",IF((F1008/G1008-1)&gt;10000%,"",F1008/G1008-1))</f>
        <v/>
      </c>
      <c r="I1008" s="66">
        <f>F1008/$F$1018</f>
        <v>0</v>
      </c>
      <c r="J1008" s="67">
        <v>10.565988789999999</v>
      </c>
      <c r="K1008" s="67">
        <v>128.711590909091</v>
      </c>
    </row>
    <row r="1009" spans="1:11" x14ac:dyDescent="0.2">
      <c r="A1009" s="65" t="s">
        <v>2448</v>
      </c>
      <c r="B1009" s="65" t="s">
        <v>885</v>
      </c>
      <c r="C1009" s="65" t="s">
        <v>980</v>
      </c>
      <c r="D1009" s="65" t="s">
        <v>320</v>
      </c>
      <c r="E1009" s="65" t="s">
        <v>1493</v>
      </c>
      <c r="F1009" s="82">
        <v>0</v>
      </c>
      <c r="G1009" s="82">
        <v>0.19223034999999999</v>
      </c>
      <c r="H1009" s="83">
        <f>IF(ISERROR(F1009/G1009-1),"",IF((F1009/G1009-1)&gt;10000%,"",F1009/G1009-1))</f>
        <v>-1</v>
      </c>
      <c r="I1009" s="66">
        <f>F1009/$F$1018</f>
        <v>0</v>
      </c>
      <c r="J1009" s="67">
        <v>0</v>
      </c>
      <c r="K1009" s="67">
        <v>38.998666666666701</v>
      </c>
    </row>
    <row r="1010" spans="1:11" x14ac:dyDescent="0.2">
      <c r="A1010" s="65" t="s">
        <v>2453</v>
      </c>
      <c r="B1010" s="65" t="s">
        <v>456</v>
      </c>
      <c r="C1010" s="65" t="s">
        <v>980</v>
      </c>
      <c r="D1010" s="65" t="s">
        <v>320</v>
      </c>
      <c r="E1010" s="65" t="s">
        <v>1493</v>
      </c>
      <c r="F1010" s="82">
        <v>0</v>
      </c>
      <c r="G1010" s="82">
        <v>0</v>
      </c>
      <c r="H1010" s="83" t="str">
        <f>IF(ISERROR(F1010/G1010-1),"",IF((F1010/G1010-1)&gt;10000%,"",F1010/G1010-1))</f>
        <v/>
      </c>
      <c r="I1010" s="66">
        <f>F1010/$F$1018</f>
        <v>0</v>
      </c>
      <c r="J1010" s="67">
        <v>0</v>
      </c>
      <c r="K1010" s="67">
        <v>41.396000000000001</v>
      </c>
    </row>
    <row r="1011" spans="1:11" x14ac:dyDescent="0.2">
      <c r="A1011" s="65" t="s">
        <v>2452</v>
      </c>
      <c r="B1011" s="65" t="s">
        <v>240</v>
      </c>
      <c r="C1011" s="65" t="s">
        <v>980</v>
      </c>
      <c r="D1011" s="65" t="s">
        <v>320</v>
      </c>
      <c r="E1011" s="65" t="s">
        <v>1493</v>
      </c>
      <c r="F1011" s="82">
        <v>0</v>
      </c>
      <c r="G1011" s="82">
        <v>1.4345999999999999E-3</v>
      </c>
      <c r="H1011" s="83">
        <f>IF(ISERROR(F1011/G1011-1),"",IF((F1011/G1011-1)&gt;10000%,"",F1011/G1011-1))</f>
        <v>-1</v>
      </c>
      <c r="I1011" s="66">
        <f>F1011/$F$1018</f>
        <v>0</v>
      </c>
      <c r="J1011" s="67">
        <v>0</v>
      </c>
      <c r="K1011" s="67">
        <v>41.735999999999997</v>
      </c>
    </row>
    <row r="1012" spans="1:11" x14ac:dyDescent="0.2">
      <c r="A1012" s="65" t="s">
        <v>1511</v>
      </c>
      <c r="B1012" s="65" t="s">
        <v>463</v>
      </c>
      <c r="C1012" s="65" t="s">
        <v>1280</v>
      </c>
      <c r="D1012" s="65" t="s">
        <v>320</v>
      </c>
      <c r="E1012" s="65" t="s">
        <v>1493</v>
      </c>
      <c r="F1012" s="82">
        <v>0</v>
      </c>
      <c r="G1012" s="82">
        <v>4.4888999999999998E-2</v>
      </c>
      <c r="H1012" s="83">
        <f>IF(ISERROR(F1012/G1012-1),"",IF((F1012/G1012-1)&gt;10000%,"",F1012/G1012-1))</f>
        <v>-1</v>
      </c>
      <c r="I1012" s="66">
        <f>F1012/$F$1018</f>
        <v>0</v>
      </c>
      <c r="J1012" s="67">
        <v>0</v>
      </c>
      <c r="K1012" s="67">
        <v>42.293421052631601</v>
      </c>
    </row>
    <row r="1013" spans="1:11" x14ac:dyDescent="0.2">
      <c r="A1013" s="65" t="s">
        <v>2566</v>
      </c>
      <c r="B1013" s="65" t="s">
        <v>231</v>
      </c>
      <c r="C1013" s="65" t="s">
        <v>980</v>
      </c>
      <c r="D1013" s="65" t="s">
        <v>320</v>
      </c>
      <c r="E1013" s="65" t="s">
        <v>1493</v>
      </c>
      <c r="F1013" s="82">
        <v>0</v>
      </c>
      <c r="G1013" s="82">
        <v>0.48</v>
      </c>
      <c r="H1013" s="83">
        <f>IF(ISERROR(F1013/G1013-1),"",IF((F1013/G1013-1)&gt;10000%,"",F1013/G1013-1))</f>
        <v>-1</v>
      </c>
      <c r="I1013" s="66">
        <f>F1013/$F$1018</f>
        <v>0</v>
      </c>
      <c r="J1013" s="67">
        <v>0</v>
      </c>
      <c r="K1013" s="67">
        <v>54.115333333333297</v>
      </c>
    </row>
    <row r="1014" spans="1:11" x14ac:dyDescent="0.2">
      <c r="A1014" s="65" t="s">
        <v>2459</v>
      </c>
      <c r="B1014" s="65" t="s">
        <v>161</v>
      </c>
      <c r="C1014" s="65" t="s">
        <v>980</v>
      </c>
      <c r="D1014" s="65" t="s">
        <v>320</v>
      </c>
      <c r="E1014" s="65" t="s">
        <v>1493</v>
      </c>
      <c r="F1014" s="82">
        <v>0</v>
      </c>
      <c r="G1014" s="82">
        <v>1.35E-2</v>
      </c>
      <c r="H1014" s="83">
        <f>IF(ISERROR(F1014/G1014-1),"",IF((F1014/G1014-1)&gt;10000%,"",F1014/G1014-1))</f>
        <v>-1</v>
      </c>
      <c r="I1014" s="66">
        <f>F1014/$F$1018</f>
        <v>0</v>
      </c>
      <c r="J1014" s="67">
        <v>0</v>
      </c>
      <c r="K1014" s="67">
        <v>61.031333333333301</v>
      </c>
    </row>
    <row r="1015" spans="1:11" x14ac:dyDescent="0.2">
      <c r="A1015" s="65" t="s">
        <v>2561</v>
      </c>
      <c r="B1015" s="65" t="s">
        <v>200</v>
      </c>
      <c r="C1015" s="65" t="s">
        <v>980</v>
      </c>
      <c r="D1015" s="65" t="s">
        <v>321</v>
      </c>
      <c r="E1015" s="65" t="s">
        <v>322</v>
      </c>
      <c r="F1015" s="82">
        <v>0</v>
      </c>
      <c r="G1015" s="82">
        <v>0.321738415</v>
      </c>
      <c r="H1015" s="83">
        <f>IF(ISERROR(F1015/G1015-1),"",IF((F1015/G1015-1)&gt;10000%,"",F1015/G1015-1))</f>
        <v>-1</v>
      </c>
      <c r="I1015" s="66">
        <f>F1015/$F$1018</f>
        <v>0</v>
      </c>
      <c r="J1015" s="67">
        <v>0</v>
      </c>
      <c r="K1015" s="67">
        <v>61.302</v>
      </c>
    </row>
    <row r="1016" spans="1:11" x14ac:dyDescent="0.2">
      <c r="A1016" s="65" t="s">
        <v>2562</v>
      </c>
      <c r="B1016" s="65" t="s">
        <v>204</v>
      </c>
      <c r="C1016" s="65" t="s">
        <v>980</v>
      </c>
      <c r="D1016" s="65" t="s">
        <v>321</v>
      </c>
      <c r="E1016" s="65" t="s">
        <v>322</v>
      </c>
      <c r="F1016" s="82">
        <v>0</v>
      </c>
      <c r="G1016" s="82">
        <v>4.8376049999999992E-3</v>
      </c>
      <c r="H1016" s="83">
        <f>IF(ISERROR(F1016/G1016-1),"",IF((F1016/G1016-1)&gt;10000%,"",F1016/G1016-1))</f>
        <v>-1</v>
      </c>
      <c r="I1016" s="66">
        <f>F1016/$F$1018</f>
        <v>0</v>
      </c>
      <c r="J1016" s="67">
        <v>0</v>
      </c>
      <c r="K1016" s="67">
        <v>72.435666666666705</v>
      </c>
    </row>
    <row r="1017" spans="1:11" x14ac:dyDescent="0.2">
      <c r="A1017" s="65" t="s">
        <v>2392</v>
      </c>
      <c r="B1017" s="65" t="s">
        <v>1414</v>
      </c>
      <c r="C1017" s="65" t="s">
        <v>980</v>
      </c>
      <c r="D1017" s="65" t="s">
        <v>320</v>
      </c>
      <c r="E1017" s="65" t="s">
        <v>1493</v>
      </c>
      <c r="F1017" s="82">
        <v>0</v>
      </c>
      <c r="G1017" s="82">
        <v>2.4510870000000001E-2</v>
      </c>
      <c r="H1017" s="83">
        <f>IF(ISERROR(F1017/G1017-1),"",IF((F1017/G1017-1)&gt;10000%,"",F1017/G1017-1))</f>
        <v>-1</v>
      </c>
      <c r="I1017" s="66">
        <f>F1017/$F$1018</f>
        <v>0</v>
      </c>
      <c r="J1017" s="67">
        <v>0</v>
      </c>
      <c r="K1017" s="67">
        <v>106.57366666666699</v>
      </c>
    </row>
    <row r="1018" spans="1:11" x14ac:dyDescent="0.2">
      <c r="A1018" s="69" t="s">
        <v>39</v>
      </c>
      <c r="B1018" s="70">
        <f>COUNTA(B7:B1017)</f>
        <v>1011</v>
      </c>
      <c r="C1018" s="70"/>
      <c r="D1018" s="70"/>
      <c r="E1018" s="70"/>
      <c r="F1018" s="71">
        <f>SUM(F7:F1017)</f>
        <v>7717.2711790302219</v>
      </c>
      <c r="G1018" s="71">
        <f>SUM(G7:G1017)</f>
        <v>9221.3039303368678</v>
      </c>
      <c r="H1018" s="81">
        <f>IF(ISERROR(F1018/G1018-1),"",((F1018/G1018-1)))</f>
        <v>-0.16310412959696263</v>
      </c>
      <c r="I1018" s="72">
        <f>SUM(I7:I1017)</f>
        <v>1.0000000000000033</v>
      </c>
      <c r="J1018" s="73">
        <f>SUM(J7:J1017)</f>
        <v>206982.12920883816</v>
      </c>
      <c r="K1018" s="125"/>
    </row>
    <row r="1019" spans="1:11" x14ac:dyDescent="0.2">
      <c r="A1019" s="75"/>
      <c r="B1019" s="75"/>
      <c r="C1019" s="75"/>
      <c r="D1019" s="75"/>
      <c r="E1019" s="75"/>
      <c r="F1019" s="75"/>
      <c r="G1019" s="75"/>
      <c r="H1019" s="76"/>
      <c r="I1019" s="77"/>
    </row>
    <row r="1020" spans="1:11" s="58" customFormat="1" x14ac:dyDescent="0.2">
      <c r="A1020" s="75"/>
      <c r="B1020" s="75"/>
      <c r="C1020" s="75"/>
      <c r="D1020" s="75"/>
      <c r="E1020" s="75"/>
      <c r="F1020" s="75"/>
      <c r="G1020" s="75"/>
      <c r="H1020" s="76"/>
      <c r="I1020" s="77"/>
      <c r="J1020" s="59"/>
      <c r="K1020" s="59"/>
    </row>
    <row r="1021" spans="1:11" s="64" customFormat="1" ht="22.5" x14ac:dyDescent="0.2">
      <c r="A1021" s="61" t="s">
        <v>580</v>
      </c>
      <c r="B1021" s="61" t="s">
        <v>138</v>
      </c>
      <c r="C1021" s="61" t="s">
        <v>1299</v>
      </c>
      <c r="D1021" s="61" t="s">
        <v>319</v>
      </c>
      <c r="E1021" s="116" t="s">
        <v>164</v>
      </c>
      <c r="F1021" s="61" t="s">
        <v>970</v>
      </c>
      <c r="G1021" s="61"/>
      <c r="H1021" s="61"/>
      <c r="I1021" s="61"/>
      <c r="J1021" s="61" t="s">
        <v>452</v>
      </c>
      <c r="K1021" s="61" t="s">
        <v>270</v>
      </c>
    </row>
    <row r="1022" spans="1:11" ht="22.5" x14ac:dyDescent="0.2">
      <c r="A1022" s="119"/>
      <c r="B1022" s="119"/>
      <c r="C1022" s="119"/>
      <c r="D1022" s="119"/>
      <c r="E1022" s="62"/>
      <c r="F1022" s="120" t="s">
        <v>2907</v>
      </c>
      <c r="G1022" s="120" t="s">
        <v>2855</v>
      </c>
      <c r="H1022" s="63" t="s">
        <v>134</v>
      </c>
      <c r="I1022" s="121" t="s">
        <v>135</v>
      </c>
      <c r="J1022" s="122" t="s">
        <v>453</v>
      </c>
      <c r="K1022" s="122" t="s">
        <v>1308</v>
      </c>
    </row>
    <row r="1023" spans="1:11" x14ac:dyDescent="0.2">
      <c r="A1023" s="118" t="s">
        <v>2158</v>
      </c>
      <c r="B1023" s="118" t="s">
        <v>2159</v>
      </c>
      <c r="C1023" s="118" t="s">
        <v>1915</v>
      </c>
      <c r="D1023" s="118"/>
      <c r="E1023" s="118" t="s">
        <v>322</v>
      </c>
      <c r="F1023" s="82">
        <v>6.0142811919999994</v>
      </c>
      <c r="G1023" s="82">
        <v>4.0983635759999997</v>
      </c>
      <c r="H1023" s="83">
        <f>IF(ISERROR(F1023/G1023-1),"",IF((F1023/G1023-1)&gt;10000%,"",F1023/G1023-1))</f>
        <v>0.46748356520139045</v>
      </c>
      <c r="I1023" s="83">
        <f>F1023/$F$1031</f>
        <v>0.94085096628139941</v>
      </c>
      <c r="J1023" s="67">
        <v>1005.27145875</v>
      </c>
      <c r="K1023" s="67">
        <v>11.332136363636399</v>
      </c>
    </row>
    <row r="1024" spans="1:11" x14ac:dyDescent="0.2">
      <c r="A1024" s="65" t="s">
        <v>2238</v>
      </c>
      <c r="B1024" s="65" t="s">
        <v>2242</v>
      </c>
      <c r="C1024" s="118" t="s">
        <v>2243</v>
      </c>
      <c r="D1024" s="65"/>
      <c r="E1024" s="65" t="s">
        <v>1493</v>
      </c>
      <c r="F1024" s="82">
        <v>0.21637290000000001</v>
      </c>
      <c r="G1024" s="82">
        <v>6.1481379999999995E-2</v>
      </c>
      <c r="H1024" s="83">
        <f>IF(ISERROR(F1024/G1024-1),"",IF((F1024/G1024-1)&gt;10000%,"",F1024/G1024-1))</f>
        <v>2.5193240620168256</v>
      </c>
      <c r="I1024" s="66">
        <f>F1024/$F$1031</f>
        <v>3.3848542418152473E-2</v>
      </c>
      <c r="J1024" s="67">
        <v>9.2970433000000003</v>
      </c>
      <c r="K1024" s="67">
        <v>76.355000000000004</v>
      </c>
    </row>
    <row r="1025" spans="1:11" x14ac:dyDescent="0.2">
      <c r="A1025" s="65" t="s">
        <v>2597</v>
      </c>
      <c r="B1025" s="65" t="s">
        <v>2598</v>
      </c>
      <c r="C1025" s="118" t="s">
        <v>1284</v>
      </c>
      <c r="D1025" s="65"/>
      <c r="E1025" s="65" t="s">
        <v>1493</v>
      </c>
      <c r="F1025" s="82">
        <v>0.11040682</v>
      </c>
      <c r="G1025" s="82">
        <v>4.7722680000000003E-2</v>
      </c>
      <c r="H1025" s="83">
        <f>IF(ISERROR(F1025/G1025-1),"",IF((F1025/G1025-1)&gt;10000%,"",F1025/G1025-1))</f>
        <v>1.3135083779871541</v>
      </c>
      <c r="I1025" s="66">
        <f>F1025/$F$1031</f>
        <v>1.7271617332962331E-2</v>
      </c>
      <c r="J1025" s="67">
        <v>26.99415432</v>
      </c>
      <c r="K1025" s="67">
        <v>155.52245454545499</v>
      </c>
    </row>
    <row r="1026" spans="1:11" x14ac:dyDescent="0.2">
      <c r="A1026" s="65" t="s">
        <v>2853</v>
      </c>
      <c r="B1026" s="65" t="s">
        <v>2916</v>
      </c>
      <c r="C1026" s="118" t="s">
        <v>2854</v>
      </c>
      <c r="D1026" s="65"/>
      <c r="E1026" s="65" t="s">
        <v>1493</v>
      </c>
      <c r="F1026" s="82">
        <v>3.014E-2</v>
      </c>
      <c r="G1026" s="82">
        <v>0.18456790000000001</v>
      </c>
      <c r="H1026" s="83">
        <f>IF(ISERROR(F1026/G1026-1),"",IF((F1026/G1026-1)&gt;10000%,"",F1026/G1026-1))</f>
        <v>-0.83669966445952948</v>
      </c>
      <c r="I1026" s="66">
        <f>F1026/$F$1031</f>
        <v>4.7149854186134934E-3</v>
      </c>
      <c r="J1026" s="67">
        <v>34.038899999999998</v>
      </c>
      <c r="K1026" s="67">
        <v>33.989772727272701</v>
      </c>
    </row>
    <row r="1027" spans="1:11" x14ac:dyDescent="0.2">
      <c r="A1027" s="65" t="s">
        <v>2237</v>
      </c>
      <c r="B1027" s="65" t="s">
        <v>2241</v>
      </c>
      <c r="C1027" s="118" t="s">
        <v>2243</v>
      </c>
      <c r="D1027" s="65"/>
      <c r="E1027" s="65" t="s">
        <v>1493</v>
      </c>
      <c r="F1027" s="82">
        <v>1.043155E-2</v>
      </c>
      <c r="G1027" s="82">
        <v>0.46379599999999999</v>
      </c>
      <c r="H1027" s="83">
        <f>IF(ISERROR(F1027/G1027-1),"",IF((F1027/G1027-1)&gt;10000%,"",F1027/G1027-1))</f>
        <v>-0.97750832262460219</v>
      </c>
      <c r="I1027" s="66">
        <f>F1027/$F$1031</f>
        <v>1.6318714712520764E-3</v>
      </c>
      <c r="J1027" s="67">
        <v>15.0172715</v>
      </c>
      <c r="K1027" s="67">
        <v>33.691727272727299</v>
      </c>
    </row>
    <row r="1028" spans="1:11" x14ac:dyDescent="0.2">
      <c r="A1028" s="65" t="s">
        <v>2902</v>
      </c>
      <c r="B1028" s="65" t="s">
        <v>2903</v>
      </c>
      <c r="C1028" s="118" t="s">
        <v>2904</v>
      </c>
      <c r="D1028" s="65"/>
      <c r="E1028" s="65" t="s">
        <v>1493</v>
      </c>
      <c r="F1028" s="82">
        <v>8.8827999999999997E-3</v>
      </c>
      <c r="G1028" s="82"/>
      <c r="H1028" s="83" t="str">
        <f>IF(ISERROR(F1028/G1028-1),"",IF((F1028/G1028-1)&gt;10000%,"",F1028/G1028-1))</f>
        <v/>
      </c>
      <c r="I1028" s="66">
        <f>F1028/$F$1031</f>
        <v>1.389590991256136E-3</v>
      </c>
      <c r="J1028" s="67">
        <v>3.6192000000000002</v>
      </c>
      <c r="K1028" s="67">
        <v>197.80799999999999</v>
      </c>
    </row>
    <row r="1029" spans="1:11" x14ac:dyDescent="0.2">
      <c r="A1029" s="65" t="s">
        <v>2236</v>
      </c>
      <c r="B1029" s="65" t="s">
        <v>2240</v>
      </c>
      <c r="C1029" s="118" t="s">
        <v>2243</v>
      </c>
      <c r="D1029" s="65"/>
      <c r="E1029" s="65" t="s">
        <v>1493</v>
      </c>
      <c r="F1029" s="82">
        <v>1.8693E-3</v>
      </c>
      <c r="G1029" s="82">
        <v>1.8794E-3</v>
      </c>
      <c r="H1029" s="83">
        <f>IF(ISERROR(F1029/G1029-1),"",IF((F1029/G1029-1)&gt;10000%,"",F1029/G1029-1))</f>
        <v>-5.3740555496435416E-3</v>
      </c>
      <c r="I1029" s="66">
        <f>F1029/$F$1031</f>
        <v>2.9242608636410758E-4</v>
      </c>
      <c r="J1029" s="67">
        <v>7.2409490999999999</v>
      </c>
      <c r="K1029" s="67">
        <v>72.4523181818182</v>
      </c>
    </row>
    <row r="1030" spans="1:11" x14ac:dyDescent="0.2">
      <c r="A1030" s="65" t="s">
        <v>2235</v>
      </c>
      <c r="B1030" s="65" t="s">
        <v>2239</v>
      </c>
      <c r="C1030" s="118" t="s">
        <v>2243</v>
      </c>
      <c r="D1030" s="65"/>
      <c r="E1030" s="65" t="s">
        <v>1493</v>
      </c>
      <c r="F1030" s="82">
        <v>0</v>
      </c>
      <c r="G1030" s="82">
        <v>0.47961480000000001</v>
      </c>
      <c r="H1030" s="83">
        <f>IF(ISERROR(F1030/G1030-1),"",IF((F1030/G1030-1)&gt;10000%,"",F1030/G1030-1))</f>
        <v>-1</v>
      </c>
      <c r="I1030" s="66">
        <f>F1030/$F$1031</f>
        <v>0</v>
      </c>
      <c r="J1030" s="67">
        <v>12.230697599999999</v>
      </c>
      <c r="K1030" s="67">
        <v>71.526636363636399</v>
      </c>
    </row>
    <row r="1031" spans="1:11" x14ac:dyDescent="0.2">
      <c r="A1031" s="69" t="s">
        <v>39</v>
      </c>
      <c r="B1031" s="70">
        <f>COUNTA(B1023:B1030)</f>
        <v>8</v>
      </c>
      <c r="C1031" s="70"/>
      <c r="D1031" s="70"/>
      <c r="E1031" s="70"/>
      <c r="F1031" s="71">
        <f>SUM(F1023:F1030)</f>
        <v>6.3923845619999993</v>
      </c>
      <c r="G1031" s="71">
        <f>SUM(G1023:G1030)</f>
        <v>5.3374257360000001</v>
      </c>
      <c r="H1031" s="81">
        <f>IF(ISERROR(F1031/G1031-1),"",((F1031/G1031-1)))</f>
        <v>0.19765311559924603</v>
      </c>
      <c r="I1031" s="72">
        <f>SUM(I1023:I1030)</f>
        <v>1</v>
      </c>
      <c r="J1031" s="73">
        <f>SUM(J1023:J1030)</f>
        <v>1113.7096745700003</v>
      </c>
      <c r="K1031" s="74"/>
    </row>
    <row r="1032" spans="1:11" x14ac:dyDescent="0.2">
      <c r="A1032" s="75"/>
      <c r="B1032" s="75"/>
      <c r="C1032" s="75"/>
      <c r="D1032" s="75"/>
      <c r="E1032" s="75"/>
      <c r="F1032" s="75"/>
      <c r="G1032" s="75"/>
      <c r="H1032" s="75"/>
      <c r="I1032" s="75"/>
      <c r="J1032" s="123"/>
      <c r="K1032" s="75"/>
    </row>
    <row r="1033" spans="1:11" x14ac:dyDescent="0.2">
      <c r="A1033" s="58" t="s">
        <v>454</v>
      </c>
      <c r="B1033" s="75"/>
      <c r="C1033" s="75"/>
      <c r="D1033" s="75"/>
      <c r="E1033" s="75"/>
      <c r="F1033" s="84"/>
      <c r="G1033" s="84"/>
      <c r="H1033" s="76"/>
      <c r="I1033" s="75"/>
    </row>
    <row r="1034" spans="1:11" ht="12.75" x14ac:dyDescent="0.2">
      <c r="A1034" s="75"/>
      <c r="B1034" s="75"/>
      <c r="C1034" s="75"/>
      <c r="D1034" s="75"/>
      <c r="E1034" s="75"/>
      <c r="F1034" s="85"/>
      <c r="G1034" s="85"/>
      <c r="H1034" s="76"/>
      <c r="I1034" s="75"/>
      <c r="J1034" s="172"/>
    </row>
    <row r="1035" spans="1:11" ht="12.75" x14ac:dyDescent="0.2">
      <c r="A1035" s="78" t="s">
        <v>88</v>
      </c>
      <c r="B1035" s="75"/>
      <c r="C1035" s="75"/>
      <c r="D1035" s="75"/>
      <c r="E1035" s="75"/>
      <c r="F1035" s="85"/>
      <c r="G1035" s="85"/>
      <c r="H1035" s="76"/>
      <c r="I1035" s="75"/>
    </row>
    <row r="1036" spans="1:11" x14ac:dyDescent="0.2">
      <c r="A1036" s="75"/>
      <c r="B1036" s="75"/>
      <c r="C1036" s="75"/>
      <c r="D1036" s="75"/>
      <c r="E1036" s="59"/>
      <c r="F1036" s="84"/>
      <c r="G1036" s="84"/>
      <c r="H1036" s="76"/>
      <c r="I1036" s="75"/>
    </row>
    <row r="1037" spans="1:11" x14ac:dyDescent="0.2">
      <c r="B1037" s="75"/>
      <c r="C1037" s="75"/>
      <c r="D1037" s="75"/>
      <c r="E1037" s="59"/>
      <c r="F1037" s="84"/>
      <c r="G1037" s="84"/>
    </row>
    <row r="1038" spans="1:11" x14ac:dyDescent="0.2">
      <c r="B1038" s="75"/>
      <c r="C1038" s="75"/>
      <c r="D1038" s="75"/>
      <c r="E1038" s="59"/>
      <c r="F1038" s="75"/>
      <c r="G1038" s="75"/>
    </row>
    <row r="1039" spans="1:11" x14ac:dyDescent="0.2">
      <c r="B1039" s="75"/>
      <c r="C1039" s="75"/>
      <c r="D1039" s="75"/>
      <c r="E1039" s="59"/>
      <c r="F1039" s="75"/>
      <c r="G1039" s="75"/>
    </row>
    <row r="1040" spans="1:11" x14ac:dyDescent="0.2">
      <c r="A1040" s="75"/>
      <c r="B1040" s="75"/>
      <c r="C1040" s="75"/>
      <c r="D1040" s="75"/>
      <c r="E1040" s="75"/>
      <c r="F1040" s="75"/>
      <c r="G1040" s="75"/>
    </row>
    <row r="1041" spans="1:9" x14ac:dyDescent="0.2">
      <c r="A1041" s="75"/>
      <c r="B1041" s="75"/>
      <c r="C1041" s="75"/>
      <c r="D1041" s="75"/>
      <c r="E1041" s="75"/>
      <c r="F1041" s="75"/>
      <c r="G1041" s="75"/>
    </row>
    <row r="1042" spans="1:9" x14ac:dyDescent="0.2">
      <c r="A1042" s="75"/>
      <c r="B1042" s="75"/>
      <c r="C1042" s="75"/>
      <c r="D1042" s="75"/>
      <c r="E1042" s="75"/>
      <c r="F1042" s="75"/>
      <c r="G1042" s="75"/>
    </row>
    <row r="1043" spans="1:9" x14ac:dyDescent="0.2">
      <c r="A1043" s="75"/>
      <c r="B1043" s="75"/>
      <c r="C1043" s="75"/>
      <c r="D1043" s="75"/>
      <c r="E1043" s="75"/>
      <c r="F1043" s="75"/>
      <c r="G1043" s="75"/>
      <c r="H1043" s="59"/>
      <c r="I1043" s="59"/>
    </row>
    <row r="1044" spans="1:9" x14ac:dyDescent="0.2">
      <c r="A1044" s="75"/>
      <c r="B1044" s="75"/>
      <c r="C1044" s="75"/>
      <c r="D1044" s="75"/>
      <c r="E1044" s="75"/>
      <c r="F1044" s="75"/>
      <c r="G1044" s="75"/>
      <c r="H1044" s="59"/>
      <c r="I1044" s="59"/>
    </row>
  </sheetData>
  <autoFilter ref="A5:K1018"/>
  <sortState ref="A7:K1017">
    <sortCondition descending="1" ref="F7:F1017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18 H103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38"/>
  <sheetViews>
    <sheetView showGridLines="0" zoomScaleNormal="100" workbookViewId="0"/>
  </sheetViews>
  <sheetFormatPr defaultRowHeight="12" x14ac:dyDescent="0.2"/>
  <cols>
    <col min="1" max="1" width="56.42578125" style="58" customWidth="1"/>
    <col min="2" max="2" width="13.5703125" style="58" customWidth="1"/>
    <col min="3" max="3" width="19.140625" style="58" bestFit="1" customWidth="1"/>
    <col min="4" max="4" width="14.42578125" style="58" bestFit="1" customWidth="1"/>
    <col min="5" max="5" width="13.85546875" style="58" customWidth="1"/>
    <col min="6" max="8" width="11.42578125" style="58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6384" width="9.140625" style="5"/>
  </cols>
  <sheetData>
    <row r="1" spans="1:12" ht="20.25" x14ac:dyDescent="0.2">
      <c r="A1" s="152" t="s">
        <v>455</v>
      </c>
      <c r="I1" s="12"/>
      <c r="J1" s="12"/>
      <c r="K1" s="92"/>
      <c r="L1" s="12"/>
    </row>
    <row r="2" spans="1:12" ht="15.75" customHeight="1" x14ac:dyDescent="0.2">
      <c r="A2" s="60" t="s">
        <v>2905</v>
      </c>
      <c r="F2" s="42"/>
      <c r="G2" s="42"/>
      <c r="H2" s="42"/>
      <c r="I2" s="12"/>
      <c r="J2" s="12"/>
      <c r="K2" s="92"/>
      <c r="L2" s="12"/>
    </row>
    <row r="3" spans="1:12" ht="12" customHeight="1" x14ac:dyDescent="0.2">
      <c r="I3" s="12"/>
      <c r="J3" s="12"/>
      <c r="K3" s="92"/>
      <c r="L3" s="12"/>
    </row>
    <row r="4" spans="1:12" x14ac:dyDescent="0.2">
      <c r="A4" s="59"/>
      <c r="B4" s="59"/>
      <c r="C4" s="59"/>
      <c r="D4" s="59"/>
      <c r="E4" s="59"/>
      <c r="F4" s="59"/>
      <c r="G4" s="59"/>
      <c r="H4" s="59"/>
      <c r="I4" s="12"/>
      <c r="J4" s="12"/>
      <c r="K4" s="92"/>
      <c r="L4" s="12"/>
    </row>
    <row r="5" spans="1:12" ht="22.5" customHeight="1" x14ac:dyDescent="0.2">
      <c r="A5" s="61" t="s">
        <v>580</v>
      </c>
      <c r="B5" s="61" t="s">
        <v>138</v>
      </c>
      <c r="C5" s="61" t="s">
        <v>1299</v>
      </c>
      <c r="D5" s="61" t="s">
        <v>319</v>
      </c>
      <c r="E5" s="116" t="s">
        <v>2291</v>
      </c>
      <c r="F5" s="161" t="s">
        <v>970</v>
      </c>
      <c r="G5" s="162"/>
      <c r="H5" s="163"/>
      <c r="I5" s="164" t="s">
        <v>136</v>
      </c>
      <c r="J5" s="165"/>
      <c r="K5" s="165"/>
      <c r="L5" s="129"/>
    </row>
    <row r="6" spans="1:12" s="59" customFormat="1" ht="27.75" customHeight="1" x14ac:dyDescent="0.2">
      <c r="A6" s="86"/>
      <c r="B6" s="86"/>
      <c r="C6" s="86"/>
      <c r="D6" s="86"/>
      <c r="E6" s="117"/>
      <c r="F6" s="87" t="s">
        <v>2907</v>
      </c>
      <c r="G6" s="87" t="s">
        <v>2855</v>
      </c>
      <c r="H6" s="88" t="s">
        <v>134</v>
      </c>
      <c r="I6" s="87" t="s">
        <v>2907</v>
      </c>
      <c r="J6" s="87" t="s">
        <v>2855</v>
      </c>
      <c r="K6" s="88" t="s">
        <v>134</v>
      </c>
      <c r="L6" s="128" t="s">
        <v>137</v>
      </c>
    </row>
    <row r="7" spans="1:12" x14ac:dyDescent="0.2">
      <c r="A7" s="65" t="s">
        <v>898</v>
      </c>
      <c r="B7" s="65" t="s">
        <v>899</v>
      </c>
      <c r="C7" s="65" t="s">
        <v>1283</v>
      </c>
      <c r="D7" s="65" t="s">
        <v>321</v>
      </c>
      <c r="E7" s="65" t="s">
        <v>1493</v>
      </c>
      <c r="F7" s="82">
        <v>596.85833799199997</v>
      </c>
      <c r="G7" s="82">
        <v>973.7005659859999</v>
      </c>
      <c r="H7" s="83">
        <f t="shared" ref="H7:H70" si="0">IF(ISERROR(F7/G7-1),"",IF((F7/G7-1)&gt;10000%,"",F7/G7-1))</f>
        <v>-0.38702065209585002</v>
      </c>
      <c r="I7" s="93">
        <v>834.46886699000004</v>
      </c>
      <c r="J7" s="93">
        <v>951.29762511000001</v>
      </c>
      <c r="K7" s="83">
        <f t="shared" ref="K7:K70" si="1">IF(ISERROR(I7/J7-1),"",IF((I7/J7-1)&gt;10000%,"",I7/J7-1))</f>
        <v>-0.1228098914958301</v>
      </c>
      <c r="L7" s="83">
        <f t="shared" ref="L7:L70" si="2">IF(ISERROR(I7/F7),"",IF(I7/F7&gt;10000%,"",I7/F7))</f>
        <v>1.3981020518158278</v>
      </c>
    </row>
    <row r="8" spans="1:12" x14ac:dyDescent="0.2">
      <c r="A8" s="65" t="s">
        <v>1338</v>
      </c>
      <c r="B8" s="65" t="s">
        <v>908</v>
      </c>
      <c r="C8" s="65" t="s">
        <v>1283</v>
      </c>
      <c r="D8" s="65" t="s">
        <v>321</v>
      </c>
      <c r="E8" s="65" t="s">
        <v>322</v>
      </c>
      <c r="F8" s="82">
        <v>425.45714082200004</v>
      </c>
      <c r="G8" s="82">
        <v>352.00257880000004</v>
      </c>
      <c r="H8" s="83">
        <f t="shared" si="0"/>
        <v>0.2086762042267174</v>
      </c>
      <c r="I8" s="93">
        <v>748.68633428430496</v>
      </c>
      <c r="J8" s="93">
        <v>688.12442317999989</v>
      </c>
      <c r="K8" s="83">
        <f t="shared" si="1"/>
        <v>8.8010117159383672E-2</v>
      </c>
      <c r="L8" s="66">
        <f t="shared" si="2"/>
        <v>1.7597221022963989</v>
      </c>
    </row>
    <row r="9" spans="1:12" x14ac:dyDescent="0.2">
      <c r="A9" s="65" t="s">
        <v>1520</v>
      </c>
      <c r="B9" s="65" t="s">
        <v>348</v>
      </c>
      <c r="C9" s="65" t="s">
        <v>1280</v>
      </c>
      <c r="D9" s="65" t="s">
        <v>320</v>
      </c>
      <c r="E9" s="65" t="s">
        <v>1493</v>
      </c>
      <c r="F9" s="82">
        <v>3.4375701099999998</v>
      </c>
      <c r="G9" s="82">
        <v>1.28406551</v>
      </c>
      <c r="H9" s="83">
        <f t="shared" si="0"/>
        <v>1.6770987019190318</v>
      </c>
      <c r="I9" s="93">
        <v>732.67852849999997</v>
      </c>
      <c r="J9" s="93">
        <v>516.56391618999999</v>
      </c>
      <c r="K9" s="83">
        <f t="shared" si="1"/>
        <v>0.41836954834938522</v>
      </c>
      <c r="L9" s="66" t="str">
        <f t="shared" si="2"/>
        <v/>
      </c>
    </row>
    <row r="10" spans="1:12" x14ac:dyDescent="0.2">
      <c r="A10" s="65" t="s">
        <v>2602</v>
      </c>
      <c r="B10" s="65" t="s">
        <v>772</v>
      </c>
      <c r="C10" s="65" t="s">
        <v>1283</v>
      </c>
      <c r="D10" s="65" t="s">
        <v>1199</v>
      </c>
      <c r="E10" s="65" t="s">
        <v>322</v>
      </c>
      <c r="F10" s="82">
        <v>45.98173267</v>
      </c>
      <c r="G10" s="82">
        <v>114.57629616</v>
      </c>
      <c r="H10" s="83">
        <f t="shared" si="0"/>
        <v>-0.59868023132997039</v>
      </c>
      <c r="I10" s="93">
        <v>605.2180490006599</v>
      </c>
      <c r="J10" s="93">
        <v>568.13448274422001</v>
      </c>
      <c r="K10" s="83">
        <f t="shared" si="1"/>
        <v>6.5272514488678324E-2</v>
      </c>
      <c r="L10" s="66">
        <f t="shared" si="2"/>
        <v>13.162141003780054</v>
      </c>
    </row>
    <row r="11" spans="1:12" x14ac:dyDescent="0.2">
      <c r="A11" s="65" t="s">
        <v>2419</v>
      </c>
      <c r="B11" s="65" t="s">
        <v>145</v>
      </c>
      <c r="C11" s="65" t="s">
        <v>980</v>
      </c>
      <c r="D11" s="65" t="s">
        <v>320</v>
      </c>
      <c r="E11" s="65" t="s">
        <v>322</v>
      </c>
      <c r="F11" s="82">
        <v>54.037007985999999</v>
      </c>
      <c r="G11" s="82">
        <v>54.195812292000006</v>
      </c>
      <c r="H11" s="83">
        <f t="shared" si="0"/>
        <v>-2.9301951439419938E-3</v>
      </c>
      <c r="I11" s="93">
        <v>360.59542730000004</v>
      </c>
      <c r="J11" s="93">
        <v>894.70178439999995</v>
      </c>
      <c r="K11" s="83">
        <f t="shared" si="1"/>
        <v>-0.59696578950960677</v>
      </c>
      <c r="L11" s="66">
        <f t="shared" si="2"/>
        <v>6.6731197884498661</v>
      </c>
    </row>
    <row r="12" spans="1:12" x14ac:dyDescent="0.2">
      <c r="A12" s="65" t="s">
        <v>2600</v>
      </c>
      <c r="B12" s="65" t="s">
        <v>907</v>
      </c>
      <c r="C12" s="65" t="s">
        <v>1283</v>
      </c>
      <c r="D12" s="65" t="s">
        <v>321</v>
      </c>
      <c r="E12" s="65" t="s">
        <v>322</v>
      </c>
      <c r="F12" s="82">
        <v>250.094369718</v>
      </c>
      <c r="G12" s="82">
        <v>216.77402365400002</v>
      </c>
      <c r="H12" s="83">
        <f t="shared" si="0"/>
        <v>0.15371005022808282</v>
      </c>
      <c r="I12" s="93">
        <v>329.11983218</v>
      </c>
      <c r="J12" s="93">
        <v>563.75324096000008</v>
      </c>
      <c r="K12" s="83">
        <f t="shared" si="1"/>
        <v>-0.41619877586947296</v>
      </c>
      <c r="L12" s="66">
        <f t="shared" si="2"/>
        <v>1.3159825731027335</v>
      </c>
    </row>
    <row r="13" spans="1:12" x14ac:dyDescent="0.2">
      <c r="A13" s="65" t="s">
        <v>1513</v>
      </c>
      <c r="B13" s="65" t="s">
        <v>363</v>
      </c>
      <c r="C13" s="65" t="s">
        <v>1280</v>
      </c>
      <c r="D13" s="65" t="s">
        <v>320</v>
      </c>
      <c r="E13" s="65" t="s">
        <v>1493</v>
      </c>
      <c r="F13" s="82">
        <v>12.960386489999999</v>
      </c>
      <c r="G13" s="82">
        <v>5.8947494999999996</v>
      </c>
      <c r="H13" s="83">
        <f t="shared" si="0"/>
        <v>1.198632272669093</v>
      </c>
      <c r="I13" s="93">
        <v>320.96806867999999</v>
      </c>
      <c r="J13" s="93">
        <v>208.12529950999999</v>
      </c>
      <c r="K13" s="83">
        <f t="shared" si="1"/>
        <v>0.54218669924161778</v>
      </c>
      <c r="L13" s="66">
        <f t="shared" si="2"/>
        <v>24.765316136802955</v>
      </c>
    </row>
    <row r="14" spans="1:12" x14ac:dyDescent="0.2">
      <c r="A14" s="65" t="s">
        <v>1362</v>
      </c>
      <c r="B14" s="65" t="s">
        <v>925</v>
      </c>
      <c r="C14" s="65" t="s">
        <v>1283</v>
      </c>
      <c r="D14" s="65" t="s">
        <v>321</v>
      </c>
      <c r="E14" s="65" t="s">
        <v>322</v>
      </c>
      <c r="F14" s="82">
        <v>180.45691059500001</v>
      </c>
      <c r="G14" s="82">
        <v>112.08684243099999</v>
      </c>
      <c r="H14" s="83">
        <f t="shared" si="0"/>
        <v>0.60997407618194099</v>
      </c>
      <c r="I14" s="93">
        <v>304.07871071</v>
      </c>
      <c r="J14" s="93">
        <v>404.14425822000004</v>
      </c>
      <c r="K14" s="83">
        <f t="shared" si="1"/>
        <v>-0.24759858757050146</v>
      </c>
      <c r="L14" s="66">
        <f t="shared" si="2"/>
        <v>1.6850488557484216</v>
      </c>
    </row>
    <row r="15" spans="1:12" x14ac:dyDescent="0.2">
      <c r="A15" s="65" t="s">
        <v>1499</v>
      </c>
      <c r="B15" s="65" t="s">
        <v>460</v>
      </c>
      <c r="C15" s="65" t="s">
        <v>1280</v>
      </c>
      <c r="D15" s="65" t="s">
        <v>320</v>
      </c>
      <c r="E15" s="65" t="s">
        <v>1493</v>
      </c>
      <c r="F15" s="82">
        <v>4.0816048900000004</v>
      </c>
      <c r="G15" s="82">
        <v>5.0054989400000007</v>
      </c>
      <c r="H15" s="83">
        <f t="shared" si="0"/>
        <v>-0.18457581573276693</v>
      </c>
      <c r="I15" s="93">
        <v>302.31315872000005</v>
      </c>
      <c r="J15" s="93">
        <v>112.68722481</v>
      </c>
      <c r="K15" s="83">
        <f t="shared" si="1"/>
        <v>1.6827633676286293</v>
      </c>
      <c r="L15" s="66">
        <f t="shared" si="2"/>
        <v>74.067227687979383</v>
      </c>
    </row>
    <row r="16" spans="1:12" x14ac:dyDescent="0.2">
      <c r="A16" s="65" t="s">
        <v>1512</v>
      </c>
      <c r="B16" s="65" t="s">
        <v>357</v>
      </c>
      <c r="C16" s="65" t="s">
        <v>1280</v>
      </c>
      <c r="D16" s="65" t="s">
        <v>320</v>
      </c>
      <c r="E16" s="65" t="s">
        <v>1493</v>
      </c>
      <c r="F16" s="82">
        <v>11.61744416</v>
      </c>
      <c r="G16" s="82">
        <v>9.6222967899999983</v>
      </c>
      <c r="H16" s="83">
        <f t="shared" si="0"/>
        <v>0.20734627226146918</v>
      </c>
      <c r="I16" s="93">
        <v>293.95516079000004</v>
      </c>
      <c r="J16" s="93">
        <v>376.28551529000003</v>
      </c>
      <c r="K16" s="83">
        <f t="shared" si="1"/>
        <v>-0.2187975650259848</v>
      </c>
      <c r="L16" s="66">
        <f t="shared" si="2"/>
        <v>25.302911444336139</v>
      </c>
    </row>
    <row r="17" spans="1:12" x14ac:dyDescent="0.2">
      <c r="A17" s="65" t="s">
        <v>2687</v>
      </c>
      <c r="B17" s="65" t="s">
        <v>285</v>
      </c>
      <c r="C17" s="65" t="s">
        <v>1283</v>
      </c>
      <c r="D17" s="65" t="s">
        <v>321</v>
      </c>
      <c r="E17" s="65" t="s">
        <v>1493</v>
      </c>
      <c r="F17" s="82">
        <v>1.5531427199999999</v>
      </c>
      <c r="G17" s="82">
        <v>2.9993409399999997</v>
      </c>
      <c r="H17" s="83">
        <f t="shared" si="0"/>
        <v>-0.48217200009279371</v>
      </c>
      <c r="I17" s="93">
        <v>251.21844406</v>
      </c>
      <c r="J17" s="93">
        <v>19.586169909999999</v>
      </c>
      <c r="K17" s="83">
        <f t="shared" si="1"/>
        <v>11.826318020029881</v>
      </c>
      <c r="L17" s="66" t="str">
        <f t="shared" si="2"/>
        <v/>
      </c>
    </row>
    <row r="18" spans="1:12" x14ac:dyDescent="0.2">
      <c r="A18" s="65" t="s">
        <v>176</v>
      </c>
      <c r="B18" s="65" t="s">
        <v>177</v>
      </c>
      <c r="C18" s="65" t="s">
        <v>1280</v>
      </c>
      <c r="D18" s="65" t="s">
        <v>320</v>
      </c>
      <c r="E18" s="65" t="s">
        <v>1493</v>
      </c>
      <c r="F18" s="82">
        <v>11.3672816</v>
      </c>
      <c r="G18" s="82">
        <v>14.70216653</v>
      </c>
      <c r="H18" s="83">
        <f t="shared" si="0"/>
        <v>-0.2268294895990407</v>
      </c>
      <c r="I18" s="93">
        <v>243.27189023</v>
      </c>
      <c r="J18" s="93">
        <v>287.17884556000001</v>
      </c>
      <c r="K18" s="83">
        <f t="shared" si="1"/>
        <v>-0.15289063247113921</v>
      </c>
      <c r="L18" s="66">
        <f t="shared" si="2"/>
        <v>21.401061290678328</v>
      </c>
    </row>
    <row r="19" spans="1:12" x14ac:dyDescent="0.2">
      <c r="A19" s="65" t="s">
        <v>2599</v>
      </c>
      <c r="B19" s="65" t="s">
        <v>1175</v>
      </c>
      <c r="C19" s="65" t="s">
        <v>1283</v>
      </c>
      <c r="D19" s="65" t="s">
        <v>1199</v>
      </c>
      <c r="E19" s="65" t="s">
        <v>1493</v>
      </c>
      <c r="F19" s="82">
        <v>124.179111926</v>
      </c>
      <c r="G19" s="82">
        <v>212.48637037700001</v>
      </c>
      <c r="H19" s="83">
        <f t="shared" si="0"/>
        <v>-0.41559022488982467</v>
      </c>
      <c r="I19" s="93">
        <v>238.60313216</v>
      </c>
      <c r="J19" s="93">
        <v>294.09347502999998</v>
      </c>
      <c r="K19" s="83">
        <f t="shared" si="1"/>
        <v>-0.18868267262420391</v>
      </c>
      <c r="L19" s="66">
        <f t="shared" si="2"/>
        <v>1.9214433769037325</v>
      </c>
    </row>
    <row r="20" spans="1:12" x14ac:dyDescent="0.2">
      <c r="A20" s="65" t="s">
        <v>2601</v>
      </c>
      <c r="B20" s="65" t="s">
        <v>776</v>
      </c>
      <c r="C20" s="65" t="s">
        <v>1283</v>
      </c>
      <c r="D20" s="65" t="s">
        <v>321</v>
      </c>
      <c r="E20" s="65" t="s">
        <v>322</v>
      </c>
      <c r="F20" s="82">
        <v>162.402502852</v>
      </c>
      <c r="G20" s="82">
        <v>223.127053359</v>
      </c>
      <c r="H20" s="83">
        <f t="shared" si="0"/>
        <v>-0.27215234366626673</v>
      </c>
      <c r="I20" s="93">
        <v>228.64739061950399</v>
      </c>
      <c r="J20" s="93">
        <v>399.76777518436802</v>
      </c>
      <c r="K20" s="83">
        <f t="shared" si="1"/>
        <v>-0.42804947068568844</v>
      </c>
      <c r="L20" s="66">
        <f t="shared" si="2"/>
        <v>1.4079055839913626</v>
      </c>
    </row>
    <row r="21" spans="1:12" x14ac:dyDescent="0.2">
      <c r="A21" s="65" t="s">
        <v>1514</v>
      </c>
      <c r="B21" s="65" t="s">
        <v>361</v>
      </c>
      <c r="C21" s="65" t="s">
        <v>1280</v>
      </c>
      <c r="D21" s="65" t="s">
        <v>320</v>
      </c>
      <c r="E21" s="65" t="s">
        <v>1493</v>
      </c>
      <c r="F21" s="82">
        <v>5.9505729199999999</v>
      </c>
      <c r="G21" s="82">
        <v>1.3585564699999999</v>
      </c>
      <c r="H21" s="83">
        <f t="shared" si="0"/>
        <v>3.3800703551174438</v>
      </c>
      <c r="I21" s="93">
        <v>194.10378852000002</v>
      </c>
      <c r="J21" s="93">
        <v>103.63747698</v>
      </c>
      <c r="K21" s="83">
        <f t="shared" si="1"/>
        <v>0.87291117244641381</v>
      </c>
      <c r="L21" s="66">
        <f t="shared" si="2"/>
        <v>32.619344579009045</v>
      </c>
    </row>
    <row r="22" spans="1:12" x14ac:dyDescent="0.2">
      <c r="A22" s="65" t="s">
        <v>2433</v>
      </c>
      <c r="B22" s="65" t="s">
        <v>170</v>
      </c>
      <c r="C22" s="65" t="s">
        <v>980</v>
      </c>
      <c r="D22" s="65" t="s">
        <v>320</v>
      </c>
      <c r="E22" s="65" t="s">
        <v>1493</v>
      </c>
      <c r="F22" s="82">
        <v>49.746544803000006</v>
      </c>
      <c r="G22" s="82">
        <v>89.797520437999992</v>
      </c>
      <c r="H22" s="83">
        <f t="shared" si="0"/>
        <v>-0.44601427121423554</v>
      </c>
      <c r="I22" s="93">
        <v>194.09956344999998</v>
      </c>
      <c r="J22" s="93">
        <v>719.04012163000004</v>
      </c>
      <c r="K22" s="83">
        <f t="shared" si="1"/>
        <v>-0.73005739511448464</v>
      </c>
      <c r="L22" s="66">
        <f t="shared" si="2"/>
        <v>3.9017697453893248</v>
      </c>
    </row>
    <row r="23" spans="1:12" x14ac:dyDescent="0.2">
      <c r="A23" s="65" t="s">
        <v>2705</v>
      </c>
      <c r="B23" s="65" t="s">
        <v>913</v>
      </c>
      <c r="C23" s="65" t="s">
        <v>1283</v>
      </c>
      <c r="D23" s="65" t="s">
        <v>321</v>
      </c>
      <c r="E23" s="65" t="s">
        <v>322</v>
      </c>
      <c r="F23" s="82">
        <v>1.230489937</v>
      </c>
      <c r="G23" s="82">
        <v>1.4692706440000001</v>
      </c>
      <c r="H23" s="83">
        <f t="shared" si="0"/>
        <v>-0.16251648937185192</v>
      </c>
      <c r="I23" s="93">
        <v>191.72155887</v>
      </c>
      <c r="J23" s="93">
        <v>1.9144456299999999</v>
      </c>
      <c r="K23" s="83">
        <f t="shared" si="1"/>
        <v>99.144687248182649</v>
      </c>
      <c r="L23" s="66" t="str">
        <f t="shared" si="2"/>
        <v/>
      </c>
    </row>
    <row r="24" spans="1:12" x14ac:dyDescent="0.2">
      <c r="A24" s="65" t="s">
        <v>267</v>
      </c>
      <c r="B24" s="65" t="s">
        <v>541</v>
      </c>
      <c r="C24" s="65" t="s">
        <v>1281</v>
      </c>
      <c r="D24" s="65" t="s">
        <v>320</v>
      </c>
      <c r="E24" s="65" t="s">
        <v>1493</v>
      </c>
      <c r="F24" s="82">
        <v>4.6887632520000002</v>
      </c>
      <c r="G24" s="82">
        <v>10.42928056</v>
      </c>
      <c r="H24" s="83">
        <f t="shared" si="0"/>
        <v>-0.5504231356108038</v>
      </c>
      <c r="I24" s="93">
        <v>187.67505259000001</v>
      </c>
      <c r="J24" s="93">
        <v>87.09076718</v>
      </c>
      <c r="K24" s="83">
        <f t="shared" si="1"/>
        <v>1.154936265541346</v>
      </c>
      <c r="L24" s="66">
        <f t="shared" si="2"/>
        <v>40.026557645013725</v>
      </c>
    </row>
    <row r="25" spans="1:12" x14ac:dyDescent="0.2">
      <c r="A25" s="65" t="s">
        <v>2418</v>
      </c>
      <c r="B25" s="65" t="s">
        <v>143</v>
      </c>
      <c r="C25" s="65" t="s">
        <v>980</v>
      </c>
      <c r="D25" s="65" t="s">
        <v>320</v>
      </c>
      <c r="E25" s="65" t="s">
        <v>1493</v>
      </c>
      <c r="F25" s="82">
        <v>298.14941363299999</v>
      </c>
      <c r="G25" s="82">
        <v>320.77598221799997</v>
      </c>
      <c r="H25" s="83">
        <f t="shared" si="0"/>
        <v>-7.0536978574732956E-2</v>
      </c>
      <c r="I25" s="93">
        <v>177.80326029774099</v>
      </c>
      <c r="J25" s="93">
        <v>328.89473686215103</v>
      </c>
      <c r="K25" s="83">
        <f t="shared" si="1"/>
        <v>-0.4593915913824328</v>
      </c>
      <c r="L25" s="66">
        <f t="shared" si="2"/>
        <v>0.59635623002299021</v>
      </c>
    </row>
    <row r="26" spans="1:12" x14ac:dyDescent="0.2">
      <c r="A26" s="65" t="s">
        <v>2436</v>
      </c>
      <c r="B26" s="65" t="s">
        <v>528</v>
      </c>
      <c r="C26" s="65" t="s">
        <v>980</v>
      </c>
      <c r="D26" s="65" t="s">
        <v>320</v>
      </c>
      <c r="E26" s="65" t="s">
        <v>1493</v>
      </c>
      <c r="F26" s="82">
        <v>94.048214069999986</v>
      </c>
      <c r="G26" s="82">
        <v>91.269098146999994</v>
      </c>
      <c r="H26" s="83">
        <f t="shared" si="0"/>
        <v>3.044969194857039E-2</v>
      </c>
      <c r="I26" s="93">
        <v>176.35369158297451</v>
      </c>
      <c r="J26" s="93">
        <v>207.42210332706699</v>
      </c>
      <c r="K26" s="83">
        <f t="shared" si="1"/>
        <v>-0.14978351509194388</v>
      </c>
      <c r="L26" s="66">
        <f t="shared" si="2"/>
        <v>1.8751413126432643</v>
      </c>
    </row>
    <row r="27" spans="1:12" x14ac:dyDescent="0.2">
      <c r="A27" s="65" t="s">
        <v>1334</v>
      </c>
      <c r="B27" s="65" t="s">
        <v>1335</v>
      </c>
      <c r="C27" s="65" t="s">
        <v>1283</v>
      </c>
      <c r="D27" s="65" t="s">
        <v>321</v>
      </c>
      <c r="E27" s="65" t="s">
        <v>322</v>
      </c>
      <c r="F27" s="82">
        <v>76.545188709000001</v>
      </c>
      <c r="G27" s="82">
        <v>51.282309200999997</v>
      </c>
      <c r="H27" s="83">
        <f t="shared" si="0"/>
        <v>0.49262367279489405</v>
      </c>
      <c r="I27" s="93">
        <v>173.86798952999999</v>
      </c>
      <c r="J27" s="93">
        <v>137.47448227999999</v>
      </c>
      <c r="K27" s="83">
        <f t="shared" si="1"/>
        <v>0.26472918207377449</v>
      </c>
      <c r="L27" s="66">
        <f t="shared" si="2"/>
        <v>2.2714424310976584</v>
      </c>
    </row>
    <row r="28" spans="1:12" x14ac:dyDescent="0.2">
      <c r="A28" s="65" t="s">
        <v>2407</v>
      </c>
      <c r="B28" s="65" t="s">
        <v>239</v>
      </c>
      <c r="C28" s="65" t="s">
        <v>980</v>
      </c>
      <c r="D28" s="65" t="s">
        <v>320</v>
      </c>
      <c r="E28" s="65" t="s">
        <v>1493</v>
      </c>
      <c r="F28" s="82">
        <v>94.164254459999995</v>
      </c>
      <c r="G28" s="82">
        <v>129.90806252500002</v>
      </c>
      <c r="H28" s="83">
        <f t="shared" si="0"/>
        <v>-0.27514695678046419</v>
      </c>
      <c r="I28" s="93">
        <v>169.28229019939849</v>
      </c>
      <c r="J28" s="93">
        <v>272.87199948809496</v>
      </c>
      <c r="K28" s="83">
        <f t="shared" si="1"/>
        <v>-0.37962747912218797</v>
      </c>
      <c r="L28" s="66">
        <f t="shared" si="2"/>
        <v>1.7977340889085238</v>
      </c>
    </row>
    <row r="29" spans="1:12" x14ac:dyDescent="0.2">
      <c r="A29" s="65" t="s">
        <v>2623</v>
      </c>
      <c r="B29" s="65" t="s">
        <v>553</v>
      </c>
      <c r="C29" s="65" t="s">
        <v>1283</v>
      </c>
      <c r="D29" s="65" t="s">
        <v>321</v>
      </c>
      <c r="E29" s="65" t="s">
        <v>322</v>
      </c>
      <c r="F29" s="82">
        <v>5.4326530399999999</v>
      </c>
      <c r="G29" s="82">
        <v>13.34713797</v>
      </c>
      <c r="H29" s="83">
        <f t="shared" si="0"/>
        <v>-0.59297243707146607</v>
      </c>
      <c r="I29" s="93">
        <v>163.58425022999998</v>
      </c>
      <c r="J29" s="93">
        <v>41.471712020000005</v>
      </c>
      <c r="K29" s="83">
        <f t="shared" si="1"/>
        <v>2.9444778684591175</v>
      </c>
      <c r="L29" s="66">
        <f t="shared" si="2"/>
        <v>30.11130087372559</v>
      </c>
    </row>
    <row r="30" spans="1:12" x14ac:dyDescent="0.2">
      <c r="A30" s="65" t="s">
        <v>2476</v>
      </c>
      <c r="B30" s="65" t="s">
        <v>823</v>
      </c>
      <c r="C30" s="65" t="s">
        <v>980</v>
      </c>
      <c r="D30" s="65" t="s">
        <v>320</v>
      </c>
      <c r="E30" s="65" t="s">
        <v>1493</v>
      </c>
      <c r="F30" s="82">
        <v>47.108333693999995</v>
      </c>
      <c r="G30" s="82">
        <v>58.006928025000001</v>
      </c>
      <c r="H30" s="83">
        <f t="shared" si="0"/>
        <v>-0.18788435626694278</v>
      </c>
      <c r="I30" s="93">
        <v>158.27440403</v>
      </c>
      <c r="J30" s="93">
        <v>153.18281148</v>
      </c>
      <c r="K30" s="83">
        <f t="shared" si="1"/>
        <v>3.3238667581608983E-2</v>
      </c>
      <c r="L30" s="66">
        <f t="shared" si="2"/>
        <v>3.3597962742239553</v>
      </c>
    </row>
    <row r="31" spans="1:12" x14ac:dyDescent="0.2">
      <c r="A31" s="65" t="s">
        <v>1328</v>
      </c>
      <c r="B31" s="65" t="s">
        <v>1329</v>
      </c>
      <c r="C31" s="65" t="s">
        <v>1283</v>
      </c>
      <c r="D31" s="65" t="s">
        <v>321</v>
      </c>
      <c r="E31" s="65" t="s">
        <v>322</v>
      </c>
      <c r="F31" s="82">
        <v>24.316540063999998</v>
      </c>
      <c r="G31" s="82">
        <v>32.650864998000003</v>
      </c>
      <c r="H31" s="83">
        <f t="shared" si="0"/>
        <v>-0.25525586946963019</v>
      </c>
      <c r="I31" s="93">
        <v>153.91394013999999</v>
      </c>
      <c r="J31" s="93">
        <v>125.95161484</v>
      </c>
      <c r="K31" s="83">
        <f t="shared" si="1"/>
        <v>0.22200846996301982</v>
      </c>
      <c r="L31" s="66">
        <f t="shared" si="2"/>
        <v>6.3295986902291892</v>
      </c>
    </row>
    <row r="32" spans="1:12" x14ac:dyDescent="0.2">
      <c r="A32" s="65" t="s">
        <v>1518</v>
      </c>
      <c r="B32" s="65" t="s">
        <v>353</v>
      </c>
      <c r="C32" s="65" t="s">
        <v>1280</v>
      </c>
      <c r="D32" s="65" t="s">
        <v>320</v>
      </c>
      <c r="E32" s="65" t="s">
        <v>1493</v>
      </c>
      <c r="F32" s="82">
        <v>0.178609816</v>
      </c>
      <c r="G32" s="82">
        <v>2.9626702200000001</v>
      </c>
      <c r="H32" s="83">
        <f t="shared" si="0"/>
        <v>-0.93971323072198021</v>
      </c>
      <c r="I32" s="93">
        <v>153.09492496000001</v>
      </c>
      <c r="J32" s="93">
        <v>94.707613209999991</v>
      </c>
      <c r="K32" s="83">
        <f t="shared" si="1"/>
        <v>0.61650072017478541</v>
      </c>
      <c r="L32" s="66" t="str">
        <f t="shared" si="2"/>
        <v/>
      </c>
    </row>
    <row r="33" spans="1:12" x14ac:dyDescent="0.2">
      <c r="A33" s="65" t="s">
        <v>1340</v>
      </c>
      <c r="B33" s="65" t="s">
        <v>909</v>
      </c>
      <c r="C33" s="65" t="s">
        <v>1283</v>
      </c>
      <c r="D33" s="65" t="s">
        <v>321</v>
      </c>
      <c r="E33" s="65" t="s">
        <v>322</v>
      </c>
      <c r="F33" s="82">
        <v>64.08386299</v>
      </c>
      <c r="G33" s="82">
        <v>104.90120005</v>
      </c>
      <c r="H33" s="83">
        <f t="shared" si="0"/>
        <v>-0.3891026703273639</v>
      </c>
      <c r="I33" s="93">
        <v>149.79983452000002</v>
      </c>
      <c r="J33" s="93">
        <v>156.86789627000002</v>
      </c>
      <c r="K33" s="83">
        <f t="shared" si="1"/>
        <v>-4.5057414028390474E-2</v>
      </c>
      <c r="L33" s="66">
        <f t="shared" si="2"/>
        <v>2.3375593719026524</v>
      </c>
    </row>
    <row r="34" spans="1:12" x14ac:dyDescent="0.2">
      <c r="A34" s="65" t="s">
        <v>1531</v>
      </c>
      <c r="B34" s="65" t="s">
        <v>467</v>
      </c>
      <c r="C34" s="65" t="s">
        <v>1280</v>
      </c>
      <c r="D34" s="65" t="s">
        <v>320</v>
      </c>
      <c r="E34" s="65" t="s">
        <v>1493</v>
      </c>
      <c r="F34" s="82">
        <v>2.36315542</v>
      </c>
      <c r="G34" s="82">
        <v>1.2053992499999999</v>
      </c>
      <c r="H34" s="83">
        <f t="shared" si="0"/>
        <v>0.96047526991575616</v>
      </c>
      <c r="I34" s="93">
        <v>144.37517416</v>
      </c>
      <c r="J34" s="93">
        <v>83.412206890000007</v>
      </c>
      <c r="K34" s="83">
        <f t="shared" si="1"/>
        <v>0.73086385725766756</v>
      </c>
      <c r="L34" s="66">
        <f t="shared" si="2"/>
        <v>61.094235672404487</v>
      </c>
    </row>
    <row r="35" spans="1:12" x14ac:dyDescent="0.2">
      <c r="A35" s="65" t="s">
        <v>728</v>
      </c>
      <c r="B35" s="65" t="s">
        <v>1325</v>
      </c>
      <c r="C35" s="65" t="s">
        <v>1283</v>
      </c>
      <c r="D35" s="65" t="s">
        <v>320</v>
      </c>
      <c r="E35" s="65" t="s">
        <v>1493</v>
      </c>
      <c r="F35" s="82">
        <v>12.034914613</v>
      </c>
      <c r="G35" s="82">
        <v>13.750676553</v>
      </c>
      <c r="H35" s="83">
        <f t="shared" si="0"/>
        <v>-0.12477654705838237</v>
      </c>
      <c r="I35" s="93">
        <v>142.10395137999998</v>
      </c>
      <c r="J35" s="93">
        <v>52.076115020000003</v>
      </c>
      <c r="K35" s="83">
        <f t="shared" si="1"/>
        <v>1.7287740517015235</v>
      </c>
      <c r="L35" s="66">
        <f t="shared" si="2"/>
        <v>11.807641013630512</v>
      </c>
    </row>
    <row r="36" spans="1:12" x14ac:dyDescent="0.2">
      <c r="A36" s="65" t="s">
        <v>1397</v>
      </c>
      <c r="B36" s="65" t="s">
        <v>1398</v>
      </c>
      <c r="C36" s="65" t="s">
        <v>1283</v>
      </c>
      <c r="D36" s="65" t="s">
        <v>321</v>
      </c>
      <c r="E36" s="65" t="s">
        <v>1493</v>
      </c>
      <c r="F36" s="82">
        <v>160.91997666699999</v>
      </c>
      <c r="G36" s="82">
        <v>116.783710884</v>
      </c>
      <c r="H36" s="83">
        <f t="shared" si="0"/>
        <v>0.37793169483062639</v>
      </c>
      <c r="I36" s="93">
        <v>139.26785949000001</v>
      </c>
      <c r="J36" s="93">
        <v>194.93243025000001</v>
      </c>
      <c r="K36" s="83">
        <f t="shared" si="1"/>
        <v>-0.28555828647193504</v>
      </c>
      <c r="L36" s="66">
        <f t="shared" si="2"/>
        <v>0.86544792246766344</v>
      </c>
    </row>
    <row r="37" spans="1:12" x14ac:dyDescent="0.2">
      <c r="A37" s="65" t="s">
        <v>2567</v>
      </c>
      <c r="B37" s="65" t="s">
        <v>381</v>
      </c>
      <c r="C37" s="65" t="s">
        <v>980</v>
      </c>
      <c r="D37" s="65" t="s">
        <v>320</v>
      </c>
      <c r="E37" s="65" t="s">
        <v>1493</v>
      </c>
      <c r="F37" s="82">
        <v>43.539841682999999</v>
      </c>
      <c r="G37" s="82">
        <v>23.447648332</v>
      </c>
      <c r="H37" s="83">
        <f t="shared" si="0"/>
        <v>0.85689588424862762</v>
      </c>
      <c r="I37" s="93">
        <v>137.27716827</v>
      </c>
      <c r="J37" s="93">
        <v>91.044077450000003</v>
      </c>
      <c r="K37" s="83">
        <f t="shared" si="1"/>
        <v>0.50780997638633329</v>
      </c>
      <c r="L37" s="66">
        <f t="shared" si="2"/>
        <v>3.1529092197778814</v>
      </c>
    </row>
    <row r="38" spans="1:12" x14ac:dyDescent="0.2">
      <c r="A38" s="65" t="s">
        <v>1530</v>
      </c>
      <c r="B38" s="65" t="s">
        <v>459</v>
      </c>
      <c r="C38" s="65" t="s">
        <v>1280</v>
      </c>
      <c r="D38" s="65" t="s">
        <v>320</v>
      </c>
      <c r="E38" s="65" t="s">
        <v>1493</v>
      </c>
      <c r="F38" s="82">
        <v>25.07406259</v>
      </c>
      <c r="G38" s="82">
        <v>17.470776760000003</v>
      </c>
      <c r="H38" s="83">
        <f t="shared" si="0"/>
        <v>0.43520021659300268</v>
      </c>
      <c r="I38" s="93">
        <v>135.32907004</v>
      </c>
      <c r="J38" s="93">
        <v>502.60223317000003</v>
      </c>
      <c r="K38" s="83">
        <f t="shared" si="1"/>
        <v>-0.73074319788343178</v>
      </c>
      <c r="L38" s="66">
        <f t="shared" si="2"/>
        <v>5.3971736552165961</v>
      </c>
    </row>
    <row r="39" spans="1:12" x14ac:dyDescent="0.2">
      <c r="A39" s="65" t="s">
        <v>846</v>
      </c>
      <c r="B39" s="65" t="s">
        <v>461</v>
      </c>
      <c r="C39" s="65" t="s">
        <v>1280</v>
      </c>
      <c r="D39" s="65" t="s">
        <v>320</v>
      </c>
      <c r="E39" s="65" t="s">
        <v>1493</v>
      </c>
      <c r="F39" s="82">
        <v>1.1215706299999999</v>
      </c>
      <c r="G39" s="82">
        <v>0.10732833</v>
      </c>
      <c r="H39" s="83">
        <f t="shared" si="0"/>
        <v>9.4499029287048426</v>
      </c>
      <c r="I39" s="93">
        <v>131.26474587000001</v>
      </c>
      <c r="J39" s="93">
        <v>80.909718170000005</v>
      </c>
      <c r="K39" s="83">
        <f t="shared" si="1"/>
        <v>0.62236068594626293</v>
      </c>
      <c r="L39" s="66" t="str">
        <f t="shared" si="2"/>
        <v/>
      </c>
    </row>
    <row r="40" spans="1:12" x14ac:dyDescent="0.2">
      <c r="A40" s="65" t="s">
        <v>2314</v>
      </c>
      <c r="B40" s="65" t="s">
        <v>1795</v>
      </c>
      <c r="C40" s="65" t="s">
        <v>230</v>
      </c>
      <c r="D40" s="65" t="s">
        <v>1199</v>
      </c>
      <c r="E40" s="65" t="s">
        <v>322</v>
      </c>
      <c r="F40" s="82">
        <v>3.6335411200000003</v>
      </c>
      <c r="G40" s="82">
        <v>7.3174439500000004</v>
      </c>
      <c r="H40" s="83">
        <f t="shared" si="0"/>
        <v>-0.50344120913970236</v>
      </c>
      <c r="I40" s="93">
        <v>130.32284168999999</v>
      </c>
      <c r="J40" s="93">
        <v>57.609200700000002</v>
      </c>
      <c r="K40" s="83">
        <f t="shared" si="1"/>
        <v>1.2621879857118028</v>
      </c>
      <c r="L40" s="66">
        <f t="shared" si="2"/>
        <v>35.866620848919958</v>
      </c>
    </row>
    <row r="41" spans="1:12" x14ac:dyDescent="0.2">
      <c r="A41" s="65" t="s">
        <v>719</v>
      </c>
      <c r="B41" s="65" t="s">
        <v>79</v>
      </c>
      <c r="C41" s="65" t="s">
        <v>725</v>
      </c>
      <c r="D41" s="65" t="s">
        <v>320</v>
      </c>
      <c r="E41" s="65" t="s">
        <v>1493</v>
      </c>
      <c r="F41" s="82">
        <v>12.241522594000001</v>
      </c>
      <c r="G41" s="82">
        <v>22.936724298000001</v>
      </c>
      <c r="H41" s="83">
        <f t="shared" si="0"/>
        <v>-0.46629159268974529</v>
      </c>
      <c r="I41" s="93">
        <v>129.37317594999999</v>
      </c>
      <c r="J41" s="93">
        <v>27.394817789999998</v>
      </c>
      <c r="K41" s="83">
        <f t="shared" si="1"/>
        <v>3.7225419399294353</v>
      </c>
      <c r="L41" s="66">
        <f t="shared" si="2"/>
        <v>10.568389263391984</v>
      </c>
    </row>
    <row r="42" spans="1:12" x14ac:dyDescent="0.2">
      <c r="A42" s="65" t="s">
        <v>1366</v>
      </c>
      <c r="B42" s="65" t="s">
        <v>906</v>
      </c>
      <c r="C42" s="65" t="s">
        <v>1283</v>
      </c>
      <c r="D42" s="65" t="s">
        <v>321</v>
      </c>
      <c r="E42" s="65" t="s">
        <v>322</v>
      </c>
      <c r="F42" s="82">
        <v>37.376852461000006</v>
      </c>
      <c r="G42" s="82">
        <v>36.680507796999997</v>
      </c>
      <c r="H42" s="83">
        <f t="shared" si="0"/>
        <v>1.898405190718111E-2</v>
      </c>
      <c r="I42" s="93">
        <v>127.08067195000001</v>
      </c>
      <c r="J42" s="93">
        <v>131.07172889</v>
      </c>
      <c r="K42" s="83">
        <f t="shared" si="1"/>
        <v>-3.0449410973661828E-2</v>
      </c>
      <c r="L42" s="66">
        <f t="shared" si="2"/>
        <v>3.3999832404988979</v>
      </c>
    </row>
    <row r="43" spans="1:12" x14ac:dyDescent="0.2">
      <c r="A43" s="65" t="s">
        <v>2856</v>
      </c>
      <c r="B43" s="65" t="s">
        <v>542</v>
      </c>
      <c r="C43" s="65" t="s">
        <v>2897</v>
      </c>
      <c r="D43" s="65" t="s">
        <v>321</v>
      </c>
      <c r="E43" s="65" t="s">
        <v>1493</v>
      </c>
      <c r="F43" s="82">
        <v>524.18984463800007</v>
      </c>
      <c r="G43" s="82">
        <v>712.91640417099995</v>
      </c>
      <c r="H43" s="83">
        <f t="shared" si="0"/>
        <v>-0.2647246695809401</v>
      </c>
      <c r="I43" s="93">
        <v>125.89826345</v>
      </c>
      <c r="J43" s="93">
        <v>74.281445560000009</v>
      </c>
      <c r="K43" s="83">
        <f t="shared" si="1"/>
        <v>0.69488170970376562</v>
      </c>
      <c r="L43" s="66">
        <f t="shared" si="2"/>
        <v>0.24017684573218698</v>
      </c>
    </row>
    <row r="44" spans="1:12" x14ac:dyDescent="0.2">
      <c r="A44" s="65" t="s">
        <v>1182</v>
      </c>
      <c r="B44" s="65" t="s">
        <v>1183</v>
      </c>
      <c r="C44" s="65" t="s">
        <v>1280</v>
      </c>
      <c r="D44" s="65" t="s">
        <v>320</v>
      </c>
      <c r="E44" s="65" t="s">
        <v>1493</v>
      </c>
      <c r="F44" s="82">
        <v>4.9371709000000008</v>
      </c>
      <c r="G44" s="82">
        <v>5.7621691100000003</v>
      </c>
      <c r="H44" s="83">
        <f t="shared" si="0"/>
        <v>-0.14317493885562127</v>
      </c>
      <c r="I44" s="93">
        <v>124.55741418000001</v>
      </c>
      <c r="J44" s="93">
        <v>41.857987430000001</v>
      </c>
      <c r="K44" s="83">
        <f t="shared" si="1"/>
        <v>1.9757143577029357</v>
      </c>
      <c r="L44" s="66">
        <f t="shared" si="2"/>
        <v>25.22849962110892</v>
      </c>
    </row>
    <row r="45" spans="1:12" x14ac:dyDescent="0.2">
      <c r="A45" s="65" t="s">
        <v>2621</v>
      </c>
      <c r="B45" s="65" t="s">
        <v>42</v>
      </c>
      <c r="C45" s="65" t="s">
        <v>1283</v>
      </c>
      <c r="D45" s="65" t="s">
        <v>1199</v>
      </c>
      <c r="E45" s="65" t="s">
        <v>322</v>
      </c>
      <c r="F45" s="82">
        <v>25.305661326999999</v>
      </c>
      <c r="G45" s="82">
        <v>38.400518147</v>
      </c>
      <c r="H45" s="83">
        <f t="shared" si="0"/>
        <v>-0.34100729500242488</v>
      </c>
      <c r="I45" s="93">
        <v>110.79886681999999</v>
      </c>
      <c r="J45" s="93">
        <v>80.87759441</v>
      </c>
      <c r="K45" s="83">
        <f t="shared" si="1"/>
        <v>0.36995749723115412</v>
      </c>
      <c r="L45" s="66">
        <f t="shared" si="2"/>
        <v>4.3784221004247215</v>
      </c>
    </row>
    <row r="46" spans="1:12" x14ac:dyDescent="0.2">
      <c r="A46" s="65" t="s">
        <v>2419</v>
      </c>
      <c r="B46" s="65" t="s">
        <v>623</v>
      </c>
      <c r="C46" s="65" t="s">
        <v>980</v>
      </c>
      <c r="D46" s="65" t="s">
        <v>320</v>
      </c>
      <c r="E46" s="65" t="s">
        <v>1493</v>
      </c>
      <c r="F46" s="82">
        <v>68.208537147000001</v>
      </c>
      <c r="G46" s="82">
        <v>46.23077593</v>
      </c>
      <c r="H46" s="83">
        <f t="shared" si="0"/>
        <v>0.47539243663739228</v>
      </c>
      <c r="I46" s="93">
        <v>110.43962467</v>
      </c>
      <c r="J46" s="93">
        <v>150.91433345999999</v>
      </c>
      <c r="K46" s="83">
        <f t="shared" si="1"/>
        <v>-0.26819658452606732</v>
      </c>
      <c r="L46" s="66">
        <f t="shared" si="2"/>
        <v>1.6191466536217518</v>
      </c>
    </row>
    <row r="47" spans="1:12" x14ac:dyDescent="0.2">
      <c r="A47" s="65" t="s">
        <v>2493</v>
      </c>
      <c r="B47" s="65" t="s">
        <v>148</v>
      </c>
      <c r="C47" s="65" t="s">
        <v>980</v>
      </c>
      <c r="D47" s="65" t="s">
        <v>320</v>
      </c>
      <c r="E47" s="65" t="s">
        <v>1493</v>
      </c>
      <c r="F47" s="82">
        <v>18.076661131999998</v>
      </c>
      <c r="G47" s="82">
        <v>83.244617699000003</v>
      </c>
      <c r="H47" s="83">
        <f t="shared" si="0"/>
        <v>-0.78284889003439861</v>
      </c>
      <c r="I47" s="93">
        <v>108.82241415999999</v>
      </c>
      <c r="J47" s="93">
        <v>43.818893340000002</v>
      </c>
      <c r="K47" s="83">
        <f t="shared" si="1"/>
        <v>1.4834587518133788</v>
      </c>
      <c r="L47" s="66">
        <f t="shared" si="2"/>
        <v>6.0200505704761147</v>
      </c>
    </row>
    <row r="48" spans="1:12" x14ac:dyDescent="0.2">
      <c r="A48" s="65" t="s">
        <v>1516</v>
      </c>
      <c r="B48" s="65" t="s">
        <v>355</v>
      </c>
      <c r="C48" s="65" t="s">
        <v>1280</v>
      </c>
      <c r="D48" s="65" t="s">
        <v>320</v>
      </c>
      <c r="E48" s="65" t="s">
        <v>1493</v>
      </c>
      <c r="F48" s="82">
        <v>0.10741415</v>
      </c>
      <c r="G48" s="82">
        <v>1.82176155</v>
      </c>
      <c r="H48" s="83">
        <f t="shared" si="0"/>
        <v>-0.94103830438182212</v>
      </c>
      <c r="I48" s="93">
        <v>108.42127362000001</v>
      </c>
      <c r="J48" s="93">
        <v>159.48007852000001</v>
      </c>
      <c r="K48" s="83">
        <f t="shared" si="1"/>
        <v>-0.32015788663909417</v>
      </c>
      <c r="L48" s="66" t="str">
        <f t="shared" si="2"/>
        <v/>
      </c>
    </row>
    <row r="49" spans="1:12" x14ac:dyDescent="0.2">
      <c r="A49" s="65" t="s">
        <v>2604</v>
      </c>
      <c r="B49" s="65" t="s">
        <v>552</v>
      </c>
      <c r="C49" s="65" t="s">
        <v>1283</v>
      </c>
      <c r="D49" s="65" t="s">
        <v>1199</v>
      </c>
      <c r="E49" s="65" t="s">
        <v>322</v>
      </c>
      <c r="F49" s="82">
        <v>35.029467343999997</v>
      </c>
      <c r="G49" s="82">
        <v>94.268390643999993</v>
      </c>
      <c r="H49" s="83">
        <f t="shared" si="0"/>
        <v>-0.62840707150409436</v>
      </c>
      <c r="I49" s="93">
        <v>103.35321875</v>
      </c>
      <c r="J49" s="93">
        <v>280.54162874999997</v>
      </c>
      <c r="K49" s="83">
        <f t="shared" si="1"/>
        <v>-0.63159400189373849</v>
      </c>
      <c r="L49" s="66">
        <f t="shared" si="2"/>
        <v>2.9504650394777641</v>
      </c>
    </row>
    <row r="50" spans="1:12" x14ac:dyDescent="0.2">
      <c r="A50" s="65" t="s">
        <v>32</v>
      </c>
      <c r="B50" s="65" t="s">
        <v>902</v>
      </c>
      <c r="C50" s="65" t="s">
        <v>1283</v>
      </c>
      <c r="D50" s="65" t="s">
        <v>321</v>
      </c>
      <c r="E50" s="65" t="s">
        <v>322</v>
      </c>
      <c r="F50" s="82">
        <v>8.2411047049999997</v>
      </c>
      <c r="G50" s="82">
        <v>4.4606056720000007</v>
      </c>
      <c r="H50" s="83">
        <f t="shared" si="0"/>
        <v>0.84753042770197107</v>
      </c>
      <c r="I50" s="93">
        <v>101.31632709</v>
      </c>
      <c r="J50" s="93">
        <v>0.48147244</v>
      </c>
      <c r="K50" s="83" t="str">
        <f t="shared" si="1"/>
        <v/>
      </c>
      <c r="L50" s="66">
        <f t="shared" si="2"/>
        <v>12.294022551191455</v>
      </c>
    </row>
    <row r="51" spans="1:12" x14ac:dyDescent="0.2">
      <c r="A51" s="65" t="s">
        <v>1332</v>
      </c>
      <c r="B51" s="65" t="s">
        <v>1333</v>
      </c>
      <c r="C51" s="65" t="s">
        <v>1283</v>
      </c>
      <c r="D51" s="65" t="s">
        <v>321</v>
      </c>
      <c r="E51" s="65" t="s">
        <v>322</v>
      </c>
      <c r="F51" s="82">
        <v>24.358253352999998</v>
      </c>
      <c r="G51" s="82">
        <v>41.327922469999997</v>
      </c>
      <c r="H51" s="83">
        <f t="shared" si="0"/>
        <v>-0.41061026305685477</v>
      </c>
      <c r="I51" s="93">
        <v>101.17436415</v>
      </c>
      <c r="J51" s="93">
        <v>68.417318090000009</v>
      </c>
      <c r="K51" s="83">
        <f t="shared" si="1"/>
        <v>0.47878295984811214</v>
      </c>
      <c r="L51" s="66">
        <f t="shared" si="2"/>
        <v>4.1535968397971859</v>
      </c>
    </row>
    <row r="52" spans="1:12" x14ac:dyDescent="0.2">
      <c r="A52" s="65" t="s">
        <v>2415</v>
      </c>
      <c r="B52" s="65" t="s">
        <v>479</v>
      </c>
      <c r="C52" s="65" t="s">
        <v>980</v>
      </c>
      <c r="D52" s="65" t="s">
        <v>320</v>
      </c>
      <c r="E52" s="65" t="s">
        <v>1493</v>
      </c>
      <c r="F52" s="82">
        <v>75.050120698000001</v>
      </c>
      <c r="G52" s="82">
        <v>59.214918073</v>
      </c>
      <c r="H52" s="83">
        <f t="shared" si="0"/>
        <v>0.26741914268087652</v>
      </c>
      <c r="I52" s="93">
        <v>100.198147451084</v>
      </c>
      <c r="J52" s="93">
        <v>136.11725637847002</v>
      </c>
      <c r="K52" s="83">
        <f t="shared" si="1"/>
        <v>-0.26388358010621371</v>
      </c>
      <c r="L52" s="66">
        <f t="shared" si="2"/>
        <v>1.3350830953927322</v>
      </c>
    </row>
    <row r="53" spans="1:12" x14ac:dyDescent="0.2">
      <c r="A53" s="65" t="s">
        <v>2343</v>
      </c>
      <c r="B53" s="65" t="s">
        <v>1656</v>
      </c>
      <c r="C53" s="65" t="s">
        <v>230</v>
      </c>
      <c r="D53" s="65" t="s">
        <v>321</v>
      </c>
      <c r="E53" s="65" t="s">
        <v>322</v>
      </c>
      <c r="F53" s="82">
        <v>19.189782749999999</v>
      </c>
      <c r="G53" s="82">
        <v>44.302230829999999</v>
      </c>
      <c r="H53" s="83">
        <f t="shared" si="0"/>
        <v>-0.56684387240821932</v>
      </c>
      <c r="I53" s="93">
        <v>99.302081818261001</v>
      </c>
      <c r="J53" s="93">
        <v>104.7542302542535</v>
      </c>
      <c r="K53" s="83">
        <f t="shared" si="1"/>
        <v>-5.2047047863932105E-2</v>
      </c>
      <c r="L53" s="66">
        <f t="shared" si="2"/>
        <v>5.17473715632664</v>
      </c>
    </row>
    <row r="54" spans="1:12" x14ac:dyDescent="0.2">
      <c r="A54" s="65" t="s">
        <v>2544</v>
      </c>
      <c r="B54" s="65" t="s">
        <v>779</v>
      </c>
      <c r="C54" s="65" t="s">
        <v>980</v>
      </c>
      <c r="D54" s="65" t="s">
        <v>320</v>
      </c>
      <c r="E54" s="65" t="s">
        <v>1493</v>
      </c>
      <c r="F54" s="82">
        <v>22.179120895000001</v>
      </c>
      <c r="G54" s="82">
        <v>15.487716844000001</v>
      </c>
      <c r="H54" s="83">
        <f t="shared" si="0"/>
        <v>0.43204586695373859</v>
      </c>
      <c r="I54" s="93">
        <v>98.909174239999999</v>
      </c>
      <c r="J54" s="93">
        <v>62.196839049999994</v>
      </c>
      <c r="K54" s="83">
        <f t="shared" si="1"/>
        <v>0.59026046581703273</v>
      </c>
      <c r="L54" s="66">
        <f t="shared" si="2"/>
        <v>4.4595624284773976</v>
      </c>
    </row>
    <row r="55" spans="1:12" x14ac:dyDescent="0.2">
      <c r="A55" s="65" t="s">
        <v>1326</v>
      </c>
      <c r="B55" s="65" t="s">
        <v>1327</v>
      </c>
      <c r="C55" s="65" t="s">
        <v>1283</v>
      </c>
      <c r="D55" s="65" t="s">
        <v>321</v>
      </c>
      <c r="E55" s="65" t="s">
        <v>322</v>
      </c>
      <c r="F55" s="82">
        <v>37.243143288999995</v>
      </c>
      <c r="G55" s="82">
        <v>50.822628291000001</v>
      </c>
      <c r="H55" s="83">
        <f t="shared" si="0"/>
        <v>-0.26719367845847419</v>
      </c>
      <c r="I55" s="93">
        <v>98.128596340000001</v>
      </c>
      <c r="J55" s="93">
        <v>126.55860548999999</v>
      </c>
      <c r="K55" s="83">
        <f t="shared" si="1"/>
        <v>-0.22463908352914319</v>
      </c>
      <c r="L55" s="66">
        <f t="shared" si="2"/>
        <v>2.6348097307077438</v>
      </c>
    </row>
    <row r="56" spans="1:12" x14ac:dyDescent="0.2">
      <c r="A56" s="65" t="s">
        <v>2603</v>
      </c>
      <c r="B56" s="65" t="s">
        <v>1401</v>
      </c>
      <c r="C56" s="65" t="s">
        <v>1283</v>
      </c>
      <c r="D56" s="65" t="s">
        <v>1199</v>
      </c>
      <c r="E56" s="65" t="s">
        <v>322</v>
      </c>
      <c r="F56" s="82">
        <v>78.162897295000008</v>
      </c>
      <c r="G56" s="82">
        <v>84.167299130999993</v>
      </c>
      <c r="H56" s="83">
        <f t="shared" si="0"/>
        <v>-7.1338891683509931E-2</v>
      </c>
      <c r="I56" s="93">
        <v>98.107137859999995</v>
      </c>
      <c r="J56" s="93">
        <v>231.17075</v>
      </c>
      <c r="K56" s="83">
        <f t="shared" si="1"/>
        <v>-0.57560747689748815</v>
      </c>
      <c r="L56" s="66">
        <f t="shared" si="2"/>
        <v>1.2551625036329839</v>
      </c>
    </row>
    <row r="57" spans="1:12" x14ac:dyDescent="0.2">
      <c r="A57" s="65" t="s">
        <v>1376</v>
      </c>
      <c r="B57" s="65" t="s">
        <v>875</v>
      </c>
      <c r="C57" s="65" t="s">
        <v>1284</v>
      </c>
      <c r="D57" s="65" t="s">
        <v>320</v>
      </c>
      <c r="E57" s="65" t="s">
        <v>1493</v>
      </c>
      <c r="F57" s="82">
        <v>40.284565487000002</v>
      </c>
      <c r="G57" s="82">
        <v>27.931435257</v>
      </c>
      <c r="H57" s="83">
        <f t="shared" si="0"/>
        <v>0.4422662178415675</v>
      </c>
      <c r="I57" s="93">
        <v>94.772565999999998</v>
      </c>
      <c r="J57" s="93">
        <v>118.28566961</v>
      </c>
      <c r="K57" s="83">
        <f t="shared" si="1"/>
        <v>-0.19878235197488525</v>
      </c>
      <c r="L57" s="66">
        <f t="shared" si="2"/>
        <v>2.3525775903077197</v>
      </c>
    </row>
    <row r="58" spans="1:12" x14ac:dyDescent="0.2">
      <c r="A58" s="65" t="s">
        <v>1515</v>
      </c>
      <c r="B58" s="65" t="s">
        <v>356</v>
      </c>
      <c r="C58" s="65" t="s">
        <v>1280</v>
      </c>
      <c r="D58" s="65" t="s">
        <v>320</v>
      </c>
      <c r="E58" s="65" t="s">
        <v>1493</v>
      </c>
      <c r="F58" s="82">
        <v>1.6064913160000001</v>
      </c>
      <c r="G58" s="82">
        <v>0.52359654</v>
      </c>
      <c r="H58" s="83">
        <f t="shared" si="0"/>
        <v>2.0681855078721489</v>
      </c>
      <c r="I58" s="93">
        <v>94.740464599999996</v>
      </c>
      <c r="J58" s="93">
        <v>101.89036648</v>
      </c>
      <c r="K58" s="83">
        <f t="shared" si="1"/>
        <v>-7.0172501356185135E-2</v>
      </c>
      <c r="L58" s="66">
        <f t="shared" si="2"/>
        <v>58.973530486236371</v>
      </c>
    </row>
    <row r="59" spans="1:12" x14ac:dyDescent="0.2">
      <c r="A59" s="65" t="s">
        <v>2857</v>
      </c>
      <c r="B59" s="65" t="s">
        <v>559</v>
      </c>
      <c r="C59" s="65" t="s">
        <v>2897</v>
      </c>
      <c r="D59" s="65" t="s">
        <v>321</v>
      </c>
      <c r="E59" s="65" t="s">
        <v>322</v>
      </c>
      <c r="F59" s="82">
        <v>77.043463008000003</v>
      </c>
      <c r="G59" s="82">
        <v>104.72734810600001</v>
      </c>
      <c r="H59" s="83">
        <f t="shared" si="0"/>
        <v>-0.26434246258178618</v>
      </c>
      <c r="I59" s="93">
        <v>93.170431600000001</v>
      </c>
      <c r="J59" s="93">
        <v>145.62390872999998</v>
      </c>
      <c r="K59" s="83">
        <f t="shared" si="1"/>
        <v>-0.36019825032476993</v>
      </c>
      <c r="L59" s="66">
        <f t="shared" si="2"/>
        <v>1.2093229972064652</v>
      </c>
    </row>
    <row r="60" spans="1:12" x14ac:dyDescent="0.2">
      <c r="A60" s="65" t="s">
        <v>572</v>
      </c>
      <c r="B60" s="65" t="s">
        <v>774</v>
      </c>
      <c r="C60" s="65" t="s">
        <v>1283</v>
      </c>
      <c r="D60" s="65" t="s">
        <v>321</v>
      </c>
      <c r="E60" s="65" t="s">
        <v>322</v>
      </c>
      <c r="F60" s="82">
        <v>30.064005714</v>
      </c>
      <c r="G60" s="82">
        <v>37.658647898999995</v>
      </c>
      <c r="H60" s="83">
        <f t="shared" si="0"/>
        <v>-0.20167060180622332</v>
      </c>
      <c r="I60" s="93">
        <v>86.72764767708</v>
      </c>
      <c r="J60" s="93">
        <v>96.219723171841508</v>
      </c>
      <c r="K60" s="83">
        <f t="shared" si="1"/>
        <v>-9.8649997961533731E-2</v>
      </c>
      <c r="L60" s="66">
        <f t="shared" si="2"/>
        <v>2.884766870460421</v>
      </c>
    </row>
    <row r="61" spans="1:12" x14ac:dyDescent="0.2">
      <c r="A61" s="65" t="s">
        <v>2501</v>
      </c>
      <c r="B61" s="65" t="s">
        <v>535</v>
      </c>
      <c r="C61" s="65" t="s">
        <v>980</v>
      </c>
      <c r="D61" s="65" t="s">
        <v>320</v>
      </c>
      <c r="E61" s="65" t="s">
        <v>1493</v>
      </c>
      <c r="F61" s="82">
        <v>125.932441009</v>
      </c>
      <c r="G61" s="82">
        <v>117.372066467</v>
      </c>
      <c r="H61" s="83">
        <f t="shared" si="0"/>
        <v>7.2933661301829655E-2</v>
      </c>
      <c r="I61" s="93">
        <v>83.564083220000001</v>
      </c>
      <c r="J61" s="93">
        <v>68.071220769999996</v>
      </c>
      <c r="K61" s="83">
        <f t="shared" si="1"/>
        <v>0.2275978346612515</v>
      </c>
      <c r="L61" s="66">
        <f t="shared" si="2"/>
        <v>0.66356280042271187</v>
      </c>
    </row>
    <row r="62" spans="1:12" x14ac:dyDescent="0.2">
      <c r="A62" s="65" t="s">
        <v>1521</v>
      </c>
      <c r="B62" s="65" t="s">
        <v>359</v>
      </c>
      <c r="C62" s="65" t="s">
        <v>1280</v>
      </c>
      <c r="D62" s="65" t="s">
        <v>320</v>
      </c>
      <c r="E62" s="65" t="s">
        <v>1493</v>
      </c>
      <c r="F62" s="82">
        <v>2.7432814599999999</v>
      </c>
      <c r="G62" s="82">
        <v>3.8829317000000003</v>
      </c>
      <c r="H62" s="83">
        <f t="shared" si="0"/>
        <v>-0.29350252027353463</v>
      </c>
      <c r="I62" s="93">
        <v>80.96648983</v>
      </c>
      <c r="J62" s="93">
        <v>57.338498039999998</v>
      </c>
      <c r="K62" s="83">
        <f t="shared" si="1"/>
        <v>0.4120790149319371</v>
      </c>
      <c r="L62" s="66">
        <f t="shared" si="2"/>
        <v>29.514466893236687</v>
      </c>
    </row>
    <row r="63" spans="1:12" x14ac:dyDescent="0.2">
      <c r="A63" s="65" t="s">
        <v>2634</v>
      </c>
      <c r="B63" s="65" t="s">
        <v>283</v>
      </c>
      <c r="C63" s="65" t="s">
        <v>1283</v>
      </c>
      <c r="D63" s="65" t="s">
        <v>321</v>
      </c>
      <c r="E63" s="65" t="s">
        <v>1493</v>
      </c>
      <c r="F63" s="82">
        <v>19.952546250000001</v>
      </c>
      <c r="G63" s="82">
        <v>1.59743993</v>
      </c>
      <c r="H63" s="83">
        <f t="shared" si="0"/>
        <v>11.490326475061883</v>
      </c>
      <c r="I63" s="93">
        <v>79.640569720000002</v>
      </c>
      <c r="J63" s="93">
        <v>44.448660220000001</v>
      </c>
      <c r="K63" s="83">
        <f t="shared" si="1"/>
        <v>0.79174286302031538</v>
      </c>
      <c r="L63" s="66">
        <f t="shared" si="2"/>
        <v>3.9914990659400176</v>
      </c>
    </row>
    <row r="64" spans="1:12" x14ac:dyDescent="0.2">
      <c r="A64" s="65" t="s">
        <v>2673</v>
      </c>
      <c r="B64" s="65" t="s">
        <v>90</v>
      </c>
      <c r="C64" s="65" t="s">
        <v>1278</v>
      </c>
      <c r="D64" s="65" t="s">
        <v>320</v>
      </c>
      <c r="E64" s="65" t="s">
        <v>1493</v>
      </c>
      <c r="F64" s="82">
        <v>0.23005889999999998</v>
      </c>
      <c r="G64" s="82">
        <v>2.8487509900000001</v>
      </c>
      <c r="H64" s="83">
        <f t="shared" si="0"/>
        <v>-0.91924218690662041</v>
      </c>
      <c r="I64" s="93">
        <v>75.753095400000007</v>
      </c>
      <c r="J64" s="93">
        <v>78.696299799999991</v>
      </c>
      <c r="K64" s="83">
        <f t="shared" si="1"/>
        <v>-3.7399527137614963E-2</v>
      </c>
      <c r="L64" s="66" t="str">
        <f t="shared" si="2"/>
        <v/>
      </c>
    </row>
    <row r="65" spans="1:12" x14ac:dyDescent="0.2">
      <c r="A65" s="65" t="s">
        <v>2609</v>
      </c>
      <c r="B65" s="65" t="s">
        <v>570</v>
      </c>
      <c r="C65" s="65" t="s">
        <v>1283</v>
      </c>
      <c r="D65" s="65" t="s">
        <v>321</v>
      </c>
      <c r="E65" s="65" t="s">
        <v>322</v>
      </c>
      <c r="F65" s="82">
        <v>19.122839458000001</v>
      </c>
      <c r="G65" s="82">
        <v>27.094628252</v>
      </c>
      <c r="H65" s="83">
        <f t="shared" si="0"/>
        <v>-0.29422026830766934</v>
      </c>
      <c r="I65" s="93">
        <v>75.696720720000002</v>
      </c>
      <c r="J65" s="93">
        <v>123.72372129999999</v>
      </c>
      <c r="K65" s="83">
        <f t="shared" si="1"/>
        <v>-0.38817940549610674</v>
      </c>
      <c r="L65" s="66">
        <f t="shared" si="2"/>
        <v>3.9584456527104521</v>
      </c>
    </row>
    <row r="66" spans="1:12" x14ac:dyDescent="0.2">
      <c r="A66" s="65" t="s">
        <v>2645</v>
      </c>
      <c r="B66" s="65" t="s">
        <v>282</v>
      </c>
      <c r="C66" s="65" t="s">
        <v>1283</v>
      </c>
      <c r="D66" s="65" t="s">
        <v>321</v>
      </c>
      <c r="E66" s="65" t="s">
        <v>1493</v>
      </c>
      <c r="F66" s="82">
        <v>7.81701041</v>
      </c>
      <c r="G66" s="82">
        <v>9.5371348699999992</v>
      </c>
      <c r="H66" s="83">
        <f t="shared" si="0"/>
        <v>-0.18036071455913039</v>
      </c>
      <c r="I66" s="93">
        <v>73.932217067601997</v>
      </c>
      <c r="J66" s="93">
        <v>24.992186319340298</v>
      </c>
      <c r="K66" s="83">
        <f t="shared" si="1"/>
        <v>1.9582132640548244</v>
      </c>
      <c r="L66" s="66">
        <f t="shared" si="2"/>
        <v>9.4578634528902974</v>
      </c>
    </row>
    <row r="67" spans="1:12" x14ac:dyDescent="0.2">
      <c r="A67" s="65" t="s">
        <v>2862</v>
      </c>
      <c r="B67" s="65" t="s">
        <v>68</v>
      </c>
      <c r="C67" s="65" t="s">
        <v>2897</v>
      </c>
      <c r="D67" s="65" t="s">
        <v>321</v>
      </c>
      <c r="E67" s="65" t="s">
        <v>322</v>
      </c>
      <c r="F67" s="82">
        <v>6.0130631409999999</v>
      </c>
      <c r="G67" s="82">
        <v>17.925055620000002</v>
      </c>
      <c r="H67" s="83">
        <f t="shared" si="0"/>
        <v>-0.66454424083957186</v>
      </c>
      <c r="I67" s="93">
        <v>73.776033549999994</v>
      </c>
      <c r="J67" s="93">
        <v>35.750926820000004</v>
      </c>
      <c r="K67" s="83">
        <f t="shared" si="1"/>
        <v>1.0636117749184546</v>
      </c>
      <c r="L67" s="66">
        <f t="shared" si="2"/>
        <v>12.269293007578614</v>
      </c>
    </row>
    <row r="68" spans="1:12" x14ac:dyDescent="0.2">
      <c r="A68" s="65" t="s">
        <v>1522</v>
      </c>
      <c r="B68" s="65" t="s">
        <v>352</v>
      </c>
      <c r="C68" s="65" t="s">
        <v>1280</v>
      </c>
      <c r="D68" s="65" t="s">
        <v>320</v>
      </c>
      <c r="E68" s="65" t="s">
        <v>1493</v>
      </c>
      <c r="F68" s="82">
        <v>5.6553480000000003E-2</v>
      </c>
      <c r="G68" s="82">
        <v>0.45409096999999998</v>
      </c>
      <c r="H68" s="83">
        <f t="shared" si="0"/>
        <v>-0.87545781850715942</v>
      </c>
      <c r="I68" s="93">
        <v>73.220626620000004</v>
      </c>
      <c r="J68" s="93">
        <v>159.66518315000002</v>
      </c>
      <c r="K68" s="83">
        <f t="shared" si="1"/>
        <v>-0.54141143876550901</v>
      </c>
      <c r="L68" s="66" t="str">
        <f t="shared" si="2"/>
        <v/>
      </c>
    </row>
    <row r="69" spans="1:12" x14ac:dyDescent="0.2">
      <c r="A69" s="65" t="s">
        <v>2628</v>
      </c>
      <c r="B69" s="65" t="s">
        <v>571</v>
      </c>
      <c r="C69" s="65" t="s">
        <v>1283</v>
      </c>
      <c r="D69" s="65" t="s">
        <v>321</v>
      </c>
      <c r="E69" s="65" t="s">
        <v>322</v>
      </c>
      <c r="F69" s="82">
        <v>19.293712486</v>
      </c>
      <c r="G69" s="82">
        <v>31.45001779</v>
      </c>
      <c r="H69" s="83">
        <f t="shared" si="0"/>
        <v>-0.38652777194502186</v>
      </c>
      <c r="I69" s="93">
        <v>69.603081549999999</v>
      </c>
      <c r="J69" s="93">
        <v>100.82593093999999</v>
      </c>
      <c r="K69" s="83">
        <f t="shared" si="1"/>
        <v>-0.30967082672988411</v>
      </c>
      <c r="L69" s="66">
        <f t="shared" si="2"/>
        <v>3.6075525433742071</v>
      </c>
    </row>
    <row r="70" spans="1:12" x14ac:dyDescent="0.2">
      <c r="A70" s="65" t="s">
        <v>1364</v>
      </c>
      <c r="B70" s="65" t="s">
        <v>1321</v>
      </c>
      <c r="C70" s="65" t="s">
        <v>1283</v>
      </c>
      <c r="D70" s="65" t="s">
        <v>321</v>
      </c>
      <c r="E70" s="65" t="s">
        <v>322</v>
      </c>
      <c r="F70" s="82">
        <v>16.263020586</v>
      </c>
      <c r="G70" s="82">
        <v>19.896102276000001</v>
      </c>
      <c r="H70" s="83">
        <f t="shared" si="0"/>
        <v>-0.18260268466665786</v>
      </c>
      <c r="I70" s="93">
        <v>69.500558299999994</v>
      </c>
      <c r="J70" s="93">
        <v>75.277616309999999</v>
      </c>
      <c r="K70" s="83">
        <f t="shared" si="1"/>
        <v>-7.6743370648315379E-2</v>
      </c>
      <c r="L70" s="66">
        <f t="shared" si="2"/>
        <v>4.2735331934480527</v>
      </c>
    </row>
    <row r="71" spans="1:12" x14ac:dyDescent="0.2">
      <c r="A71" s="65" t="s">
        <v>2669</v>
      </c>
      <c r="B71" s="65" t="s">
        <v>912</v>
      </c>
      <c r="C71" s="65" t="s">
        <v>1283</v>
      </c>
      <c r="D71" s="65" t="s">
        <v>321</v>
      </c>
      <c r="E71" s="65" t="s">
        <v>322</v>
      </c>
      <c r="F71" s="82">
        <v>6.6199732100000004</v>
      </c>
      <c r="G71" s="82">
        <v>2.9665695099999998</v>
      </c>
      <c r="H71" s="83">
        <f t="shared" ref="H71:H134" si="3">IF(ISERROR(F71/G71-1),"",IF((F71/G71-1)&gt;10000%,"",F71/G71-1))</f>
        <v>1.2315247250013033</v>
      </c>
      <c r="I71" s="93">
        <v>69.309793839999998</v>
      </c>
      <c r="J71" s="93">
        <v>4.4283618799999998</v>
      </c>
      <c r="K71" s="83">
        <f t="shared" ref="K71:K134" si="4">IF(ISERROR(I71/J71-1),"",IF((I71/J71-1)&gt;10000%,"",I71/J71-1))</f>
        <v>14.651339190012177</v>
      </c>
      <c r="L71" s="66">
        <f t="shared" ref="L71:L134" si="5">IF(ISERROR(I71/F71),"",IF(I71/F71&gt;10000%,"",I71/F71))</f>
        <v>10.469799747120124</v>
      </c>
    </row>
    <row r="72" spans="1:12" x14ac:dyDescent="0.2">
      <c r="A72" s="65" t="s">
        <v>847</v>
      </c>
      <c r="B72" s="65" t="s">
        <v>466</v>
      </c>
      <c r="C72" s="65" t="s">
        <v>1280</v>
      </c>
      <c r="D72" s="65" t="s">
        <v>320</v>
      </c>
      <c r="E72" s="65" t="s">
        <v>1493</v>
      </c>
      <c r="F72" s="82">
        <v>4.3380963000000001</v>
      </c>
      <c r="G72" s="82">
        <v>16.157043789999999</v>
      </c>
      <c r="H72" s="83">
        <f t="shared" si="3"/>
        <v>-0.73150432985241043</v>
      </c>
      <c r="I72" s="93">
        <v>67.557429755508011</v>
      </c>
      <c r="J72" s="93">
        <v>126.95122986866049</v>
      </c>
      <c r="K72" s="83">
        <f t="shared" si="4"/>
        <v>-0.46784737867131598</v>
      </c>
      <c r="L72" s="66">
        <f t="shared" si="5"/>
        <v>15.573059029489043</v>
      </c>
    </row>
    <row r="73" spans="1:12" x14ac:dyDescent="0.2">
      <c r="A73" s="65" t="s">
        <v>2431</v>
      </c>
      <c r="B73" s="65" t="s">
        <v>186</v>
      </c>
      <c r="C73" s="65" t="s">
        <v>980</v>
      </c>
      <c r="D73" s="65" t="s">
        <v>320</v>
      </c>
      <c r="E73" s="65" t="s">
        <v>1493</v>
      </c>
      <c r="F73" s="82">
        <v>32.004716258999999</v>
      </c>
      <c r="G73" s="82">
        <v>10.387027482999999</v>
      </c>
      <c r="H73" s="83">
        <f t="shared" si="3"/>
        <v>2.0812199458777538</v>
      </c>
      <c r="I73" s="93">
        <v>67.456126299999994</v>
      </c>
      <c r="J73" s="93">
        <v>63.020722149999997</v>
      </c>
      <c r="K73" s="83">
        <f t="shared" si="4"/>
        <v>7.0380090844452514E-2</v>
      </c>
      <c r="L73" s="66">
        <f t="shared" si="5"/>
        <v>2.1076933085145151</v>
      </c>
    </row>
    <row r="74" spans="1:12" x14ac:dyDescent="0.2">
      <c r="A74" s="65" t="s">
        <v>2608</v>
      </c>
      <c r="B74" s="65" t="s">
        <v>229</v>
      </c>
      <c r="C74" s="65" t="s">
        <v>1283</v>
      </c>
      <c r="D74" s="65" t="s">
        <v>1199</v>
      </c>
      <c r="E74" s="65" t="s">
        <v>322</v>
      </c>
      <c r="F74" s="82">
        <v>24.159654331999999</v>
      </c>
      <c r="G74" s="82">
        <v>44.012739310999997</v>
      </c>
      <c r="H74" s="83">
        <f t="shared" si="3"/>
        <v>-0.45107587688908435</v>
      </c>
      <c r="I74" s="93">
        <v>66.271280969999992</v>
      </c>
      <c r="J74" s="93">
        <v>97.028265590000004</v>
      </c>
      <c r="K74" s="83">
        <f t="shared" si="4"/>
        <v>-0.31698994548625536</v>
      </c>
      <c r="L74" s="66">
        <f t="shared" si="5"/>
        <v>2.7430558425756204</v>
      </c>
    </row>
    <row r="75" spans="1:12" x14ac:dyDescent="0.2">
      <c r="A75" s="65" t="s">
        <v>1519</v>
      </c>
      <c r="B75" s="65" t="s">
        <v>347</v>
      </c>
      <c r="C75" s="65" t="s">
        <v>1280</v>
      </c>
      <c r="D75" s="65" t="s">
        <v>320</v>
      </c>
      <c r="E75" s="65" t="s">
        <v>1493</v>
      </c>
      <c r="F75" s="82">
        <v>0.79826139500000004</v>
      </c>
      <c r="G75" s="82">
        <v>0.63010912899999993</v>
      </c>
      <c r="H75" s="83">
        <f t="shared" si="3"/>
        <v>0.26686213270209591</v>
      </c>
      <c r="I75" s="93">
        <v>64.214414539999993</v>
      </c>
      <c r="J75" s="93">
        <v>102.03980036</v>
      </c>
      <c r="K75" s="83">
        <f t="shared" si="4"/>
        <v>-0.37069247182521636</v>
      </c>
      <c r="L75" s="66">
        <f t="shared" si="5"/>
        <v>80.442841082149528</v>
      </c>
    </row>
    <row r="76" spans="1:12" x14ac:dyDescent="0.2">
      <c r="A76" s="65" t="s">
        <v>2547</v>
      </c>
      <c r="B76" s="65" t="s">
        <v>2272</v>
      </c>
      <c r="C76" s="65" t="s">
        <v>980</v>
      </c>
      <c r="D76" s="65" t="s">
        <v>320</v>
      </c>
      <c r="E76" s="65" t="s">
        <v>1493</v>
      </c>
      <c r="F76" s="82">
        <v>21.760247447000001</v>
      </c>
      <c r="G76" s="82">
        <v>19.45061746</v>
      </c>
      <c r="H76" s="83">
        <f t="shared" si="3"/>
        <v>0.11874327340762991</v>
      </c>
      <c r="I76" s="93">
        <v>62.422048570000001</v>
      </c>
      <c r="J76" s="93">
        <v>91.956168290000008</v>
      </c>
      <c r="K76" s="83">
        <f t="shared" si="4"/>
        <v>-0.3211760588681658</v>
      </c>
      <c r="L76" s="66">
        <f t="shared" si="5"/>
        <v>2.8686276992960336</v>
      </c>
    </row>
    <row r="77" spans="1:12" x14ac:dyDescent="0.2">
      <c r="A77" s="65" t="s">
        <v>2605</v>
      </c>
      <c r="B77" s="65" t="s">
        <v>1405</v>
      </c>
      <c r="C77" s="65" t="s">
        <v>1283</v>
      </c>
      <c r="D77" s="65" t="s">
        <v>1199</v>
      </c>
      <c r="E77" s="65" t="s">
        <v>322</v>
      </c>
      <c r="F77" s="82">
        <v>28.311735083999999</v>
      </c>
      <c r="G77" s="82">
        <v>21.26609547</v>
      </c>
      <c r="H77" s="83">
        <f t="shared" si="3"/>
        <v>0.33130856691296517</v>
      </c>
      <c r="I77" s="93">
        <v>61.940408882773504</v>
      </c>
      <c r="J77" s="93">
        <v>63.468271450000003</v>
      </c>
      <c r="K77" s="83">
        <f t="shared" si="4"/>
        <v>-2.4072856126704845E-2</v>
      </c>
      <c r="L77" s="66">
        <f t="shared" si="5"/>
        <v>2.1877998186617078</v>
      </c>
    </row>
    <row r="78" spans="1:12" x14ac:dyDescent="0.2">
      <c r="A78" s="65" t="s">
        <v>1654</v>
      </c>
      <c r="B78" s="65" t="s">
        <v>373</v>
      </c>
      <c r="C78" s="65" t="s">
        <v>1283</v>
      </c>
      <c r="D78" s="65" t="s">
        <v>321</v>
      </c>
      <c r="E78" s="65" t="s">
        <v>322</v>
      </c>
      <c r="F78" s="82">
        <v>15.460089454</v>
      </c>
      <c r="G78" s="82">
        <v>96.653924311000011</v>
      </c>
      <c r="H78" s="83">
        <f t="shared" si="3"/>
        <v>-0.84004695552500697</v>
      </c>
      <c r="I78" s="93">
        <v>58.146454299999995</v>
      </c>
      <c r="J78" s="93">
        <v>322.56314814000001</v>
      </c>
      <c r="K78" s="83">
        <f t="shared" si="4"/>
        <v>-0.81973621402416663</v>
      </c>
      <c r="L78" s="66">
        <f t="shared" si="5"/>
        <v>3.7610684254453468</v>
      </c>
    </row>
    <row r="79" spans="1:12" x14ac:dyDescent="0.2">
      <c r="A79" s="65" t="s">
        <v>2422</v>
      </c>
      <c r="B79" s="65" t="s">
        <v>189</v>
      </c>
      <c r="C79" s="65" t="s">
        <v>980</v>
      </c>
      <c r="D79" s="65" t="s">
        <v>320</v>
      </c>
      <c r="E79" s="65" t="s">
        <v>1493</v>
      </c>
      <c r="F79" s="82">
        <v>18.696438226000001</v>
      </c>
      <c r="G79" s="82">
        <v>28.180207024999998</v>
      </c>
      <c r="H79" s="83">
        <f t="shared" si="3"/>
        <v>-0.33654006837446204</v>
      </c>
      <c r="I79" s="93">
        <v>58.074491649999999</v>
      </c>
      <c r="J79" s="93">
        <v>66.844605520000002</v>
      </c>
      <c r="K79" s="83">
        <f t="shared" si="4"/>
        <v>-0.13120152032875676</v>
      </c>
      <c r="L79" s="66">
        <f t="shared" si="5"/>
        <v>3.1061794202726447</v>
      </c>
    </row>
    <row r="80" spans="1:12" x14ac:dyDescent="0.2">
      <c r="A80" s="65" t="s">
        <v>2086</v>
      </c>
      <c r="B80" s="65" t="s">
        <v>2087</v>
      </c>
      <c r="C80" s="65" t="s">
        <v>1280</v>
      </c>
      <c r="D80" s="65" t="s">
        <v>320</v>
      </c>
      <c r="E80" s="65" t="s">
        <v>1493</v>
      </c>
      <c r="F80" s="82">
        <v>0.97046588</v>
      </c>
      <c r="G80" s="82">
        <v>1.0919999999999999E-2</v>
      </c>
      <c r="H80" s="83">
        <f t="shared" si="3"/>
        <v>87.870501831501841</v>
      </c>
      <c r="I80" s="93">
        <v>58.051704319999999</v>
      </c>
      <c r="J80" s="93">
        <v>2.183804E-2</v>
      </c>
      <c r="K80" s="83" t="str">
        <f t="shared" si="4"/>
        <v/>
      </c>
      <c r="L80" s="66">
        <f t="shared" si="5"/>
        <v>59.818387762380681</v>
      </c>
    </row>
    <row r="81" spans="1:12" x14ac:dyDescent="0.2">
      <c r="A81" s="65" t="s">
        <v>2502</v>
      </c>
      <c r="B81" s="65" t="s">
        <v>146</v>
      </c>
      <c r="C81" s="65" t="s">
        <v>980</v>
      </c>
      <c r="D81" s="65" t="s">
        <v>320</v>
      </c>
      <c r="E81" s="65" t="s">
        <v>1493</v>
      </c>
      <c r="F81" s="82">
        <v>34.890643652999998</v>
      </c>
      <c r="G81" s="82">
        <v>42.511210779999999</v>
      </c>
      <c r="H81" s="83">
        <f t="shared" si="3"/>
        <v>-0.17926017601421051</v>
      </c>
      <c r="I81" s="93">
        <v>57.213851329999997</v>
      </c>
      <c r="J81" s="93">
        <v>107.50302585999999</v>
      </c>
      <c r="K81" s="83">
        <f t="shared" si="4"/>
        <v>-0.46779310747486336</v>
      </c>
      <c r="L81" s="66">
        <f t="shared" si="5"/>
        <v>1.6398049832216433</v>
      </c>
    </row>
    <row r="82" spans="1:12" x14ac:dyDescent="0.2">
      <c r="A82" s="65" t="s">
        <v>2387</v>
      </c>
      <c r="B82" s="65" t="s">
        <v>1301</v>
      </c>
      <c r="C82" s="65" t="s">
        <v>980</v>
      </c>
      <c r="D82" s="65" t="s">
        <v>320</v>
      </c>
      <c r="E82" s="65" t="s">
        <v>1493</v>
      </c>
      <c r="F82" s="82">
        <v>19.412855414999999</v>
      </c>
      <c r="G82" s="82">
        <v>32.137573336999999</v>
      </c>
      <c r="H82" s="83">
        <f t="shared" si="3"/>
        <v>-0.39594520060884708</v>
      </c>
      <c r="I82" s="93">
        <v>55.7048580726035</v>
      </c>
      <c r="J82" s="93">
        <v>124.9110070941895</v>
      </c>
      <c r="K82" s="83">
        <f t="shared" si="4"/>
        <v>-0.55404363980030125</v>
      </c>
      <c r="L82" s="66">
        <f t="shared" si="5"/>
        <v>2.8694829731004567</v>
      </c>
    </row>
    <row r="83" spans="1:12" x14ac:dyDescent="0.2">
      <c r="A83" s="65" t="s">
        <v>2383</v>
      </c>
      <c r="B83" s="65" t="s">
        <v>1300</v>
      </c>
      <c r="C83" s="65" t="s">
        <v>980</v>
      </c>
      <c r="D83" s="65" t="s">
        <v>320</v>
      </c>
      <c r="E83" s="65" t="s">
        <v>1493</v>
      </c>
      <c r="F83" s="82">
        <v>8.8251810749999997</v>
      </c>
      <c r="G83" s="82">
        <v>4.715138262</v>
      </c>
      <c r="H83" s="83">
        <f t="shared" si="3"/>
        <v>0.87166962761695577</v>
      </c>
      <c r="I83" s="93">
        <v>55.443291170000002</v>
      </c>
      <c r="J83" s="93">
        <v>37.496372420369795</v>
      </c>
      <c r="K83" s="83">
        <f t="shared" si="4"/>
        <v>0.4786308005592721</v>
      </c>
      <c r="L83" s="66">
        <f t="shared" si="5"/>
        <v>6.2823970067945609</v>
      </c>
    </row>
    <row r="84" spans="1:12" x14ac:dyDescent="0.2">
      <c r="A84" s="65" t="s">
        <v>2735</v>
      </c>
      <c r="B84" s="65" t="s">
        <v>918</v>
      </c>
      <c r="C84" s="65" t="s">
        <v>1283</v>
      </c>
      <c r="D84" s="65" t="s">
        <v>321</v>
      </c>
      <c r="E84" s="65" t="s">
        <v>322</v>
      </c>
      <c r="F84" s="82">
        <v>10.262086198</v>
      </c>
      <c r="G84" s="82">
        <v>1.3267393300000001</v>
      </c>
      <c r="H84" s="83">
        <f t="shared" si="3"/>
        <v>6.7348172063309528</v>
      </c>
      <c r="I84" s="93">
        <v>55.214308079999995</v>
      </c>
      <c r="J84" s="93">
        <v>0.60535470999999996</v>
      </c>
      <c r="K84" s="83">
        <f t="shared" si="4"/>
        <v>90.209843035664164</v>
      </c>
      <c r="L84" s="66">
        <f t="shared" si="5"/>
        <v>5.3804174915974521</v>
      </c>
    </row>
    <row r="85" spans="1:12" x14ac:dyDescent="0.2">
      <c r="A85" s="65" t="s">
        <v>2610</v>
      </c>
      <c r="B85" s="65" t="s">
        <v>1336</v>
      </c>
      <c r="C85" s="65" t="s">
        <v>1283</v>
      </c>
      <c r="D85" s="65" t="s">
        <v>1199</v>
      </c>
      <c r="E85" s="65" t="s">
        <v>322</v>
      </c>
      <c r="F85" s="82">
        <v>20.848112050000001</v>
      </c>
      <c r="G85" s="82">
        <v>38.084811752999997</v>
      </c>
      <c r="H85" s="83">
        <f t="shared" si="3"/>
        <v>-0.45258723647602739</v>
      </c>
      <c r="I85" s="93">
        <v>54.951449659999994</v>
      </c>
      <c r="J85" s="93">
        <v>39.477802840000003</v>
      </c>
      <c r="K85" s="83">
        <f t="shared" si="4"/>
        <v>0.3919581564028094</v>
      </c>
      <c r="L85" s="66">
        <f t="shared" si="5"/>
        <v>2.6357998042321529</v>
      </c>
    </row>
    <row r="86" spans="1:12" x14ac:dyDescent="0.2">
      <c r="A86" s="65" t="s">
        <v>2408</v>
      </c>
      <c r="B86" s="65" t="s">
        <v>236</v>
      </c>
      <c r="C86" s="65" t="s">
        <v>980</v>
      </c>
      <c r="D86" s="65" t="s">
        <v>320</v>
      </c>
      <c r="E86" s="65" t="s">
        <v>1493</v>
      </c>
      <c r="F86" s="82">
        <v>14.417454153000001</v>
      </c>
      <c r="G86" s="82">
        <v>42.770884504000001</v>
      </c>
      <c r="H86" s="83">
        <f t="shared" si="3"/>
        <v>-0.66291428572977829</v>
      </c>
      <c r="I86" s="93">
        <v>54.774559930000002</v>
      </c>
      <c r="J86" s="93">
        <v>230.27787125999998</v>
      </c>
      <c r="K86" s="83">
        <f t="shared" si="4"/>
        <v>-0.76213711013440955</v>
      </c>
      <c r="L86" s="66">
        <f t="shared" si="5"/>
        <v>3.7991839161564074</v>
      </c>
    </row>
    <row r="87" spans="1:12" x14ac:dyDescent="0.2">
      <c r="A87" s="65" t="s">
        <v>2395</v>
      </c>
      <c r="B87" s="65" t="s">
        <v>1475</v>
      </c>
      <c r="C87" s="65" t="s">
        <v>980</v>
      </c>
      <c r="D87" s="65" t="s">
        <v>320</v>
      </c>
      <c r="E87" s="65" t="s">
        <v>1493</v>
      </c>
      <c r="F87" s="82">
        <v>4.7659779999999999E-2</v>
      </c>
      <c r="G87" s="82">
        <v>0.30919347999999997</v>
      </c>
      <c r="H87" s="83">
        <f t="shared" si="3"/>
        <v>-0.8458577457713532</v>
      </c>
      <c r="I87" s="93">
        <v>53.359005859999996</v>
      </c>
      <c r="J87" s="93">
        <v>77.628021290000007</v>
      </c>
      <c r="K87" s="83">
        <f t="shared" si="4"/>
        <v>-0.31263215301259173</v>
      </c>
      <c r="L87" s="66" t="str">
        <f t="shared" si="5"/>
        <v/>
      </c>
    </row>
    <row r="88" spans="1:12" x14ac:dyDescent="0.2">
      <c r="A88" s="65" t="s">
        <v>2428</v>
      </c>
      <c r="B88" s="65" t="s">
        <v>188</v>
      </c>
      <c r="C88" s="65" t="s">
        <v>980</v>
      </c>
      <c r="D88" s="65" t="s">
        <v>320</v>
      </c>
      <c r="E88" s="65" t="s">
        <v>1493</v>
      </c>
      <c r="F88" s="82">
        <v>22.272092118</v>
      </c>
      <c r="G88" s="82">
        <v>18.914919274999999</v>
      </c>
      <c r="H88" s="83">
        <f t="shared" si="3"/>
        <v>0.1774880872707294</v>
      </c>
      <c r="I88" s="93">
        <v>52.351244919999999</v>
      </c>
      <c r="J88" s="93">
        <v>122.82452665999999</v>
      </c>
      <c r="K88" s="83">
        <f t="shared" si="4"/>
        <v>-0.57377206048660379</v>
      </c>
      <c r="L88" s="66">
        <f t="shared" si="5"/>
        <v>2.3505310880826702</v>
      </c>
    </row>
    <row r="89" spans="1:12" x14ac:dyDescent="0.2">
      <c r="A89" s="65" t="s">
        <v>1528</v>
      </c>
      <c r="B89" s="65" t="s">
        <v>37</v>
      </c>
      <c r="C89" s="65" t="s">
        <v>1280</v>
      </c>
      <c r="D89" s="65" t="s">
        <v>320</v>
      </c>
      <c r="E89" s="65" t="s">
        <v>1493</v>
      </c>
      <c r="F89" s="82">
        <v>1.3473937199999999</v>
      </c>
      <c r="G89" s="82">
        <v>0.15470055999999999</v>
      </c>
      <c r="H89" s="83">
        <f t="shared" si="3"/>
        <v>7.7096887044235647</v>
      </c>
      <c r="I89" s="93">
        <v>50.884720159999993</v>
      </c>
      <c r="J89" s="93">
        <v>43.453423239999999</v>
      </c>
      <c r="K89" s="83">
        <f t="shared" si="4"/>
        <v>0.17101752556883243</v>
      </c>
      <c r="L89" s="66">
        <f t="shared" si="5"/>
        <v>37.765294141344221</v>
      </c>
    </row>
    <row r="90" spans="1:12" x14ac:dyDescent="0.2">
      <c r="A90" s="65" t="s">
        <v>2500</v>
      </c>
      <c r="B90" s="65" t="s">
        <v>144</v>
      </c>
      <c r="C90" s="65" t="s">
        <v>980</v>
      </c>
      <c r="D90" s="65" t="s">
        <v>320</v>
      </c>
      <c r="E90" s="65" t="s">
        <v>1493</v>
      </c>
      <c r="F90" s="82">
        <v>17.464461660999998</v>
      </c>
      <c r="G90" s="82">
        <v>31.214972914000001</v>
      </c>
      <c r="H90" s="83">
        <f t="shared" si="3"/>
        <v>-0.44051011323584588</v>
      </c>
      <c r="I90" s="93">
        <v>50.353966579999998</v>
      </c>
      <c r="J90" s="93">
        <v>79.468728709999993</v>
      </c>
      <c r="K90" s="83">
        <f t="shared" si="4"/>
        <v>-0.36636753352688678</v>
      </c>
      <c r="L90" s="66">
        <f t="shared" si="5"/>
        <v>2.8832246625984337</v>
      </c>
    </row>
    <row r="91" spans="1:12" x14ac:dyDescent="0.2">
      <c r="A91" s="65" t="s">
        <v>2711</v>
      </c>
      <c r="B91" s="65" t="s">
        <v>1294</v>
      </c>
      <c r="C91" s="65" t="s">
        <v>1283</v>
      </c>
      <c r="D91" s="65" t="s">
        <v>321</v>
      </c>
      <c r="E91" s="65" t="s">
        <v>1493</v>
      </c>
      <c r="F91" s="82">
        <v>5.1181165000000002</v>
      </c>
      <c r="G91" s="82">
        <v>0.688703273</v>
      </c>
      <c r="H91" s="83">
        <f t="shared" si="3"/>
        <v>6.4315263200440755</v>
      </c>
      <c r="I91" s="93">
        <v>50.329563404942</v>
      </c>
      <c r="J91" s="93">
        <v>59.331757071331502</v>
      </c>
      <c r="K91" s="83">
        <f t="shared" si="4"/>
        <v>-0.15172639595969883</v>
      </c>
      <c r="L91" s="66">
        <f t="shared" si="5"/>
        <v>9.833610353523996</v>
      </c>
    </row>
    <row r="92" spans="1:12" x14ac:dyDescent="0.2">
      <c r="A92" s="65" t="s">
        <v>2758</v>
      </c>
      <c r="B92" s="65" t="s">
        <v>1806</v>
      </c>
      <c r="C92" s="65" t="s">
        <v>1278</v>
      </c>
      <c r="D92" s="65" t="s">
        <v>320</v>
      </c>
      <c r="E92" s="65" t="s">
        <v>322</v>
      </c>
      <c r="F92" s="82">
        <v>3.4069250899999997</v>
      </c>
      <c r="G92" s="82">
        <v>1.2320273700000002</v>
      </c>
      <c r="H92" s="83">
        <f t="shared" si="3"/>
        <v>1.7652998407007785</v>
      </c>
      <c r="I92" s="93">
        <v>48.889298140000001</v>
      </c>
      <c r="J92" s="93">
        <v>0.82481134</v>
      </c>
      <c r="K92" s="83">
        <f t="shared" si="4"/>
        <v>58.273309869866729</v>
      </c>
      <c r="L92" s="66">
        <f t="shared" si="5"/>
        <v>14.349977427886449</v>
      </c>
    </row>
    <row r="93" spans="1:12" x14ac:dyDescent="0.2">
      <c r="A93" s="65" t="s">
        <v>2424</v>
      </c>
      <c r="B93" s="65" t="s">
        <v>480</v>
      </c>
      <c r="C93" s="65" t="s">
        <v>980</v>
      </c>
      <c r="D93" s="65" t="s">
        <v>320</v>
      </c>
      <c r="E93" s="65" t="s">
        <v>1493</v>
      </c>
      <c r="F93" s="82">
        <v>15.571971206000001</v>
      </c>
      <c r="G93" s="82">
        <v>25.046799296</v>
      </c>
      <c r="H93" s="83">
        <f t="shared" si="3"/>
        <v>-0.37828498476103245</v>
      </c>
      <c r="I93" s="93">
        <v>48.793667441694346</v>
      </c>
      <c r="J93" s="93">
        <v>95.598922548515006</v>
      </c>
      <c r="K93" s="83">
        <f t="shared" si="4"/>
        <v>-0.48960023668747632</v>
      </c>
      <c r="L93" s="66">
        <f t="shared" si="5"/>
        <v>3.133429082047992</v>
      </c>
    </row>
    <row r="94" spans="1:12" x14ac:dyDescent="0.2">
      <c r="A94" s="65" t="s">
        <v>2612</v>
      </c>
      <c r="B94" s="65" t="s">
        <v>55</v>
      </c>
      <c r="C94" s="65" t="s">
        <v>1283</v>
      </c>
      <c r="D94" s="65" t="s">
        <v>321</v>
      </c>
      <c r="E94" s="65" t="s">
        <v>322</v>
      </c>
      <c r="F94" s="82">
        <v>33.539489711999998</v>
      </c>
      <c r="G94" s="82">
        <v>29.874001495000002</v>
      </c>
      <c r="H94" s="83">
        <f t="shared" si="3"/>
        <v>0.12269826717433507</v>
      </c>
      <c r="I94" s="93">
        <v>46.555244990000006</v>
      </c>
      <c r="J94" s="93">
        <v>67.690515329999997</v>
      </c>
      <c r="K94" s="83">
        <f t="shared" si="4"/>
        <v>-0.31223385192094966</v>
      </c>
      <c r="L94" s="66">
        <f t="shared" si="5"/>
        <v>1.3880725493966934</v>
      </c>
    </row>
    <row r="95" spans="1:12" x14ac:dyDescent="0.2">
      <c r="A95" s="65" t="s">
        <v>2626</v>
      </c>
      <c r="B95" s="65" t="s">
        <v>895</v>
      </c>
      <c r="C95" s="65" t="s">
        <v>1283</v>
      </c>
      <c r="D95" s="65" t="s">
        <v>1199</v>
      </c>
      <c r="E95" s="65" t="s">
        <v>1493</v>
      </c>
      <c r="F95" s="82">
        <v>3.9451893300000003</v>
      </c>
      <c r="G95" s="82">
        <v>3.4231908840000003</v>
      </c>
      <c r="H95" s="83">
        <f t="shared" si="3"/>
        <v>0.15248885139295676</v>
      </c>
      <c r="I95" s="93">
        <v>46.280345759999996</v>
      </c>
      <c r="J95" s="93">
        <v>48.129077899999999</v>
      </c>
      <c r="K95" s="83">
        <f t="shared" si="4"/>
        <v>-3.8411958438954508E-2</v>
      </c>
      <c r="L95" s="66">
        <f t="shared" si="5"/>
        <v>11.730830104419853</v>
      </c>
    </row>
    <row r="96" spans="1:12" x14ac:dyDescent="0.2">
      <c r="A96" s="65" t="s">
        <v>2429</v>
      </c>
      <c r="B96" s="65" t="s">
        <v>182</v>
      </c>
      <c r="C96" s="65" t="s">
        <v>980</v>
      </c>
      <c r="D96" s="65" t="s">
        <v>320</v>
      </c>
      <c r="E96" s="65" t="s">
        <v>1493</v>
      </c>
      <c r="F96" s="82">
        <v>24.134908324999998</v>
      </c>
      <c r="G96" s="82">
        <v>6.5710684349999999</v>
      </c>
      <c r="H96" s="83">
        <f t="shared" si="3"/>
        <v>2.6729047283160732</v>
      </c>
      <c r="I96" s="93">
        <v>45.517010329999998</v>
      </c>
      <c r="J96" s="93">
        <v>55.411376529999998</v>
      </c>
      <c r="K96" s="83">
        <f t="shared" si="4"/>
        <v>-0.17856199971215547</v>
      </c>
      <c r="L96" s="66">
        <f t="shared" si="5"/>
        <v>1.8859408835148332</v>
      </c>
    </row>
    <row r="97" spans="1:12" x14ac:dyDescent="0.2">
      <c r="A97" s="65" t="s">
        <v>2613</v>
      </c>
      <c r="B97" s="65" t="s">
        <v>1404</v>
      </c>
      <c r="C97" s="65" t="s">
        <v>1283</v>
      </c>
      <c r="D97" s="65" t="s">
        <v>1199</v>
      </c>
      <c r="E97" s="65" t="s">
        <v>322</v>
      </c>
      <c r="F97" s="82">
        <v>15.830377267999999</v>
      </c>
      <c r="G97" s="82">
        <v>41.385561413999994</v>
      </c>
      <c r="H97" s="83">
        <f t="shared" si="3"/>
        <v>-0.61749033413752685</v>
      </c>
      <c r="I97" s="93">
        <v>44.15105037</v>
      </c>
      <c r="J97" s="93">
        <v>6.02696247</v>
      </c>
      <c r="K97" s="83">
        <f t="shared" si="4"/>
        <v>6.32558906576367</v>
      </c>
      <c r="L97" s="66">
        <f t="shared" si="5"/>
        <v>2.7890080964304156</v>
      </c>
    </row>
    <row r="98" spans="1:12" x14ac:dyDescent="0.2">
      <c r="A98" s="65" t="s">
        <v>2747</v>
      </c>
      <c r="B98" s="65" t="s">
        <v>21</v>
      </c>
      <c r="C98" s="65" t="s">
        <v>1283</v>
      </c>
      <c r="D98" s="65" t="s">
        <v>1199</v>
      </c>
      <c r="E98" s="65" t="s">
        <v>1493</v>
      </c>
      <c r="F98" s="82">
        <v>0.11912585000000001</v>
      </c>
      <c r="G98" s="82">
        <v>0.32514912000000001</v>
      </c>
      <c r="H98" s="83">
        <f t="shared" si="3"/>
        <v>-0.63362702627028478</v>
      </c>
      <c r="I98" s="93">
        <v>44.003849189999997</v>
      </c>
      <c r="J98" s="93">
        <v>16.233491239999999</v>
      </c>
      <c r="K98" s="83">
        <f t="shared" si="4"/>
        <v>1.7106830280335927</v>
      </c>
      <c r="L98" s="66" t="str">
        <f t="shared" si="5"/>
        <v/>
      </c>
    </row>
    <row r="99" spans="1:12" x14ac:dyDescent="0.2">
      <c r="A99" s="65" t="s">
        <v>794</v>
      </c>
      <c r="B99" s="65" t="s">
        <v>795</v>
      </c>
      <c r="C99" s="65" t="s">
        <v>1284</v>
      </c>
      <c r="D99" s="65" t="s">
        <v>320</v>
      </c>
      <c r="E99" s="65" t="s">
        <v>1493</v>
      </c>
      <c r="F99" s="82">
        <v>35.044045152999999</v>
      </c>
      <c r="G99" s="82">
        <v>163.81099233399999</v>
      </c>
      <c r="H99" s="83">
        <f t="shared" si="3"/>
        <v>-0.78607024685164317</v>
      </c>
      <c r="I99" s="93">
        <v>43.065894610000001</v>
      </c>
      <c r="J99" s="93">
        <v>67.346597599999996</v>
      </c>
      <c r="K99" s="83">
        <f t="shared" si="4"/>
        <v>-0.36053347689831916</v>
      </c>
      <c r="L99" s="66">
        <f t="shared" si="5"/>
        <v>1.2289076338641025</v>
      </c>
    </row>
    <row r="100" spans="1:12" x14ac:dyDescent="0.2">
      <c r="A100" s="65" t="s">
        <v>2627</v>
      </c>
      <c r="B100" s="65" t="s">
        <v>569</v>
      </c>
      <c r="C100" s="65" t="s">
        <v>1283</v>
      </c>
      <c r="D100" s="65" t="s">
        <v>321</v>
      </c>
      <c r="E100" s="65" t="s">
        <v>322</v>
      </c>
      <c r="F100" s="82">
        <v>14.414983150000001</v>
      </c>
      <c r="G100" s="82">
        <v>8.2468074199999997</v>
      </c>
      <c r="H100" s="83">
        <f t="shared" si="3"/>
        <v>0.74794710435956824</v>
      </c>
      <c r="I100" s="93">
        <v>42.257285109999998</v>
      </c>
      <c r="J100" s="93">
        <v>57.858492759999997</v>
      </c>
      <c r="K100" s="83">
        <f t="shared" si="4"/>
        <v>-0.26964421134706373</v>
      </c>
      <c r="L100" s="66">
        <f t="shared" si="5"/>
        <v>2.931483489802067</v>
      </c>
    </row>
    <row r="101" spans="1:12" x14ac:dyDescent="0.2">
      <c r="A101" s="65" t="s">
        <v>821</v>
      </c>
      <c r="B101" s="65" t="s">
        <v>822</v>
      </c>
      <c r="C101" s="65" t="s">
        <v>1279</v>
      </c>
      <c r="D101" s="65" t="s">
        <v>320</v>
      </c>
      <c r="E101" s="65" t="s">
        <v>1493</v>
      </c>
      <c r="F101" s="82">
        <v>5.6260473519999996</v>
      </c>
      <c r="G101" s="82">
        <v>4.5476785839999998</v>
      </c>
      <c r="H101" s="83">
        <f t="shared" si="3"/>
        <v>0.23712510637713091</v>
      </c>
      <c r="I101" s="93">
        <v>41.703031869999997</v>
      </c>
      <c r="J101" s="93">
        <v>158.25685233031101</v>
      </c>
      <c r="K101" s="83">
        <f t="shared" si="4"/>
        <v>-0.73648514262776987</v>
      </c>
      <c r="L101" s="66">
        <f t="shared" si="5"/>
        <v>7.4124921567137214</v>
      </c>
    </row>
    <row r="102" spans="1:12" x14ac:dyDescent="0.2">
      <c r="A102" s="65" t="s">
        <v>729</v>
      </c>
      <c r="B102" s="65" t="s">
        <v>853</v>
      </c>
      <c r="C102" s="65" t="s">
        <v>1284</v>
      </c>
      <c r="D102" s="65" t="s">
        <v>320</v>
      </c>
      <c r="E102" s="65" t="s">
        <v>322</v>
      </c>
      <c r="F102" s="82">
        <v>10.873842824999999</v>
      </c>
      <c r="G102" s="82">
        <v>50.099100075000003</v>
      </c>
      <c r="H102" s="83">
        <f t="shared" si="3"/>
        <v>-0.78295333032486614</v>
      </c>
      <c r="I102" s="93">
        <v>41.673552090000001</v>
      </c>
      <c r="J102" s="93">
        <v>542.29045177</v>
      </c>
      <c r="K102" s="83">
        <f t="shared" si="4"/>
        <v>-0.92315270911744751</v>
      </c>
      <c r="L102" s="66">
        <f t="shared" si="5"/>
        <v>3.8324585669188211</v>
      </c>
    </row>
    <row r="103" spans="1:12" x14ac:dyDescent="0.2">
      <c r="A103" s="65" t="s">
        <v>2451</v>
      </c>
      <c r="B103" s="65" t="s">
        <v>344</v>
      </c>
      <c r="C103" s="65" t="s">
        <v>980</v>
      </c>
      <c r="D103" s="65" t="s">
        <v>320</v>
      </c>
      <c r="E103" s="65" t="s">
        <v>1493</v>
      </c>
      <c r="F103" s="82">
        <v>1.69755371</v>
      </c>
      <c r="G103" s="82">
        <v>0.70853955000000002</v>
      </c>
      <c r="H103" s="83">
        <f t="shared" si="3"/>
        <v>1.3958489120332098</v>
      </c>
      <c r="I103" s="93">
        <v>40.682487760000001</v>
      </c>
      <c r="J103" s="93">
        <v>0.65084534999999999</v>
      </c>
      <c r="K103" s="83">
        <f t="shared" si="4"/>
        <v>61.50714975531438</v>
      </c>
      <c r="L103" s="66">
        <f t="shared" si="5"/>
        <v>23.965361166687327</v>
      </c>
    </row>
    <row r="104" spans="1:12" x14ac:dyDescent="0.2">
      <c r="A104" s="65" t="s">
        <v>1527</v>
      </c>
      <c r="B104" s="65" t="s">
        <v>349</v>
      </c>
      <c r="C104" s="65" t="s">
        <v>1280</v>
      </c>
      <c r="D104" s="65" t="s">
        <v>320</v>
      </c>
      <c r="E104" s="65" t="s">
        <v>1493</v>
      </c>
      <c r="F104" s="82">
        <v>2.12952333</v>
      </c>
      <c r="G104" s="82">
        <v>1.3291995300000001</v>
      </c>
      <c r="H104" s="83">
        <f t="shared" si="3"/>
        <v>0.60210960200986507</v>
      </c>
      <c r="I104" s="93">
        <v>40.368252720000001</v>
      </c>
      <c r="J104" s="93">
        <v>49.24051394</v>
      </c>
      <c r="K104" s="83">
        <f t="shared" si="4"/>
        <v>-0.1801821408852663</v>
      </c>
      <c r="L104" s="66">
        <f t="shared" si="5"/>
        <v>18.956473569134367</v>
      </c>
    </row>
    <row r="105" spans="1:12" x14ac:dyDescent="0.2">
      <c r="A105" s="65" t="s">
        <v>2341</v>
      </c>
      <c r="B105" s="65" t="s">
        <v>2015</v>
      </c>
      <c r="C105" s="65" t="s">
        <v>230</v>
      </c>
      <c r="D105" s="65" t="s">
        <v>321</v>
      </c>
      <c r="E105" s="65" t="s">
        <v>322</v>
      </c>
      <c r="F105" s="82">
        <v>8.2609694400000002</v>
      </c>
      <c r="G105" s="82">
        <v>5.5533402300000008</v>
      </c>
      <c r="H105" s="83">
        <f t="shared" si="3"/>
        <v>0.48756767960532454</v>
      </c>
      <c r="I105" s="93">
        <v>39.422821560000003</v>
      </c>
      <c r="J105" s="93">
        <v>14.21938325</v>
      </c>
      <c r="K105" s="83">
        <f t="shared" si="4"/>
        <v>1.7724705682997892</v>
      </c>
      <c r="L105" s="66">
        <f t="shared" si="5"/>
        <v>4.7721785979636797</v>
      </c>
    </row>
    <row r="106" spans="1:12" x14ac:dyDescent="0.2">
      <c r="A106" s="65" t="s">
        <v>1344</v>
      </c>
      <c r="B106" s="65" t="s">
        <v>626</v>
      </c>
      <c r="C106" s="65" t="s">
        <v>1283</v>
      </c>
      <c r="D106" s="65" t="s">
        <v>321</v>
      </c>
      <c r="E106" s="65" t="s">
        <v>322</v>
      </c>
      <c r="F106" s="82">
        <v>32.671822730000002</v>
      </c>
      <c r="G106" s="82">
        <v>37.498278325000001</v>
      </c>
      <c r="H106" s="83">
        <f t="shared" si="3"/>
        <v>-0.12871139184494806</v>
      </c>
      <c r="I106" s="93">
        <v>38.781824700000001</v>
      </c>
      <c r="J106" s="93">
        <v>51.810615063988998</v>
      </c>
      <c r="K106" s="83">
        <f t="shared" si="4"/>
        <v>-0.25146951735465239</v>
      </c>
      <c r="L106" s="66">
        <f t="shared" si="5"/>
        <v>1.1870113590078235</v>
      </c>
    </row>
    <row r="107" spans="1:12" x14ac:dyDescent="0.2">
      <c r="A107" s="65" t="s">
        <v>2434</v>
      </c>
      <c r="B107" s="65" t="s">
        <v>527</v>
      </c>
      <c r="C107" s="65" t="s">
        <v>980</v>
      </c>
      <c r="D107" s="65" t="s">
        <v>320</v>
      </c>
      <c r="E107" s="65" t="s">
        <v>1493</v>
      </c>
      <c r="F107" s="82">
        <v>22.575154118</v>
      </c>
      <c r="G107" s="82">
        <v>30.257951011999999</v>
      </c>
      <c r="H107" s="83">
        <f t="shared" si="3"/>
        <v>-0.25391001826108706</v>
      </c>
      <c r="I107" s="93">
        <v>38.063298710275099</v>
      </c>
      <c r="J107" s="93">
        <v>35.082258022881945</v>
      </c>
      <c r="K107" s="83">
        <f t="shared" si="4"/>
        <v>8.4972885309970936E-2</v>
      </c>
      <c r="L107" s="66">
        <f t="shared" si="5"/>
        <v>1.6860703812394278</v>
      </c>
    </row>
    <row r="108" spans="1:12" x14ac:dyDescent="0.2">
      <c r="A108" s="65" t="s">
        <v>2430</v>
      </c>
      <c r="B108" s="65" t="s">
        <v>185</v>
      </c>
      <c r="C108" s="65" t="s">
        <v>980</v>
      </c>
      <c r="D108" s="65" t="s">
        <v>320</v>
      </c>
      <c r="E108" s="65" t="s">
        <v>1493</v>
      </c>
      <c r="F108" s="82">
        <v>5.1814555710000008</v>
      </c>
      <c r="G108" s="82">
        <v>10.207453662000001</v>
      </c>
      <c r="H108" s="83">
        <f t="shared" si="3"/>
        <v>-0.49238509989133072</v>
      </c>
      <c r="I108" s="93">
        <v>36.532627240000004</v>
      </c>
      <c r="J108" s="93">
        <v>69.251699970000004</v>
      </c>
      <c r="K108" s="83">
        <f t="shared" si="4"/>
        <v>-0.47246598631042958</v>
      </c>
      <c r="L108" s="66">
        <f t="shared" si="5"/>
        <v>7.0506495210474895</v>
      </c>
    </row>
    <row r="109" spans="1:12" x14ac:dyDescent="0.2">
      <c r="A109" s="65" t="s">
        <v>1323</v>
      </c>
      <c r="B109" s="65" t="s">
        <v>1324</v>
      </c>
      <c r="C109" s="65" t="s">
        <v>1283</v>
      </c>
      <c r="D109" s="65" t="s">
        <v>321</v>
      </c>
      <c r="E109" s="65" t="s">
        <v>322</v>
      </c>
      <c r="F109" s="82">
        <v>10.231636356000001</v>
      </c>
      <c r="G109" s="82">
        <v>11.411602762999999</v>
      </c>
      <c r="H109" s="83">
        <f t="shared" si="3"/>
        <v>-0.1034005854835589</v>
      </c>
      <c r="I109" s="93">
        <v>36.473724186154946</v>
      </c>
      <c r="J109" s="93">
        <v>43.7386715027123</v>
      </c>
      <c r="K109" s="83">
        <f t="shared" si="4"/>
        <v>-0.16609894784085621</v>
      </c>
      <c r="L109" s="66">
        <f t="shared" si="5"/>
        <v>3.5647987200763005</v>
      </c>
    </row>
    <row r="110" spans="1:12" x14ac:dyDescent="0.2">
      <c r="A110" s="65" t="s">
        <v>1523</v>
      </c>
      <c r="B110" s="65" t="s">
        <v>362</v>
      </c>
      <c r="C110" s="65" t="s">
        <v>1280</v>
      </c>
      <c r="D110" s="65" t="s">
        <v>320</v>
      </c>
      <c r="E110" s="65" t="s">
        <v>1493</v>
      </c>
      <c r="F110" s="82">
        <v>4.41223455</v>
      </c>
      <c r="G110" s="82">
        <v>1.79574122</v>
      </c>
      <c r="H110" s="83">
        <f t="shared" si="3"/>
        <v>1.4570547809778516</v>
      </c>
      <c r="I110" s="93">
        <v>35.875190930000002</v>
      </c>
      <c r="J110" s="93">
        <v>22.98092836</v>
      </c>
      <c r="K110" s="83">
        <f t="shared" si="4"/>
        <v>0.56108536469933989</v>
      </c>
      <c r="L110" s="66">
        <f t="shared" si="5"/>
        <v>8.1308440255063061</v>
      </c>
    </row>
    <row r="111" spans="1:12" x14ac:dyDescent="0.2">
      <c r="A111" s="65" t="s">
        <v>900</v>
      </c>
      <c r="B111" s="65" t="s">
        <v>901</v>
      </c>
      <c r="C111" s="65" t="s">
        <v>1283</v>
      </c>
      <c r="D111" s="65" t="s">
        <v>321</v>
      </c>
      <c r="E111" s="65" t="s">
        <v>322</v>
      </c>
      <c r="F111" s="82">
        <v>38.732645339000001</v>
      </c>
      <c r="G111" s="82">
        <v>40.723180648000003</v>
      </c>
      <c r="H111" s="83">
        <f t="shared" si="3"/>
        <v>-4.8879662082528474E-2</v>
      </c>
      <c r="I111" s="93">
        <v>35.74005897</v>
      </c>
      <c r="J111" s="93">
        <v>216.55274725000001</v>
      </c>
      <c r="K111" s="83">
        <f t="shared" si="4"/>
        <v>-0.83495910615837277</v>
      </c>
      <c r="L111" s="66">
        <f t="shared" si="5"/>
        <v>0.92273736165428499</v>
      </c>
    </row>
    <row r="112" spans="1:12" x14ac:dyDescent="0.2">
      <c r="A112" s="65" t="s">
        <v>2863</v>
      </c>
      <c r="B112" s="65" t="s">
        <v>70</v>
      </c>
      <c r="C112" s="65" t="s">
        <v>2897</v>
      </c>
      <c r="D112" s="65" t="s">
        <v>321</v>
      </c>
      <c r="E112" s="65" t="s">
        <v>322</v>
      </c>
      <c r="F112" s="82">
        <v>4.6050863</v>
      </c>
      <c r="G112" s="82">
        <v>15.308597259999999</v>
      </c>
      <c r="H112" s="83">
        <f t="shared" si="3"/>
        <v>-0.6991830001281254</v>
      </c>
      <c r="I112" s="93">
        <v>35.547023780000004</v>
      </c>
      <c r="J112" s="93">
        <v>39.830223630000006</v>
      </c>
      <c r="K112" s="83">
        <f t="shared" si="4"/>
        <v>-0.10753642484632975</v>
      </c>
      <c r="L112" s="66">
        <f t="shared" si="5"/>
        <v>7.7190787456035306</v>
      </c>
    </row>
    <row r="113" spans="1:12" x14ac:dyDescent="0.2">
      <c r="A113" s="65" t="s">
        <v>2492</v>
      </c>
      <c r="B113" s="65" t="s">
        <v>152</v>
      </c>
      <c r="C113" s="65" t="s">
        <v>980</v>
      </c>
      <c r="D113" s="65" t="s">
        <v>320</v>
      </c>
      <c r="E113" s="65" t="s">
        <v>1493</v>
      </c>
      <c r="F113" s="82">
        <v>7.7914590800000001</v>
      </c>
      <c r="G113" s="82">
        <v>4.3852340209999996</v>
      </c>
      <c r="H113" s="83">
        <f t="shared" si="3"/>
        <v>0.77674875335917704</v>
      </c>
      <c r="I113" s="93">
        <v>35.39794706</v>
      </c>
      <c r="J113" s="93">
        <v>19.917081760000002</v>
      </c>
      <c r="K113" s="83">
        <f t="shared" si="4"/>
        <v>0.77726574036014773</v>
      </c>
      <c r="L113" s="66">
        <f t="shared" si="5"/>
        <v>4.5431730689394829</v>
      </c>
    </row>
    <row r="114" spans="1:12" x14ac:dyDescent="0.2">
      <c r="A114" s="65" t="s">
        <v>1529</v>
      </c>
      <c r="B114" s="65" t="s">
        <v>358</v>
      </c>
      <c r="C114" s="65" t="s">
        <v>1280</v>
      </c>
      <c r="D114" s="65" t="s">
        <v>320</v>
      </c>
      <c r="E114" s="65" t="s">
        <v>1493</v>
      </c>
      <c r="F114" s="82">
        <v>0.20653823999999998</v>
      </c>
      <c r="G114" s="82">
        <v>4.1906479299999999</v>
      </c>
      <c r="H114" s="83">
        <f t="shared" si="3"/>
        <v>-0.95071448533735448</v>
      </c>
      <c r="I114" s="93">
        <v>34.330852840000006</v>
      </c>
      <c r="J114" s="93">
        <v>33.662170789999998</v>
      </c>
      <c r="K114" s="83">
        <f t="shared" si="4"/>
        <v>1.9864495791776182E-2</v>
      </c>
      <c r="L114" s="66" t="str">
        <f t="shared" si="5"/>
        <v/>
      </c>
    </row>
    <row r="115" spans="1:12" x14ac:dyDescent="0.2">
      <c r="A115" s="65" t="s">
        <v>2858</v>
      </c>
      <c r="B115" s="65" t="s">
        <v>543</v>
      </c>
      <c r="C115" s="65" t="s">
        <v>2897</v>
      </c>
      <c r="D115" s="65" t="s">
        <v>321</v>
      </c>
      <c r="E115" s="65" t="s">
        <v>322</v>
      </c>
      <c r="F115" s="82">
        <v>106.05995384800001</v>
      </c>
      <c r="G115" s="82">
        <v>104.423794945</v>
      </c>
      <c r="H115" s="83">
        <f t="shared" si="3"/>
        <v>1.5668448976229765E-2</v>
      </c>
      <c r="I115" s="93">
        <v>33.846286290000002</v>
      </c>
      <c r="J115" s="93">
        <v>60.544824810000001</v>
      </c>
      <c r="K115" s="83">
        <f t="shared" si="4"/>
        <v>-0.44097143899226021</v>
      </c>
      <c r="L115" s="66">
        <f t="shared" si="5"/>
        <v>0.31912409030940048</v>
      </c>
    </row>
    <row r="116" spans="1:12" x14ac:dyDescent="0.2">
      <c r="A116" s="65" t="s">
        <v>246</v>
      </c>
      <c r="B116" s="65" t="s">
        <v>247</v>
      </c>
      <c r="C116" s="65" t="s">
        <v>1284</v>
      </c>
      <c r="D116" s="65" t="s">
        <v>320</v>
      </c>
      <c r="E116" s="65" t="s">
        <v>1493</v>
      </c>
      <c r="F116" s="82">
        <v>101.026911759</v>
      </c>
      <c r="G116" s="82">
        <v>165.39003857</v>
      </c>
      <c r="H116" s="83">
        <f t="shared" si="3"/>
        <v>-0.38915963360005401</v>
      </c>
      <c r="I116" s="93">
        <v>33.552728549999998</v>
      </c>
      <c r="J116" s="93">
        <v>32.545321190000003</v>
      </c>
      <c r="K116" s="83">
        <f t="shared" si="4"/>
        <v>3.0953984264550316E-2</v>
      </c>
      <c r="L116" s="66">
        <f t="shared" si="5"/>
        <v>0.33211673964695793</v>
      </c>
    </row>
    <row r="117" spans="1:12" x14ac:dyDescent="0.2">
      <c r="A117" s="65" t="s">
        <v>2380</v>
      </c>
      <c r="B117" s="65" t="s">
        <v>269</v>
      </c>
      <c r="C117" s="65" t="s">
        <v>980</v>
      </c>
      <c r="D117" s="65" t="s">
        <v>320</v>
      </c>
      <c r="E117" s="65" t="s">
        <v>322</v>
      </c>
      <c r="F117" s="82">
        <v>1.8649102900000001</v>
      </c>
      <c r="G117" s="82">
        <v>4.9098537899999997</v>
      </c>
      <c r="H117" s="83">
        <f t="shared" si="3"/>
        <v>-0.62016989308351689</v>
      </c>
      <c r="I117" s="93">
        <v>32.992974600000004</v>
      </c>
      <c r="J117" s="93">
        <v>59.22584337</v>
      </c>
      <c r="K117" s="83">
        <f t="shared" si="4"/>
        <v>-0.44292942535433577</v>
      </c>
      <c r="L117" s="66">
        <f t="shared" si="5"/>
        <v>17.691453994819238</v>
      </c>
    </row>
    <row r="118" spans="1:12" x14ac:dyDescent="0.2">
      <c r="A118" s="65" t="s">
        <v>2506</v>
      </c>
      <c r="B118" s="65" t="s">
        <v>556</v>
      </c>
      <c r="C118" s="65" t="s">
        <v>980</v>
      </c>
      <c r="D118" s="65" t="s">
        <v>320</v>
      </c>
      <c r="E118" s="65" t="s">
        <v>1493</v>
      </c>
      <c r="F118" s="82">
        <v>12.951121662</v>
      </c>
      <c r="G118" s="82">
        <v>17.780085468999999</v>
      </c>
      <c r="H118" s="83">
        <f t="shared" si="3"/>
        <v>-0.27159395917524765</v>
      </c>
      <c r="I118" s="93">
        <v>32.885221530000003</v>
      </c>
      <c r="J118" s="93">
        <v>44.242735270000004</v>
      </c>
      <c r="K118" s="83">
        <f t="shared" si="4"/>
        <v>-0.256709122315529</v>
      </c>
      <c r="L118" s="66">
        <f t="shared" si="5"/>
        <v>2.5391794153620548</v>
      </c>
    </row>
    <row r="119" spans="1:12" x14ac:dyDescent="0.2">
      <c r="A119" s="65" t="s">
        <v>622</v>
      </c>
      <c r="B119" s="65" t="s">
        <v>621</v>
      </c>
      <c r="C119" s="65" t="s">
        <v>1285</v>
      </c>
      <c r="D119" s="65" t="s">
        <v>321</v>
      </c>
      <c r="E119" s="65" t="s">
        <v>1493</v>
      </c>
      <c r="F119" s="82">
        <v>5.7403930299999999</v>
      </c>
      <c r="G119" s="82">
        <v>1.571567599</v>
      </c>
      <c r="H119" s="83">
        <f t="shared" si="3"/>
        <v>2.6526542247706395</v>
      </c>
      <c r="I119" s="93">
        <v>32.397438600000001</v>
      </c>
      <c r="J119" s="93">
        <v>4.2661570499999995</v>
      </c>
      <c r="K119" s="83">
        <f t="shared" si="4"/>
        <v>6.5940567166883843</v>
      </c>
      <c r="L119" s="66">
        <f t="shared" si="5"/>
        <v>5.6437666255057799</v>
      </c>
    </row>
    <row r="120" spans="1:12" x14ac:dyDescent="0.2">
      <c r="A120" s="65" t="s">
        <v>2483</v>
      </c>
      <c r="B120" s="65" t="s">
        <v>825</v>
      </c>
      <c r="C120" s="65" t="s">
        <v>980</v>
      </c>
      <c r="D120" s="65" t="s">
        <v>320</v>
      </c>
      <c r="E120" s="65" t="s">
        <v>1493</v>
      </c>
      <c r="F120" s="82">
        <v>13.616891687999999</v>
      </c>
      <c r="G120" s="82">
        <v>49.782975729</v>
      </c>
      <c r="H120" s="83">
        <f t="shared" si="3"/>
        <v>-0.72647493468198254</v>
      </c>
      <c r="I120" s="93">
        <v>32.063093569999999</v>
      </c>
      <c r="J120" s="93">
        <v>143.574402956109</v>
      </c>
      <c r="K120" s="83">
        <f t="shared" si="4"/>
        <v>-0.77667959671194486</v>
      </c>
      <c r="L120" s="66">
        <f t="shared" si="5"/>
        <v>2.354655842511832</v>
      </c>
    </row>
    <row r="121" spans="1:12" x14ac:dyDescent="0.2">
      <c r="A121" s="65" t="s">
        <v>2865</v>
      </c>
      <c r="B121" s="65" t="s">
        <v>457</v>
      </c>
      <c r="C121" s="65" t="s">
        <v>2897</v>
      </c>
      <c r="D121" s="65" t="s">
        <v>321</v>
      </c>
      <c r="E121" s="65" t="s">
        <v>322</v>
      </c>
      <c r="F121" s="82">
        <v>8.4511922049999999</v>
      </c>
      <c r="G121" s="82">
        <v>7.9286570439999995</v>
      </c>
      <c r="H121" s="83">
        <f t="shared" si="3"/>
        <v>6.590462396093022E-2</v>
      </c>
      <c r="I121" s="93">
        <v>32.05584829</v>
      </c>
      <c r="J121" s="93">
        <v>5.8216075199999997</v>
      </c>
      <c r="K121" s="83">
        <f t="shared" si="4"/>
        <v>4.5063568232439009</v>
      </c>
      <c r="L121" s="66">
        <f t="shared" si="5"/>
        <v>3.7930563537573692</v>
      </c>
    </row>
    <row r="122" spans="1:12" x14ac:dyDescent="0.2">
      <c r="A122" s="65" t="s">
        <v>2465</v>
      </c>
      <c r="B122" s="65" t="s">
        <v>478</v>
      </c>
      <c r="C122" s="65" t="s">
        <v>980</v>
      </c>
      <c r="D122" s="65" t="s">
        <v>320</v>
      </c>
      <c r="E122" s="65" t="s">
        <v>1493</v>
      </c>
      <c r="F122" s="82">
        <v>12.338040313999999</v>
      </c>
      <c r="G122" s="82">
        <v>10.144612446</v>
      </c>
      <c r="H122" s="83">
        <f t="shared" si="3"/>
        <v>0.21621603384808097</v>
      </c>
      <c r="I122" s="93">
        <v>31.945070980000001</v>
      </c>
      <c r="J122" s="93">
        <v>57.428930530000002</v>
      </c>
      <c r="K122" s="83">
        <f t="shared" si="4"/>
        <v>-0.44374602338602875</v>
      </c>
      <c r="L122" s="66">
        <f t="shared" si="5"/>
        <v>2.5891527476816449</v>
      </c>
    </row>
    <row r="123" spans="1:12" x14ac:dyDescent="0.2">
      <c r="A123" s="65" t="s">
        <v>2317</v>
      </c>
      <c r="B123" s="65" t="s">
        <v>1205</v>
      </c>
      <c r="C123" s="65" t="s">
        <v>230</v>
      </c>
      <c r="D123" s="65" t="s">
        <v>1199</v>
      </c>
      <c r="E123" s="65" t="s">
        <v>322</v>
      </c>
      <c r="F123" s="82">
        <v>8.1361316500000012</v>
      </c>
      <c r="G123" s="82">
        <v>7.2624022199999994</v>
      </c>
      <c r="H123" s="83">
        <f t="shared" si="3"/>
        <v>0.12030859811011707</v>
      </c>
      <c r="I123" s="93">
        <v>31.625099950406749</v>
      </c>
      <c r="J123" s="93">
        <v>42.087668201213553</v>
      </c>
      <c r="K123" s="83">
        <f t="shared" si="4"/>
        <v>-0.2485898767493403</v>
      </c>
      <c r="L123" s="66">
        <f t="shared" si="5"/>
        <v>3.886994619907207</v>
      </c>
    </row>
    <row r="124" spans="1:12" x14ac:dyDescent="0.2">
      <c r="A124" s="65" t="s">
        <v>1379</v>
      </c>
      <c r="B124" s="65" t="s">
        <v>38</v>
      </c>
      <c r="C124" s="65" t="s">
        <v>1283</v>
      </c>
      <c r="D124" s="65" t="s">
        <v>321</v>
      </c>
      <c r="E124" s="65" t="s">
        <v>322</v>
      </c>
      <c r="F124" s="82">
        <v>23.368858420000002</v>
      </c>
      <c r="G124" s="82">
        <v>29.812875160000001</v>
      </c>
      <c r="H124" s="83">
        <f t="shared" si="3"/>
        <v>-0.2161487848929764</v>
      </c>
      <c r="I124" s="93">
        <v>31.462184269999998</v>
      </c>
      <c r="J124" s="93">
        <v>52.313252859999999</v>
      </c>
      <c r="K124" s="83">
        <f t="shared" si="4"/>
        <v>-0.39858099907878686</v>
      </c>
      <c r="L124" s="66">
        <f t="shared" si="5"/>
        <v>1.3463295341407608</v>
      </c>
    </row>
    <row r="125" spans="1:12" x14ac:dyDescent="0.2">
      <c r="A125" s="65" t="s">
        <v>801</v>
      </c>
      <c r="B125" s="65" t="s">
        <v>802</v>
      </c>
      <c r="C125" s="65" t="s">
        <v>1279</v>
      </c>
      <c r="D125" s="65" t="s">
        <v>320</v>
      </c>
      <c r="E125" s="65" t="s">
        <v>1493</v>
      </c>
      <c r="F125" s="82">
        <v>9.4622359379999992</v>
      </c>
      <c r="G125" s="82">
        <v>15.417988273000001</v>
      </c>
      <c r="H125" s="83">
        <f t="shared" si="3"/>
        <v>-0.38628595569953328</v>
      </c>
      <c r="I125" s="93">
        <v>31.301586230000002</v>
      </c>
      <c r="J125" s="93">
        <v>9.1552500000000006</v>
      </c>
      <c r="K125" s="83">
        <f t="shared" si="4"/>
        <v>2.4189766778624286</v>
      </c>
      <c r="L125" s="66">
        <f t="shared" si="5"/>
        <v>3.3080538717380694</v>
      </c>
    </row>
    <row r="126" spans="1:12" x14ac:dyDescent="0.2">
      <c r="A126" s="65" t="s">
        <v>2773</v>
      </c>
      <c r="B126" s="65" t="s">
        <v>280</v>
      </c>
      <c r="C126" s="65" t="s">
        <v>1283</v>
      </c>
      <c r="D126" s="65" t="s">
        <v>321</v>
      </c>
      <c r="E126" s="65" t="s">
        <v>1493</v>
      </c>
      <c r="F126" s="82">
        <v>0.34692215000000004</v>
      </c>
      <c r="G126" s="82">
        <v>1.2589445400000001</v>
      </c>
      <c r="H126" s="83">
        <f t="shared" si="3"/>
        <v>-0.72443412797199147</v>
      </c>
      <c r="I126" s="93">
        <v>30.9923431685895</v>
      </c>
      <c r="J126" s="93">
        <v>5.6649590439296</v>
      </c>
      <c r="K126" s="83">
        <f t="shared" si="4"/>
        <v>4.4708856548221583</v>
      </c>
      <c r="L126" s="66">
        <f t="shared" si="5"/>
        <v>89.335152478991319</v>
      </c>
    </row>
    <row r="127" spans="1:12" x14ac:dyDescent="0.2">
      <c r="A127" s="65" t="s">
        <v>1349</v>
      </c>
      <c r="B127" s="65" t="s">
        <v>627</v>
      </c>
      <c r="C127" s="65" t="s">
        <v>1283</v>
      </c>
      <c r="D127" s="65" t="s">
        <v>321</v>
      </c>
      <c r="E127" s="65" t="s">
        <v>322</v>
      </c>
      <c r="F127" s="82">
        <v>15.423662538</v>
      </c>
      <c r="G127" s="82">
        <v>46.380754659999994</v>
      </c>
      <c r="H127" s="83">
        <f t="shared" si="3"/>
        <v>-0.66745555023705161</v>
      </c>
      <c r="I127" s="93">
        <v>30.960011120000001</v>
      </c>
      <c r="J127" s="93">
        <v>63.80111745</v>
      </c>
      <c r="K127" s="83">
        <f t="shared" si="4"/>
        <v>-0.51474186726803173</v>
      </c>
      <c r="L127" s="66">
        <f t="shared" si="5"/>
        <v>2.0073060496313615</v>
      </c>
    </row>
    <row r="128" spans="1:12" x14ac:dyDescent="0.2">
      <c r="A128" s="65" t="s">
        <v>850</v>
      </c>
      <c r="B128" s="65" t="s">
        <v>462</v>
      </c>
      <c r="C128" s="65" t="s">
        <v>1280</v>
      </c>
      <c r="D128" s="65" t="s">
        <v>320</v>
      </c>
      <c r="E128" s="65" t="s">
        <v>1493</v>
      </c>
      <c r="F128" s="82">
        <v>5.8338099800000007</v>
      </c>
      <c r="G128" s="82">
        <v>0.67005418999999999</v>
      </c>
      <c r="H128" s="83">
        <f t="shared" si="3"/>
        <v>7.7064748897398889</v>
      </c>
      <c r="I128" s="93">
        <v>30.166598849620499</v>
      </c>
      <c r="J128" s="93">
        <v>16.879453596633347</v>
      </c>
      <c r="K128" s="83">
        <f t="shared" si="4"/>
        <v>0.78717863566610413</v>
      </c>
      <c r="L128" s="66">
        <f t="shared" si="5"/>
        <v>5.1709944192629491</v>
      </c>
    </row>
    <row r="129" spans="1:12" x14ac:dyDescent="0.2">
      <c r="A129" s="65" t="s">
        <v>2423</v>
      </c>
      <c r="B129" s="65" t="s">
        <v>534</v>
      </c>
      <c r="C129" s="65" t="s">
        <v>980</v>
      </c>
      <c r="D129" s="65" t="s">
        <v>320</v>
      </c>
      <c r="E129" s="65" t="s">
        <v>322</v>
      </c>
      <c r="F129" s="82">
        <v>8.5711148489999989</v>
      </c>
      <c r="G129" s="82">
        <v>6.5909789740000004</v>
      </c>
      <c r="H129" s="83">
        <f t="shared" si="3"/>
        <v>0.3004312231629338</v>
      </c>
      <c r="I129" s="93">
        <v>29.770119910000002</v>
      </c>
      <c r="J129" s="93">
        <v>19.282076320000002</v>
      </c>
      <c r="K129" s="83">
        <f t="shared" si="4"/>
        <v>0.54392708627138142</v>
      </c>
      <c r="L129" s="66">
        <f t="shared" si="5"/>
        <v>3.4733077825311502</v>
      </c>
    </row>
    <row r="130" spans="1:12" x14ac:dyDescent="0.2">
      <c r="A130" s="65" t="s">
        <v>1365</v>
      </c>
      <c r="B130" s="65" t="s">
        <v>1322</v>
      </c>
      <c r="C130" s="65" t="s">
        <v>1283</v>
      </c>
      <c r="D130" s="65" t="s">
        <v>321</v>
      </c>
      <c r="E130" s="65" t="s">
        <v>322</v>
      </c>
      <c r="F130" s="82">
        <v>9.4911671200000001</v>
      </c>
      <c r="G130" s="82">
        <v>7.0934373820000003</v>
      </c>
      <c r="H130" s="83">
        <f t="shared" si="3"/>
        <v>0.33802085066464049</v>
      </c>
      <c r="I130" s="93">
        <v>29.482201750000002</v>
      </c>
      <c r="J130" s="93">
        <v>88.197383430000002</v>
      </c>
      <c r="K130" s="83">
        <f t="shared" si="4"/>
        <v>-0.66572475731778069</v>
      </c>
      <c r="L130" s="66">
        <f t="shared" si="5"/>
        <v>3.1062778030611691</v>
      </c>
    </row>
    <row r="131" spans="1:12" x14ac:dyDescent="0.2">
      <c r="A131" s="65" t="s">
        <v>2772</v>
      </c>
      <c r="B131" s="65" t="s">
        <v>281</v>
      </c>
      <c r="C131" s="65" t="s">
        <v>1283</v>
      </c>
      <c r="D131" s="65" t="s">
        <v>321</v>
      </c>
      <c r="E131" s="65" t="s">
        <v>1493</v>
      </c>
      <c r="F131" s="82">
        <v>1.03054109</v>
      </c>
      <c r="G131" s="82">
        <v>0.33541478899999999</v>
      </c>
      <c r="H131" s="83">
        <f t="shared" si="3"/>
        <v>2.0724378405389872</v>
      </c>
      <c r="I131" s="93">
        <v>28.771733136741602</v>
      </c>
      <c r="J131" s="93">
        <v>28.589263873674049</v>
      </c>
      <c r="K131" s="83">
        <f t="shared" si="4"/>
        <v>6.3824400611998122E-3</v>
      </c>
      <c r="L131" s="66">
        <f t="shared" si="5"/>
        <v>27.919054772228055</v>
      </c>
    </row>
    <row r="132" spans="1:12" x14ac:dyDescent="0.2">
      <c r="A132" s="65" t="s">
        <v>2481</v>
      </c>
      <c r="B132" s="65" t="s">
        <v>53</v>
      </c>
      <c r="C132" s="65" t="s">
        <v>980</v>
      </c>
      <c r="D132" s="65" t="s">
        <v>320</v>
      </c>
      <c r="E132" s="65" t="s">
        <v>1493</v>
      </c>
      <c r="F132" s="82">
        <v>6.0801845310000004</v>
      </c>
      <c r="G132" s="82">
        <v>12.81243583</v>
      </c>
      <c r="H132" s="83">
        <f t="shared" si="3"/>
        <v>-0.52544663546619297</v>
      </c>
      <c r="I132" s="93">
        <v>28.592658497995</v>
      </c>
      <c r="J132" s="93">
        <v>102.832494846871</v>
      </c>
      <c r="K132" s="83">
        <f t="shared" si="4"/>
        <v>-0.72194918988815115</v>
      </c>
      <c r="L132" s="66">
        <f t="shared" si="5"/>
        <v>4.702597158394533</v>
      </c>
    </row>
    <row r="133" spans="1:12" x14ac:dyDescent="0.2">
      <c r="A133" s="65" t="s">
        <v>2781</v>
      </c>
      <c r="B133" s="65" t="s">
        <v>15</v>
      </c>
      <c r="C133" s="65" t="s">
        <v>1283</v>
      </c>
      <c r="D133" s="65" t="s">
        <v>321</v>
      </c>
      <c r="E133" s="65" t="s">
        <v>1493</v>
      </c>
      <c r="F133" s="82">
        <v>0.22402</v>
      </c>
      <c r="G133" s="82">
        <v>0</v>
      </c>
      <c r="H133" s="83" t="str">
        <f t="shared" si="3"/>
        <v/>
      </c>
      <c r="I133" s="93">
        <v>28.212820692883902</v>
      </c>
      <c r="J133" s="93">
        <v>0</v>
      </c>
      <c r="K133" s="83" t="str">
        <f t="shared" si="4"/>
        <v/>
      </c>
      <c r="L133" s="66" t="str">
        <f t="shared" si="5"/>
        <v/>
      </c>
    </row>
    <row r="134" spans="1:12" x14ac:dyDescent="0.2">
      <c r="A134" s="65" t="s">
        <v>2606</v>
      </c>
      <c r="B134" s="65" t="s">
        <v>768</v>
      </c>
      <c r="C134" s="65" t="s">
        <v>1283</v>
      </c>
      <c r="D134" s="65" t="s">
        <v>1199</v>
      </c>
      <c r="E134" s="65" t="s">
        <v>322</v>
      </c>
      <c r="F134" s="82">
        <v>16.217435682000001</v>
      </c>
      <c r="G134" s="82">
        <v>28.998807566</v>
      </c>
      <c r="H134" s="83">
        <f t="shared" si="3"/>
        <v>-0.44075508466719404</v>
      </c>
      <c r="I134" s="93">
        <v>28.15740236612875</v>
      </c>
      <c r="J134" s="93">
        <v>60.625714507352001</v>
      </c>
      <c r="K134" s="83">
        <f t="shared" si="4"/>
        <v>-0.53555347603014003</v>
      </c>
      <c r="L134" s="66">
        <f t="shared" si="5"/>
        <v>1.7362425797921377</v>
      </c>
    </row>
    <row r="135" spans="1:12" x14ac:dyDescent="0.2">
      <c r="A135" s="65" t="s">
        <v>389</v>
      </c>
      <c r="B135" s="65" t="s">
        <v>646</v>
      </c>
      <c r="C135" s="65" t="s">
        <v>1279</v>
      </c>
      <c r="D135" s="65" t="s">
        <v>320</v>
      </c>
      <c r="E135" s="65" t="s">
        <v>1493</v>
      </c>
      <c r="F135" s="82">
        <v>15.077533731000001</v>
      </c>
      <c r="G135" s="82">
        <v>32.917227859999997</v>
      </c>
      <c r="H135" s="83">
        <f t="shared" ref="H135:H198" si="6">IF(ISERROR(F135/G135-1),"",IF((F135/G135-1)&gt;10000%,"",F135/G135-1))</f>
        <v>-0.54195615149835397</v>
      </c>
      <c r="I135" s="93">
        <v>28.116284159999999</v>
      </c>
      <c r="J135" s="93">
        <v>10.530615619999999</v>
      </c>
      <c r="K135" s="83">
        <f t="shared" ref="K135:K198" si="7">IF(ISERROR(I135/J135-1),"",IF((I135/J135-1)&gt;10000%,"",I135/J135-1))</f>
        <v>1.6699563610128241</v>
      </c>
      <c r="L135" s="66">
        <f t="shared" ref="L135:L198" si="8">IF(ISERROR(I135/F135),"",IF(I135/F135&gt;10000%,"",I135/F135))</f>
        <v>1.8647800536630084</v>
      </c>
    </row>
    <row r="136" spans="1:12" x14ac:dyDescent="0.2">
      <c r="A136" s="65" t="s">
        <v>2638</v>
      </c>
      <c r="B136" s="65" t="s">
        <v>769</v>
      </c>
      <c r="C136" s="65" t="s">
        <v>1283</v>
      </c>
      <c r="D136" s="65" t="s">
        <v>321</v>
      </c>
      <c r="E136" s="65" t="s">
        <v>322</v>
      </c>
      <c r="F136" s="82">
        <v>2.3429199049999996</v>
      </c>
      <c r="G136" s="82">
        <v>8.8926612899999995</v>
      </c>
      <c r="H136" s="83">
        <f t="shared" si="6"/>
        <v>-0.73653332466011423</v>
      </c>
      <c r="I136" s="93">
        <v>27.983611247593</v>
      </c>
      <c r="J136" s="93">
        <v>0.46687659999999997</v>
      </c>
      <c r="K136" s="83">
        <f t="shared" si="7"/>
        <v>58.937917744416836</v>
      </c>
      <c r="L136" s="66">
        <f t="shared" si="8"/>
        <v>11.943904351093472</v>
      </c>
    </row>
    <row r="137" spans="1:12" x14ac:dyDescent="0.2">
      <c r="A137" s="65" t="s">
        <v>2425</v>
      </c>
      <c r="B137" s="65" t="s">
        <v>180</v>
      </c>
      <c r="C137" s="65" t="s">
        <v>980</v>
      </c>
      <c r="D137" s="65" t="s">
        <v>320</v>
      </c>
      <c r="E137" s="65" t="s">
        <v>1493</v>
      </c>
      <c r="F137" s="82">
        <v>6.23318364</v>
      </c>
      <c r="G137" s="82">
        <v>5.7617921929999998</v>
      </c>
      <c r="H137" s="83">
        <f t="shared" si="6"/>
        <v>8.1813337102419892E-2</v>
      </c>
      <c r="I137" s="93">
        <v>27.862447190000001</v>
      </c>
      <c r="J137" s="93">
        <v>8.5968273599999989</v>
      </c>
      <c r="K137" s="83">
        <f t="shared" si="7"/>
        <v>2.2410150888501739</v>
      </c>
      <c r="L137" s="66">
        <f t="shared" si="8"/>
        <v>4.4700186612823751</v>
      </c>
    </row>
    <row r="138" spans="1:12" x14ac:dyDescent="0.2">
      <c r="A138" s="65" t="s">
        <v>2409</v>
      </c>
      <c r="B138" s="65" t="s">
        <v>238</v>
      </c>
      <c r="C138" s="65" t="s">
        <v>980</v>
      </c>
      <c r="D138" s="65" t="s">
        <v>320</v>
      </c>
      <c r="E138" s="65" t="s">
        <v>1493</v>
      </c>
      <c r="F138" s="82">
        <v>6.6206432309999999</v>
      </c>
      <c r="G138" s="82">
        <v>8.8455706960000011</v>
      </c>
      <c r="H138" s="83">
        <f t="shared" si="6"/>
        <v>-0.25153012071975434</v>
      </c>
      <c r="I138" s="93">
        <v>27.74334215</v>
      </c>
      <c r="J138" s="93">
        <v>22.154821640000002</v>
      </c>
      <c r="K138" s="83">
        <f t="shared" si="7"/>
        <v>0.25224849925715764</v>
      </c>
      <c r="L138" s="66">
        <f t="shared" si="8"/>
        <v>4.1904300204694112</v>
      </c>
    </row>
    <row r="139" spans="1:12" x14ac:dyDescent="0.2">
      <c r="A139" s="65" t="s">
        <v>2864</v>
      </c>
      <c r="B139" s="65" t="s">
        <v>69</v>
      </c>
      <c r="C139" s="65" t="s">
        <v>2897</v>
      </c>
      <c r="D139" s="65" t="s">
        <v>321</v>
      </c>
      <c r="E139" s="65" t="s">
        <v>322</v>
      </c>
      <c r="F139" s="82">
        <v>23.116396139999999</v>
      </c>
      <c r="G139" s="82">
        <v>14.80168411</v>
      </c>
      <c r="H139" s="83">
        <f t="shared" si="6"/>
        <v>0.56174094570648148</v>
      </c>
      <c r="I139" s="93">
        <v>27.328078329999997</v>
      </c>
      <c r="J139" s="93">
        <v>48.373201969999997</v>
      </c>
      <c r="K139" s="83">
        <f t="shared" si="7"/>
        <v>-0.4350574860240124</v>
      </c>
      <c r="L139" s="66">
        <f t="shared" si="8"/>
        <v>1.1821945845058528</v>
      </c>
    </row>
    <row r="140" spans="1:12" x14ac:dyDescent="0.2">
      <c r="A140" s="65" t="s">
        <v>614</v>
      </c>
      <c r="B140" s="65" t="s">
        <v>967</v>
      </c>
      <c r="C140" s="65" t="s">
        <v>1284</v>
      </c>
      <c r="D140" s="65" t="s">
        <v>320</v>
      </c>
      <c r="E140" s="65" t="s">
        <v>322</v>
      </c>
      <c r="F140" s="82">
        <v>0.29892994000000001</v>
      </c>
      <c r="G140" s="82">
        <v>3.6902810000000001</v>
      </c>
      <c r="H140" s="83">
        <f t="shared" si="6"/>
        <v>-0.91899534479894618</v>
      </c>
      <c r="I140" s="93">
        <v>26.632468620000001</v>
      </c>
      <c r="J140" s="93">
        <v>13.917862149999999</v>
      </c>
      <c r="K140" s="83">
        <f t="shared" si="7"/>
        <v>0.91354594067451678</v>
      </c>
      <c r="L140" s="66">
        <f t="shared" si="8"/>
        <v>89.092677100192773</v>
      </c>
    </row>
    <row r="141" spans="1:12" x14ac:dyDescent="0.2">
      <c r="A141" s="65" t="s">
        <v>1584</v>
      </c>
      <c r="B141" s="65" t="s">
        <v>929</v>
      </c>
      <c r="C141" s="65" t="s">
        <v>1279</v>
      </c>
      <c r="D141" s="65" t="s">
        <v>321</v>
      </c>
      <c r="E141" s="65" t="s">
        <v>322</v>
      </c>
      <c r="F141" s="82">
        <v>28.000846585999998</v>
      </c>
      <c r="G141" s="82">
        <v>13.793331276</v>
      </c>
      <c r="H141" s="83">
        <f t="shared" si="6"/>
        <v>1.0300278464797454</v>
      </c>
      <c r="I141" s="93">
        <v>26.272609249999999</v>
      </c>
      <c r="J141" s="93">
        <v>0.23560589000000001</v>
      </c>
      <c r="K141" s="83" t="str">
        <f t="shared" si="7"/>
        <v/>
      </c>
      <c r="L141" s="66">
        <f t="shared" si="8"/>
        <v>0.9382791041445121</v>
      </c>
    </row>
    <row r="142" spans="1:12" x14ac:dyDescent="0.2">
      <c r="A142" s="65" t="s">
        <v>2440</v>
      </c>
      <c r="B142" s="65" t="s">
        <v>965</v>
      </c>
      <c r="C142" s="65" t="s">
        <v>980</v>
      </c>
      <c r="D142" s="65" t="s">
        <v>320</v>
      </c>
      <c r="E142" s="65" t="s">
        <v>1493</v>
      </c>
      <c r="F142" s="82">
        <v>3.5815949500000004</v>
      </c>
      <c r="G142" s="82">
        <v>15.324434177999999</v>
      </c>
      <c r="H142" s="83">
        <f t="shared" si="6"/>
        <v>-0.76628207551429239</v>
      </c>
      <c r="I142" s="93">
        <v>26.049364899999997</v>
      </c>
      <c r="J142" s="93">
        <v>44.549828640000001</v>
      </c>
      <c r="K142" s="83">
        <f t="shared" si="7"/>
        <v>-0.41527575536820305</v>
      </c>
      <c r="L142" s="66">
        <f t="shared" si="8"/>
        <v>7.2731186143759761</v>
      </c>
    </row>
    <row r="143" spans="1:12" x14ac:dyDescent="0.2">
      <c r="A143" s="65" t="s">
        <v>1648</v>
      </c>
      <c r="B143" s="65" t="s">
        <v>1291</v>
      </c>
      <c r="C143" s="65" t="s">
        <v>1279</v>
      </c>
      <c r="D143" s="65" t="s">
        <v>320</v>
      </c>
      <c r="E143" s="65" t="s">
        <v>1493</v>
      </c>
      <c r="F143" s="82">
        <v>9.3557609759999991</v>
      </c>
      <c r="G143" s="82">
        <v>8.5096146889999993</v>
      </c>
      <c r="H143" s="83">
        <f t="shared" si="6"/>
        <v>9.9434148069450945E-2</v>
      </c>
      <c r="I143" s="93">
        <v>25.084977200000001</v>
      </c>
      <c r="J143" s="93">
        <v>5.5375535300000003</v>
      </c>
      <c r="K143" s="83">
        <f t="shared" si="7"/>
        <v>3.5299746655451294</v>
      </c>
      <c r="L143" s="66">
        <f t="shared" si="8"/>
        <v>2.6812332277780078</v>
      </c>
    </row>
    <row r="144" spans="1:12" x14ac:dyDescent="0.2">
      <c r="A144" s="65" t="s">
        <v>2650</v>
      </c>
      <c r="B144" s="65" t="s">
        <v>551</v>
      </c>
      <c r="C144" s="65" t="s">
        <v>1283</v>
      </c>
      <c r="D144" s="65" t="s">
        <v>321</v>
      </c>
      <c r="E144" s="65" t="s">
        <v>322</v>
      </c>
      <c r="F144" s="82">
        <v>15.111630757999999</v>
      </c>
      <c r="G144" s="82">
        <v>16.696427796000002</v>
      </c>
      <c r="H144" s="83">
        <f t="shared" si="6"/>
        <v>-9.4918329678859603E-2</v>
      </c>
      <c r="I144" s="93">
        <v>25.034011496606553</v>
      </c>
      <c r="J144" s="93">
        <v>205.50904964341751</v>
      </c>
      <c r="K144" s="83">
        <f t="shared" si="7"/>
        <v>-0.87818535709233481</v>
      </c>
      <c r="L144" s="66">
        <f t="shared" si="8"/>
        <v>1.6566055575010468</v>
      </c>
    </row>
    <row r="145" spans="1:12" x14ac:dyDescent="0.2">
      <c r="A145" s="65" t="s">
        <v>2490</v>
      </c>
      <c r="B145" s="65" t="s">
        <v>150</v>
      </c>
      <c r="C145" s="65" t="s">
        <v>980</v>
      </c>
      <c r="D145" s="65" t="s">
        <v>320</v>
      </c>
      <c r="E145" s="65" t="s">
        <v>1493</v>
      </c>
      <c r="F145" s="82">
        <v>15.486256522</v>
      </c>
      <c r="G145" s="82">
        <v>14.021742810000001</v>
      </c>
      <c r="H145" s="83">
        <f t="shared" si="6"/>
        <v>0.10444591174183704</v>
      </c>
      <c r="I145" s="93">
        <v>24.742500320000001</v>
      </c>
      <c r="J145" s="93">
        <v>9.866039390000001</v>
      </c>
      <c r="K145" s="83">
        <f t="shared" si="7"/>
        <v>1.5078452803541866</v>
      </c>
      <c r="L145" s="66">
        <f t="shared" si="8"/>
        <v>1.5977069916703528</v>
      </c>
    </row>
    <row r="146" spans="1:12" x14ac:dyDescent="0.2">
      <c r="A146" s="65" t="s">
        <v>2859</v>
      </c>
      <c r="B146" s="65" t="s">
        <v>71</v>
      </c>
      <c r="C146" s="65" t="s">
        <v>2897</v>
      </c>
      <c r="D146" s="65" t="s">
        <v>321</v>
      </c>
      <c r="E146" s="65" t="s">
        <v>322</v>
      </c>
      <c r="F146" s="82">
        <v>42.997457619999999</v>
      </c>
      <c r="G146" s="82">
        <v>68.629562269999994</v>
      </c>
      <c r="H146" s="83">
        <f t="shared" si="6"/>
        <v>-0.37348489196476409</v>
      </c>
      <c r="I146" s="93">
        <v>24.732995370000001</v>
      </c>
      <c r="J146" s="93">
        <v>14.58954847</v>
      </c>
      <c r="K146" s="83">
        <f t="shared" si="7"/>
        <v>0.69525434052038215</v>
      </c>
      <c r="L146" s="66">
        <f t="shared" si="8"/>
        <v>0.57521994878356719</v>
      </c>
    </row>
    <row r="147" spans="1:12" x14ac:dyDescent="0.2">
      <c r="A147" s="65" t="s">
        <v>2321</v>
      </c>
      <c r="B147" s="65" t="s">
        <v>1987</v>
      </c>
      <c r="C147" s="65" t="s">
        <v>230</v>
      </c>
      <c r="D147" s="65" t="s">
        <v>321</v>
      </c>
      <c r="E147" s="65" t="s">
        <v>322</v>
      </c>
      <c r="F147" s="82">
        <v>0.55854961999999997</v>
      </c>
      <c r="G147" s="82">
        <v>4.8145776500000004</v>
      </c>
      <c r="H147" s="83">
        <f t="shared" si="6"/>
        <v>-0.88398782601418846</v>
      </c>
      <c r="I147" s="93">
        <v>24.33564659</v>
      </c>
      <c r="J147" s="93">
        <v>13.73450394</v>
      </c>
      <c r="K147" s="83">
        <f t="shared" si="7"/>
        <v>0.77186207061512557</v>
      </c>
      <c r="L147" s="66">
        <f t="shared" si="8"/>
        <v>43.56935484084655</v>
      </c>
    </row>
    <row r="148" spans="1:12" x14ac:dyDescent="0.2">
      <c r="A148" s="65" t="s">
        <v>34</v>
      </c>
      <c r="B148" s="65" t="s">
        <v>799</v>
      </c>
      <c r="C148" s="65" t="s">
        <v>1282</v>
      </c>
      <c r="D148" s="65" t="s">
        <v>320</v>
      </c>
      <c r="E148" s="65" t="s">
        <v>1493</v>
      </c>
      <c r="F148" s="82">
        <v>7.2031899999999999E-3</v>
      </c>
      <c r="G148" s="82">
        <v>0.225379835</v>
      </c>
      <c r="H148" s="83">
        <f t="shared" si="6"/>
        <v>-0.96803977605183711</v>
      </c>
      <c r="I148" s="93">
        <v>24.095985710000001</v>
      </c>
      <c r="J148" s="93">
        <v>7.2606584400000003</v>
      </c>
      <c r="K148" s="83">
        <f t="shared" si="7"/>
        <v>2.3187053087708667</v>
      </c>
      <c r="L148" s="66" t="str">
        <f t="shared" si="8"/>
        <v/>
      </c>
    </row>
    <row r="149" spans="1:12" x14ac:dyDescent="0.2">
      <c r="A149" s="65" t="s">
        <v>921</v>
      </c>
      <c r="B149" s="65" t="s">
        <v>922</v>
      </c>
      <c r="C149" s="65" t="s">
        <v>1283</v>
      </c>
      <c r="D149" s="65" t="s">
        <v>321</v>
      </c>
      <c r="E149" s="65" t="s">
        <v>322</v>
      </c>
      <c r="F149" s="82">
        <v>10.583125785</v>
      </c>
      <c r="G149" s="82">
        <v>15.717467633</v>
      </c>
      <c r="H149" s="83">
        <f t="shared" si="6"/>
        <v>-0.32666469993041791</v>
      </c>
      <c r="I149" s="93">
        <v>23.592630429554202</v>
      </c>
      <c r="J149" s="93">
        <v>43.94313832546775</v>
      </c>
      <c r="K149" s="83">
        <f t="shared" si="7"/>
        <v>-0.46311002516903021</v>
      </c>
      <c r="L149" s="66">
        <f t="shared" si="8"/>
        <v>2.2292686403664628</v>
      </c>
    </row>
    <row r="150" spans="1:12" x14ac:dyDescent="0.2">
      <c r="A150" s="65" t="s">
        <v>2607</v>
      </c>
      <c r="B150" s="65" t="s">
        <v>770</v>
      </c>
      <c r="C150" s="65" t="s">
        <v>1283</v>
      </c>
      <c r="D150" s="65" t="s">
        <v>321</v>
      </c>
      <c r="E150" s="65" t="s">
        <v>322</v>
      </c>
      <c r="F150" s="82">
        <v>13.668170054999999</v>
      </c>
      <c r="G150" s="82">
        <v>17.927886486999999</v>
      </c>
      <c r="H150" s="83">
        <f t="shared" si="6"/>
        <v>-0.23760282256856302</v>
      </c>
      <c r="I150" s="93">
        <v>23.56774145</v>
      </c>
      <c r="J150" s="93">
        <v>27.506544981614852</v>
      </c>
      <c r="K150" s="83">
        <f t="shared" si="7"/>
        <v>-0.14319513898410419</v>
      </c>
      <c r="L150" s="66">
        <f t="shared" si="8"/>
        <v>1.7242792089332108</v>
      </c>
    </row>
    <row r="151" spans="1:12" x14ac:dyDescent="0.2">
      <c r="A151" s="65" t="s">
        <v>2624</v>
      </c>
      <c r="B151" s="65" t="s">
        <v>1384</v>
      </c>
      <c r="C151" s="65" t="s">
        <v>1283</v>
      </c>
      <c r="D151" s="65" t="s">
        <v>321</v>
      </c>
      <c r="E151" s="65" t="s">
        <v>322</v>
      </c>
      <c r="F151" s="82">
        <v>12.549363591000001</v>
      </c>
      <c r="G151" s="82">
        <v>12.129555994</v>
      </c>
      <c r="H151" s="83">
        <f t="shared" si="6"/>
        <v>3.4610302075992028E-2</v>
      </c>
      <c r="I151" s="93">
        <v>23.547771319999999</v>
      </c>
      <c r="J151" s="93">
        <v>46.914049620815</v>
      </c>
      <c r="K151" s="83">
        <f t="shared" si="7"/>
        <v>-0.49806568585901323</v>
      </c>
      <c r="L151" s="66">
        <f t="shared" si="8"/>
        <v>1.8764115924482181</v>
      </c>
    </row>
    <row r="152" spans="1:12" x14ac:dyDescent="0.2">
      <c r="A152" s="65" t="s">
        <v>1525</v>
      </c>
      <c r="B152" s="65" t="s">
        <v>350</v>
      </c>
      <c r="C152" s="65" t="s">
        <v>1280</v>
      </c>
      <c r="D152" s="65" t="s">
        <v>320</v>
      </c>
      <c r="E152" s="65" t="s">
        <v>1493</v>
      </c>
      <c r="F152" s="82">
        <v>6.0893199999999995E-2</v>
      </c>
      <c r="G152" s="82">
        <v>0.35208071000000002</v>
      </c>
      <c r="H152" s="83">
        <f t="shared" si="6"/>
        <v>-0.82704761075947619</v>
      </c>
      <c r="I152" s="93">
        <v>23.53284275</v>
      </c>
      <c r="J152" s="93">
        <v>41.951101999999999</v>
      </c>
      <c r="K152" s="83">
        <f t="shared" si="7"/>
        <v>-0.43904113055242266</v>
      </c>
      <c r="L152" s="66" t="str">
        <f t="shared" si="8"/>
        <v/>
      </c>
    </row>
    <row r="153" spans="1:12" x14ac:dyDescent="0.2">
      <c r="A153" s="65" t="s">
        <v>2611</v>
      </c>
      <c r="B153" s="65" t="s">
        <v>1399</v>
      </c>
      <c r="C153" s="65" t="s">
        <v>1283</v>
      </c>
      <c r="D153" s="65" t="s">
        <v>321</v>
      </c>
      <c r="E153" s="65" t="s">
        <v>322</v>
      </c>
      <c r="F153" s="82">
        <v>13.325999144999999</v>
      </c>
      <c r="G153" s="82">
        <v>17.708646592999997</v>
      </c>
      <c r="H153" s="83">
        <f t="shared" si="6"/>
        <v>-0.24748630139428063</v>
      </c>
      <c r="I153" s="93">
        <v>23.403604833132551</v>
      </c>
      <c r="J153" s="93">
        <v>10.811591829999999</v>
      </c>
      <c r="K153" s="83">
        <f t="shared" si="7"/>
        <v>1.164677061539841</v>
      </c>
      <c r="L153" s="66">
        <f t="shared" si="8"/>
        <v>1.7562364051264205</v>
      </c>
    </row>
    <row r="154" spans="1:12" x14ac:dyDescent="0.2">
      <c r="A154" s="65" t="s">
        <v>2694</v>
      </c>
      <c r="B154" s="65" t="s">
        <v>555</v>
      </c>
      <c r="C154" s="65" t="s">
        <v>1283</v>
      </c>
      <c r="D154" s="65" t="s">
        <v>321</v>
      </c>
      <c r="E154" s="65" t="s">
        <v>322</v>
      </c>
      <c r="F154" s="82">
        <v>3.6856659000000001</v>
      </c>
      <c r="G154" s="82">
        <v>7.2189301299999995</v>
      </c>
      <c r="H154" s="83">
        <f t="shared" si="6"/>
        <v>-0.48944430357022994</v>
      </c>
      <c r="I154" s="93">
        <v>22.864666769999999</v>
      </c>
      <c r="J154" s="93">
        <v>113.25101124</v>
      </c>
      <c r="K154" s="83">
        <f t="shared" si="7"/>
        <v>-0.79810629044587067</v>
      </c>
      <c r="L154" s="66">
        <f t="shared" si="8"/>
        <v>6.2036732005470165</v>
      </c>
    </row>
    <row r="155" spans="1:12" x14ac:dyDescent="0.2">
      <c r="A155" s="65" t="s">
        <v>2449</v>
      </c>
      <c r="B155" s="65" t="s">
        <v>346</v>
      </c>
      <c r="C155" s="65" t="s">
        <v>980</v>
      </c>
      <c r="D155" s="65" t="s">
        <v>320</v>
      </c>
      <c r="E155" s="65" t="s">
        <v>1493</v>
      </c>
      <c r="F155" s="82">
        <v>0.52689033499999993</v>
      </c>
      <c r="G155" s="82">
        <v>1.2458279329999999</v>
      </c>
      <c r="H155" s="83">
        <f t="shared" si="6"/>
        <v>-0.57707615871862139</v>
      </c>
      <c r="I155" s="93">
        <v>22.6295368</v>
      </c>
      <c r="J155" s="93">
        <v>47.432336390000003</v>
      </c>
      <c r="K155" s="83">
        <f t="shared" si="7"/>
        <v>-0.52290908434417949</v>
      </c>
      <c r="L155" s="66">
        <f t="shared" si="8"/>
        <v>42.949234967462445</v>
      </c>
    </row>
    <row r="156" spans="1:12" x14ac:dyDescent="0.2">
      <c r="A156" s="65" t="s">
        <v>2629</v>
      </c>
      <c r="B156" s="65" t="s">
        <v>1174</v>
      </c>
      <c r="C156" s="65" t="s">
        <v>1283</v>
      </c>
      <c r="D156" s="65" t="s">
        <v>1199</v>
      </c>
      <c r="E156" s="65" t="s">
        <v>1493</v>
      </c>
      <c r="F156" s="82">
        <v>21.937797313000001</v>
      </c>
      <c r="G156" s="82">
        <v>36.245739235000002</v>
      </c>
      <c r="H156" s="83">
        <f t="shared" si="6"/>
        <v>-0.39474824417938237</v>
      </c>
      <c r="I156" s="93">
        <v>22.621110690000002</v>
      </c>
      <c r="J156" s="93">
        <v>66.520804740000003</v>
      </c>
      <c r="K156" s="83">
        <f t="shared" si="7"/>
        <v>-0.65993931104087244</v>
      </c>
      <c r="L156" s="66">
        <f t="shared" si="8"/>
        <v>1.0311477659881141</v>
      </c>
    </row>
    <row r="157" spans="1:12" x14ac:dyDescent="0.2">
      <c r="A157" s="65" t="s">
        <v>973</v>
      </c>
      <c r="B157" s="65" t="s">
        <v>775</v>
      </c>
      <c r="C157" s="65" t="s">
        <v>1283</v>
      </c>
      <c r="D157" s="65" t="s">
        <v>321</v>
      </c>
      <c r="E157" s="65" t="s">
        <v>322</v>
      </c>
      <c r="F157" s="82">
        <v>10.771290040999999</v>
      </c>
      <c r="G157" s="82">
        <v>25.083250245000002</v>
      </c>
      <c r="H157" s="83">
        <f t="shared" si="6"/>
        <v>-0.57057837657433952</v>
      </c>
      <c r="I157" s="93">
        <v>22.519425680030402</v>
      </c>
      <c r="J157" s="93">
        <v>66.28509174336601</v>
      </c>
      <c r="K157" s="83">
        <f t="shared" si="7"/>
        <v>-0.66026409426695554</v>
      </c>
      <c r="L157" s="66">
        <f t="shared" si="8"/>
        <v>2.0906897497246963</v>
      </c>
    </row>
    <row r="158" spans="1:12" x14ac:dyDescent="0.2">
      <c r="A158" s="65" t="s">
        <v>2482</v>
      </c>
      <c r="B158" s="65" t="s">
        <v>529</v>
      </c>
      <c r="C158" s="65" t="s">
        <v>980</v>
      </c>
      <c r="D158" s="65" t="s">
        <v>320</v>
      </c>
      <c r="E158" s="65" t="s">
        <v>1493</v>
      </c>
      <c r="F158" s="82">
        <v>18.801415438999999</v>
      </c>
      <c r="G158" s="82">
        <v>7.391644265</v>
      </c>
      <c r="H158" s="83">
        <f t="shared" si="6"/>
        <v>1.5436039350576078</v>
      </c>
      <c r="I158" s="93">
        <v>22.4418456833276</v>
      </c>
      <c r="J158" s="93">
        <v>5.8470946296535002</v>
      </c>
      <c r="K158" s="83">
        <f t="shared" si="7"/>
        <v>2.8381191180854048</v>
      </c>
      <c r="L158" s="66">
        <f t="shared" si="8"/>
        <v>1.1936253286960625</v>
      </c>
    </row>
    <row r="159" spans="1:12" x14ac:dyDescent="0.2">
      <c r="A159" s="65" t="s">
        <v>1517</v>
      </c>
      <c r="B159" s="65" t="s">
        <v>354</v>
      </c>
      <c r="C159" s="65" t="s">
        <v>1280</v>
      </c>
      <c r="D159" s="65" t="s">
        <v>320</v>
      </c>
      <c r="E159" s="65" t="s">
        <v>1493</v>
      </c>
      <c r="F159" s="82">
        <v>6.1715699999999995E-3</v>
      </c>
      <c r="G159" s="82">
        <v>1.2061260000000001E-2</v>
      </c>
      <c r="H159" s="83">
        <f t="shared" si="6"/>
        <v>-0.48831465369289784</v>
      </c>
      <c r="I159" s="93">
        <v>22.43774647</v>
      </c>
      <c r="J159" s="93">
        <v>7.0957556200000003</v>
      </c>
      <c r="K159" s="83">
        <f t="shared" si="7"/>
        <v>2.1621363067743307</v>
      </c>
      <c r="L159" s="66" t="str">
        <f t="shared" si="8"/>
        <v/>
      </c>
    </row>
    <row r="160" spans="1:12" x14ac:dyDescent="0.2">
      <c r="A160" s="65" t="s">
        <v>2155</v>
      </c>
      <c r="B160" s="65" t="s">
        <v>890</v>
      </c>
      <c r="C160" s="65" t="s">
        <v>1284</v>
      </c>
      <c r="D160" s="65" t="s">
        <v>320</v>
      </c>
      <c r="E160" s="65" t="s">
        <v>1493</v>
      </c>
      <c r="F160" s="82">
        <v>0.137954518</v>
      </c>
      <c r="G160" s="82">
        <v>0.33046435200000002</v>
      </c>
      <c r="H160" s="83">
        <f t="shared" si="6"/>
        <v>-0.58254342059866115</v>
      </c>
      <c r="I160" s="93">
        <v>22.103114590000001</v>
      </c>
      <c r="J160" s="93">
        <v>0.15670092000000002</v>
      </c>
      <c r="K160" s="83" t="str">
        <f t="shared" si="7"/>
        <v/>
      </c>
      <c r="L160" s="66" t="str">
        <f t="shared" si="8"/>
        <v/>
      </c>
    </row>
    <row r="161" spans="1:12" x14ac:dyDescent="0.2">
      <c r="A161" s="65" t="s">
        <v>2821</v>
      </c>
      <c r="B161" s="65" t="s">
        <v>1173</v>
      </c>
      <c r="C161" s="65" t="s">
        <v>1283</v>
      </c>
      <c r="D161" s="65" t="s">
        <v>320</v>
      </c>
      <c r="E161" s="65" t="s">
        <v>1493</v>
      </c>
      <c r="F161" s="82">
        <v>0.61421282999999993</v>
      </c>
      <c r="G161" s="82">
        <v>1.2093599999999998E-3</v>
      </c>
      <c r="H161" s="83" t="str">
        <f t="shared" si="6"/>
        <v/>
      </c>
      <c r="I161" s="93">
        <v>21.77229359</v>
      </c>
      <c r="J161" s="93">
        <v>15.120027910000001</v>
      </c>
      <c r="K161" s="83">
        <f t="shared" si="7"/>
        <v>0.43996384924662468</v>
      </c>
      <c r="L161" s="66">
        <f t="shared" si="8"/>
        <v>35.447474436507626</v>
      </c>
    </row>
    <row r="162" spans="1:12" x14ac:dyDescent="0.2">
      <c r="A162" s="65" t="s">
        <v>1840</v>
      </c>
      <c r="B162" s="65" t="s">
        <v>341</v>
      </c>
      <c r="C162" s="65" t="s">
        <v>1284</v>
      </c>
      <c r="D162" s="65" t="s">
        <v>320</v>
      </c>
      <c r="E162" s="65" t="s">
        <v>322</v>
      </c>
      <c r="F162" s="82">
        <v>9.4598940789999997</v>
      </c>
      <c r="G162" s="82">
        <v>4.8268823439999995</v>
      </c>
      <c r="H162" s="83">
        <f t="shared" si="6"/>
        <v>0.95983523210567001</v>
      </c>
      <c r="I162" s="93">
        <v>21.048822670000003</v>
      </c>
      <c r="J162" s="93">
        <v>7.3378123200000003</v>
      </c>
      <c r="K162" s="83">
        <f t="shared" si="7"/>
        <v>1.868541978462595</v>
      </c>
      <c r="L162" s="66">
        <f t="shared" si="8"/>
        <v>2.2250590222491224</v>
      </c>
    </row>
    <row r="163" spans="1:12" x14ac:dyDescent="0.2">
      <c r="A163" s="65" t="s">
        <v>2499</v>
      </c>
      <c r="B163" s="65" t="s">
        <v>154</v>
      </c>
      <c r="C163" s="65" t="s">
        <v>980</v>
      </c>
      <c r="D163" s="65" t="s">
        <v>320</v>
      </c>
      <c r="E163" s="65" t="s">
        <v>1493</v>
      </c>
      <c r="F163" s="82">
        <v>1.9253628200000001</v>
      </c>
      <c r="G163" s="82">
        <v>3.6786556099999999</v>
      </c>
      <c r="H163" s="83">
        <f t="shared" si="6"/>
        <v>-0.47661237579127436</v>
      </c>
      <c r="I163" s="93">
        <v>20.7125305</v>
      </c>
      <c r="J163" s="93">
        <v>0.95594422000000001</v>
      </c>
      <c r="K163" s="83">
        <f t="shared" si="7"/>
        <v>20.66709109868356</v>
      </c>
      <c r="L163" s="66">
        <f t="shared" si="8"/>
        <v>10.757728509580339</v>
      </c>
    </row>
    <row r="164" spans="1:12" x14ac:dyDescent="0.2">
      <c r="A164" s="65" t="s">
        <v>1650</v>
      </c>
      <c r="B164" s="65" t="s">
        <v>851</v>
      </c>
      <c r="C164" s="65" t="s">
        <v>1282</v>
      </c>
      <c r="D164" s="65" t="s">
        <v>320</v>
      </c>
      <c r="E164" s="65" t="s">
        <v>1493</v>
      </c>
      <c r="F164" s="82">
        <v>27.1039271</v>
      </c>
      <c r="G164" s="82">
        <v>30.012191246</v>
      </c>
      <c r="H164" s="83">
        <f t="shared" si="6"/>
        <v>-9.6902759354087875E-2</v>
      </c>
      <c r="I164" s="93">
        <v>20.62739049</v>
      </c>
      <c r="J164" s="93">
        <v>13.939966179999999</v>
      </c>
      <c r="K164" s="83">
        <f t="shared" si="7"/>
        <v>0.47973031093824381</v>
      </c>
      <c r="L164" s="66">
        <f t="shared" si="8"/>
        <v>0.76104803609806049</v>
      </c>
    </row>
    <row r="165" spans="1:12" x14ac:dyDescent="0.2">
      <c r="A165" s="65" t="s">
        <v>904</v>
      </c>
      <c r="B165" s="65" t="s">
        <v>905</v>
      </c>
      <c r="C165" s="65" t="s">
        <v>1283</v>
      </c>
      <c r="D165" s="65" t="s">
        <v>321</v>
      </c>
      <c r="E165" s="65" t="s">
        <v>322</v>
      </c>
      <c r="F165" s="82">
        <v>2.5914774709999997</v>
      </c>
      <c r="G165" s="82">
        <v>17.891943396000002</v>
      </c>
      <c r="H165" s="83">
        <f t="shared" si="6"/>
        <v>-0.85515953110049736</v>
      </c>
      <c r="I165" s="93">
        <v>20.555802878385652</v>
      </c>
      <c r="J165" s="93">
        <v>11.607179596106601</v>
      </c>
      <c r="K165" s="83">
        <f t="shared" si="7"/>
        <v>0.77095587331832882</v>
      </c>
      <c r="L165" s="66">
        <f t="shared" si="8"/>
        <v>7.9320785568911685</v>
      </c>
    </row>
    <row r="166" spans="1:12" x14ac:dyDescent="0.2">
      <c r="A166" s="65" t="s">
        <v>2530</v>
      </c>
      <c r="B166" s="65" t="s">
        <v>2262</v>
      </c>
      <c r="C166" s="65" t="s">
        <v>980</v>
      </c>
      <c r="D166" s="65" t="s">
        <v>320</v>
      </c>
      <c r="E166" s="65" t="s">
        <v>1493</v>
      </c>
      <c r="F166" s="82">
        <v>6.9235566969999995</v>
      </c>
      <c r="G166" s="82">
        <v>17.078029624999999</v>
      </c>
      <c r="H166" s="83">
        <f t="shared" si="6"/>
        <v>-0.59459276924635263</v>
      </c>
      <c r="I166" s="93">
        <v>20.34246109</v>
      </c>
      <c r="J166" s="93">
        <v>84.510467739999996</v>
      </c>
      <c r="K166" s="83">
        <f t="shared" si="7"/>
        <v>-0.75929063423735343</v>
      </c>
      <c r="L166" s="66">
        <f t="shared" si="8"/>
        <v>2.9381518748614361</v>
      </c>
    </row>
    <row r="167" spans="1:12" x14ac:dyDescent="0.2">
      <c r="A167" s="65" t="s">
        <v>1345</v>
      </c>
      <c r="B167" s="65" t="s">
        <v>632</v>
      </c>
      <c r="C167" s="65" t="s">
        <v>1283</v>
      </c>
      <c r="D167" s="65" t="s">
        <v>321</v>
      </c>
      <c r="E167" s="65" t="s">
        <v>322</v>
      </c>
      <c r="F167" s="82">
        <v>12.555381869000001</v>
      </c>
      <c r="G167" s="82">
        <v>11.142886776000001</v>
      </c>
      <c r="H167" s="83">
        <f t="shared" si="6"/>
        <v>0.12676204303199867</v>
      </c>
      <c r="I167" s="93">
        <v>20.15756481</v>
      </c>
      <c r="J167" s="93">
        <v>6.9891661100000002</v>
      </c>
      <c r="K167" s="83">
        <f t="shared" si="7"/>
        <v>1.8841158577070933</v>
      </c>
      <c r="L167" s="66">
        <f t="shared" si="8"/>
        <v>1.605491973109177</v>
      </c>
    </row>
    <row r="168" spans="1:12" x14ac:dyDescent="0.2">
      <c r="A168" s="65" t="s">
        <v>2644</v>
      </c>
      <c r="B168" s="65" t="s">
        <v>1385</v>
      </c>
      <c r="C168" s="65" t="s">
        <v>1283</v>
      </c>
      <c r="D168" s="65" t="s">
        <v>321</v>
      </c>
      <c r="E168" s="65" t="s">
        <v>322</v>
      </c>
      <c r="F168" s="82">
        <v>13.844545929999999</v>
      </c>
      <c r="G168" s="82">
        <v>7.6955142920000004</v>
      </c>
      <c r="H168" s="83">
        <f t="shared" si="6"/>
        <v>0.79904102632780849</v>
      </c>
      <c r="I168" s="93">
        <v>20.072611920000003</v>
      </c>
      <c r="J168" s="93">
        <v>11.06891351</v>
      </c>
      <c r="K168" s="83">
        <f t="shared" si="7"/>
        <v>0.81342205825944736</v>
      </c>
      <c r="L168" s="66">
        <f t="shared" si="8"/>
        <v>1.4498570066140122</v>
      </c>
    </row>
    <row r="169" spans="1:12" x14ac:dyDescent="0.2">
      <c r="A169" s="65" t="s">
        <v>2622</v>
      </c>
      <c r="B169" s="65" t="s">
        <v>1402</v>
      </c>
      <c r="C169" s="65" t="s">
        <v>1283</v>
      </c>
      <c r="D169" s="65" t="s">
        <v>1199</v>
      </c>
      <c r="E169" s="65" t="s">
        <v>322</v>
      </c>
      <c r="F169" s="82">
        <v>32.123303153999998</v>
      </c>
      <c r="G169" s="82">
        <v>15.99563466</v>
      </c>
      <c r="H169" s="83">
        <f t="shared" si="6"/>
        <v>1.0082543666948189</v>
      </c>
      <c r="I169" s="93">
        <v>19.99332403</v>
      </c>
      <c r="J169" s="93">
        <v>36.480449409999999</v>
      </c>
      <c r="K169" s="83">
        <f t="shared" si="7"/>
        <v>-0.45194414122213522</v>
      </c>
      <c r="L169" s="66">
        <f t="shared" si="8"/>
        <v>0.62239315596380163</v>
      </c>
    </row>
    <row r="170" spans="1:12" x14ac:dyDescent="0.2">
      <c r="A170" s="65" t="s">
        <v>2617</v>
      </c>
      <c r="B170" s="65" t="s">
        <v>923</v>
      </c>
      <c r="C170" s="65" t="s">
        <v>1283</v>
      </c>
      <c r="D170" s="65" t="s">
        <v>321</v>
      </c>
      <c r="E170" s="65" t="s">
        <v>322</v>
      </c>
      <c r="F170" s="82">
        <v>12.374398096</v>
      </c>
      <c r="G170" s="82">
        <v>20.57864889</v>
      </c>
      <c r="H170" s="83">
        <f t="shared" si="6"/>
        <v>-0.39867781591758333</v>
      </c>
      <c r="I170" s="93">
        <v>19.889090199999998</v>
      </c>
      <c r="J170" s="93">
        <v>27.19079412</v>
      </c>
      <c r="K170" s="83">
        <f t="shared" si="7"/>
        <v>-0.26853588342347401</v>
      </c>
      <c r="L170" s="66">
        <f t="shared" si="8"/>
        <v>1.6072773839746683</v>
      </c>
    </row>
    <row r="171" spans="1:12" x14ac:dyDescent="0.2">
      <c r="A171" s="65" t="s">
        <v>2665</v>
      </c>
      <c r="B171" s="65" t="s">
        <v>548</v>
      </c>
      <c r="C171" s="65" t="s">
        <v>1283</v>
      </c>
      <c r="D171" s="65" t="s">
        <v>1199</v>
      </c>
      <c r="E171" s="65" t="s">
        <v>322</v>
      </c>
      <c r="F171" s="82">
        <v>18.482621723000001</v>
      </c>
      <c r="G171" s="82">
        <v>4.4194489199999998</v>
      </c>
      <c r="H171" s="83">
        <f t="shared" si="6"/>
        <v>3.1821100452949693</v>
      </c>
      <c r="I171" s="93">
        <v>19.80144937</v>
      </c>
      <c r="J171" s="93">
        <v>9.4616431500000004</v>
      </c>
      <c r="K171" s="83">
        <f t="shared" si="7"/>
        <v>1.092812956066727</v>
      </c>
      <c r="L171" s="66">
        <f t="shared" si="8"/>
        <v>1.0713550094118323</v>
      </c>
    </row>
    <row r="172" spans="1:12" x14ac:dyDescent="0.2">
      <c r="A172" s="65" t="s">
        <v>396</v>
      </c>
      <c r="B172" s="65" t="s">
        <v>650</v>
      </c>
      <c r="C172" s="65" t="s">
        <v>1279</v>
      </c>
      <c r="D172" s="65" t="s">
        <v>320</v>
      </c>
      <c r="E172" s="65" t="s">
        <v>1493</v>
      </c>
      <c r="F172" s="82">
        <v>2.642494734</v>
      </c>
      <c r="G172" s="82">
        <v>2.7551555400000001</v>
      </c>
      <c r="H172" s="83">
        <f t="shared" si="6"/>
        <v>-4.0890905926857402E-2</v>
      </c>
      <c r="I172" s="93">
        <v>19.557604469999998</v>
      </c>
      <c r="J172" s="93">
        <v>31.717696889999999</v>
      </c>
      <c r="K172" s="83">
        <f t="shared" si="7"/>
        <v>-0.38338510082154964</v>
      </c>
      <c r="L172" s="66">
        <f t="shared" si="8"/>
        <v>7.4011895722476009</v>
      </c>
    </row>
    <row r="173" spans="1:12" x14ac:dyDescent="0.2">
      <c r="A173" s="65" t="s">
        <v>2658</v>
      </c>
      <c r="B173" s="65" t="s">
        <v>589</v>
      </c>
      <c r="C173" s="65" t="s">
        <v>1283</v>
      </c>
      <c r="D173" s="65" t="s">
        <v>321</v>
      </c>
      <c r="E173" s="65" t="s">
        <v>322</v>
      </c>
      <c r="F173" s="82">
        <v>1.179745018</v>
      </c>
      <c r="G173" s="82">
        <v>14.934292767999999</v>
      </c>
      <c r="H173" s="83">
        <f t="shared" si="6"/>
        <v>-0.92100429284955077</v>
      </c>
      <c r="I173" s="93">
        <v>19.543747873378702</v>
      </c>
      <c r="J173" s="93">
        <v>21.340378390000001</v>
      </c>
      <c r="K173" s="83">
        <f t="shared" si="7"/>
        <v>-8.4189253057630475E-2</v>
      </c>
      <c r="L173" s="66">
        <f t="shared" si="8"/>
        <v>16.566077902588525</v>
      </c>
    </row>
    <row r="174" spans="1:12" x14ac:dyDescent="0.2">
      <c r="A174" s="65" t="s">
        <v>1330</v>
      </c>
      <c r="B174" s="65" t="s">
        <v>1331</v>
      </c>
      <c r="C174" s="65" t="s">
        <v>1283</v>
      </c>
      <c r="D174" s="65" t="s">
        <v>321</v>
      </c>
      <c r="E174" s="65" t="s">
        <v>322</v>
      </c>
      <c r="F174" s="82">
        <v>29.544113295000002</v>
      </c>
      <c r="G174" s="82">
        <v>12.79004958</v>
      </c>
      <c r="H174" s="83">
        <f t="shared" si="6"/>
        <v>1.3099295362543857</v>
      </c>
      <c r="I174" s="93">
        <v>19.324765829999997</v>
      </c>
      <c r="J174" s="93">
        <v>22.158975170000001</v>
      </c>
      <c r="K174" s="83">
        <f t="shared" si="7"/>
        <v>-0.12790344852396907</v>
      </c>
      <c r="L174" s="66">
        <f t="shared" si="8"/>
        <v>0.65409869089794237</v>
      </c>
    </row>
    <row r="175" spans="1:12" x14ac:dyDescent="0.2">
      <c r="A175" s="65" t="s">
        <v>369</v>
      </c>
      <c r="B175" s="65" t="s">
        <v>370</v>
      </c>
      <c r="C175" s="65" t="s">
        <v>1284</v>
      </c>
      <c r="D175" s="65" t="s">
        <v>320</v>
      </c>
      <c r="E175" s="65" t="s">
        <v>322</v>
      </c>
      <c r="F175" s="82">
        <v>14.82756163</v>
      </c>
      <c r="G175" s="82">
        <v>27.942542749000001</v>
      </c>
      <c r="H175" s="83">
        <f t="shared" si="6"/>
        <v>-0.46935532091006127</v>
      </c>
      <c r="I175" s="93">
        <v>19.25220405</v>
      </c>
      <c r="J175" s="93">
        <v>10.158115519999999</v>
      </c>
      <c r="K175" s="83">
        <f t="shared" si="7"/>
        <v>0.89525350564235384</v>
      </c>
      <c r="L175" s="66">
        <f t="shared" si="8"/>
        <v>1.2984066113101025</v>
      </c>
    </row>
    <row r="176" spans="1:12" x14ac:dyDescent="0.2">
      <c r="A176" s="65" t="s">
        <v>2477</v>
      </c>
      <c r="B176" s="65" t="s">
        <v>52</v>
      </c>
      <c r="C176" s="65" t="s">
        <v>980</v>
      </c>
      <c r="D176" s="65" t="s">
        <v>320</v>
      </c>
      <c r="E176" s="65" t="s">
        <v>1493</v>
      </c>
      <c r="F176" s="82">
        <v>7.8874416050000002</v>
      </c>
      <c r="G176" s="82">
        <v>18.716617020000001</v>
      </c>
      <c r="H176" s="83">
        <f t="shared" si="6"/>
        <v>-0.57858615172967842</v>
      </c>
      <c r="I176" s="93">
        <v>19.163533789999999</v>
      </c>
      <c r="J176" s="93">
        <v>66.326848639999994</v>
      </c>
      <c r="K176" s="83">
        <f t="shared" si="7"/>
        <v>-0.71107426053040346</v>
      </c>
      <c r="L176" s="66">
        <f t="shared" si="8"/>
        <v>2.429626075184109</v>
      </c>
    </row>
    <row r="177" spans="1:12" x14ac:dyDescent="0.2">
      <c r="A177" s="65" t="s">
        <v>2625</v>
      </c>
      <c r="B177" s="65" t="s">
        <v>2571</v>
      </c>
      <c r="C177" s="65" t="s">
        <v>1283</v>
      </c>
      <c r="D177" s="65" t="s">
        <v>1199</v>
      </c>
      <c r="E177" s="65" t="s">
        <v>1493</v>
      </c>
      <c r="F177" s="82">
        <v>10.33962354</v>
      </c>
      <c r="G177" s="82">
        <v>5.3165684000000004</v>
      </c>
      <c r="H177" s="83">
        <f t="shared" si="6"/>
        <v>0.94479272381786705</v>
      </c>
      <c r="I177" s="93">
        <v>19.141127179443799</v>
      </c>
      <c r="J177" s="93">
        <v>41.577703380000003</v>
      </c>
      <c r="K177" s="83">
        <f t="shared" si="7"/>
        <v>-0.53963000302101349</v>
      </c>
      <c r="L177" s="66">
        <f t="shared" si="8"/>
        <v>1.8512402415227391</v>
      </c>
    </row>
    <row r="178" spans="1:12" x14ac:dyDescent="0.2">
      <c r="A178" s="65" t="s">
        <v>2435</v>
      </c>
      <c r="B178" s="65" t="s">
        <v>525</v>
      </c>
      <c r="C178" s="65" t="s">
        <v>980</v>
      </c>
      <c r="D178" s="65" t="s">
        <v>320</v>
      </c>
      <c r="E178" s="65" t="s">
        <v>322</v>
      </c>
      <c r="F178" s="82">
        <v>7.3681052029999998</v>
      </c>
      <c r="G178" s="82">
        <v>11.457211284</v>
      </c>
      <c r="H178" s="83">
        <f t="shared" si="6"/>
        <v>-0.35690238921494255</v>
      </c>
      <c r="I178" s="93">
        <v>19.070651820000002</v>
      </c>
      <c r="J178" s="93">
        <v>34.710534000000003</v>
      </c>
      <c r="K178" s="83">
        <f t="shared" si="7"/>
        <v>-0.45058028147881557</v>
      </c>
      <c r="L178" s="66">
        <f t="shared" si="8"/>
        <v>2.5882708368815348</v>
      </c>
    </row>
    <row r="179" spans="1:12" x14ac:dyDescent="0.2">
      <c r="A179" s="65" t="s">
        <v>2643</v>
      </c>
      <c r="B179" s="65" t="s">
        <v>1198</v>
      </c>
      <c r="C179" s="65" t="s">
        <v>1283</v>
      </c>
      <c r="D179" s="65" t="s">
        <v>1199</v>
      </c>
      <c r="E179" s="65" t="s">
        <v>1493</v>
      </c>
      <c r="F179" s="82">
        <v>9.4099828699999986</v>
      </c>
      <c r="G179" s="82">
        <v>29.44027427</v>
      </c>
      <c r="H179" s="83">
        <f t="shared" si="6"/>
        <v>-0.680370407432349</v>
      </c>
      <c r="I179" s="93">
        <v>18.962379329999997</v>
      </c>
      <c r="J179" s="93">
        <v>98.823857269999991</v>
      </c>
      <c r="K179" s="83">
        <f t="shared" si="7"/>
        <v>-0.80811941717482005</v>
      </c>
      <c r="L179" s="66">
        <f t="shared" si="8"/>
        <v>2.0151343091658571</v>
      </c>
    </row>
    <row r="180" spans="1:12" x14ac:dyDescent="0.2">
      <c r="A180" s="65" t="s">
        <v>1307</v>
      </c>
      <c r="B180" s="65" t="s">
        <v>127</v>
      </c>
      <c r="C180" s="65" t="s">
        <v>1433</v>
      </c>
      <c r="D180" s="65" t="s">
        <v>321</v>
      </c>
      <c r="E180" s="65" t="s">
        <v>322</v>
      </c>
      <c r="F180" s="82">
        <v>2.8283735299999999</v>
      </c>
      <c r="G180" s="82">
        <v>1.3387293</v>
      </c>
      <c r="H180" s="83">
        <f t="shared" si="6"/>
        <v>1.1127299820807686</v>
      </c>
      <c r="I180" s="93">
        <v>18.939709059999998</v>
      </c>
      <c r="J180" s="93">
        <v>5.61546477</v>
      </c>
      <c r="K180" s="83">
        <f t="shared" si="7"/>
        <v>2.3727767577108314</v>
      </c>
      <c r="L180" s="66">
        <f t="shared" si="8"/>
        <v>6.6963252410299567</v>
      </c>
    </row>
    <row r="181" spans="1:12" x14ac:dyDescent="0.2">
      <c r="A181" s="65" t="s">
        <v>2388</v>
      </c>
      <c r="B181" s="65" t="s">
        <v>1406</v>
      </c>
      <c r="C181" s="65" t="s">
        <v>980</v>
      </c>
      <c r="D181" s="65" t="s">
        <v>320</v>
      </c>
      <c r="E181" s="65" t="s">
        <v>1493</v>
      </c>
      <c r="F181" s="82">
        <v>32.378237390000002</v>
      </c>
      <c r="G181" s="82">
        <v>32.580864163999998</v>
      </c>
      <c r="H181" s="83">
        <f t="shared" si="6"/>
        <v>-6.2191958132248315E-3</v>
      </c>
      <c r="I181" s="93">
        <v>18.706042629999999</v>
      </c>
      <c r="J181" s="93">
        <v>21.405334079999999</v>
      </c>
      <c r="K181" s="83">
        <f t="shared" si="7"/>
        <v>-0.12610368237709846</v>
      </c>
      <c r="L181" s="66">
        <f t="shared" si="8"/>
        <v>0.57773505100612266</v>
      </c>
    </row>
    <row r="182" spans="1:12" x14ac:dyDescent="0.2">
      <c r="A182" s="65" t="s">
        <v>2652</v>
      </c>
      <c r="B182" s="65" t="s">
        <v>1403</v>
      </c>
      <c r="C182" s="65" t="s">
        <v>1283</v>
      </c>
      <c r="D182" s="65" t="s">
        <v>1199</v>
      </c>
      <c r="E182" s="65" t="s">
        <v>322</v>
      </c>
      <c r="F182" s="82">
        <v>8.6802695100000005</v>
      </c>
      <c r="G182" s="82">
        <v>9.7909752300000008</v>
      </c>
      <c r="H182" s="83">
        <f t="shared" si="6"/>
        <v>-0.11344178632959323</v>
      </c>
      <c r="I182" s="93">
        <v>18.66932357</v>
      </c>
      <c r="J182" s="93">
        <v>20.035072670000002</v>
      </c>
      <c r="K182" s="83">
        <f t="shared" si="7"/>
        <v>-6.8167913463325736E-2</v>
      </c>
      <c r="L182" s="66">
        <f t="shared" si="8"/>
        <v>2.1507769486295589</v>
      </c>
    </row>
    <row r="183" spans="1:12" x14ac:dyDescent="0.2">
      <c r="A183" s="65" t="s">
        <v>2755</v>
      </c>
      <c r="B183" s="65" t="s">
        <v>915</v>
      </c>
      <c r="C183" s="65" t="s">
        <v>1283</v>
      </c>
      <c r="D183" s="65" t="s">
        <v>321</v>
      </c>
      <c r="E183" s="65" t="s">
        <v>322</v>
      </c>
      <c r="F183" s="82">
        <v>8.1085408099999992</v>
      </c>
      <c r="G183" s="82">
        <v>4.2146501199999999</v>
      </c>
      <c r="H183" s="83">
        <f t="shared" si="6"/>
        <v>0.92389417368766047</v>
      </c>
      <c r="I183" s="93">
        <v>18.489783969999998</v>
      </c>
      <c r="J183" s="93">
        <v>6.57856065</v>
      </c>
      <c r="K183" s="83">
        <f t="shared" si="7"/>
        <v>1.8106123746081138</v>
      </c>
      <c r="L183" s="66">
        <f t="shared" si="8"/>
        <v>2.2802849986519336</v>
      </c>
    </row>
    <row r="184" spans="1:12" x14ac:dyDescent="0.2">
      <c r="A184" s="65" t="s">
        <v>2615</v>
      </c>
      <c r="B184" s="65" t="s">
        <v>54</v>
      </c>
      <c r="C184" s="65" t="s">
        <v>1283</v>
      </c>
      <c r="D184" s="65" t="s">
        <v>1199</v>
      </c>
      <c r="E184" s="65" t="s">
        <v>322</v>
      </c>
      <c r="F184" s="82">
        <v>31.792757653999999</v>
      </c>
      <c r="G184" s="82">
        <v>8.151497968000001</v>
      </c>
      <c r="H184" s="83">
        <f t="shared" si="6"/>
        <v>2.9002349971511387</v>
      </c>
      <c r="I184" s="93">
        <v>18.187626350000002</v>
      </c>
      <c r="J184" s="93">
        <v>23.024959210000002</v>
      </c>
      <c r="K184" s="83">
        <f t="shared" si="7"/>
        <v>-0.21009083299044851</v>
      </c>
      <c r="L184" s="66">
        <f t="shared" si="8"/>
        <v>0.57206822220128273</v>
      </c>
    </row>
    <row r="185" spans="1:12" x14ac:dyDescent="0.2">
      <c r="A185" s="65" t="s">
        <v>848</v>
      </c>
      <c r="B185" s="65" t="s">
        <v>468</v>
      </c>
      <c r="C185" s="65" t="s">
        <v>1280</v>
      </c>
      <c r="D185" s="65" t="s">
        <v>320</v>
      </c>
      <c r="E185" s="65" t="s">
        <v>1493</v>
      </c>
      <c r="F185" s="82">
        <v>1.9654236699999998</v>
      </c>
      <c r="G185" s="82">
        <v>2.9101379000000001</v>
      </c>
      <c r="H185" s="83">
        <f t="shared" si="6"/>
        <v>-0.32462868168549686</v>
      </c>
      <c r="I185" s="93">
        <v>17.826098876438053</v>
      </c>
      <c r="J185" s="93">
        <v>3.6740270479096</v>
      </c>
      <c r="K185" s="83">
        <f t="shared" si="7"/>
        <v>3.8519236913567401</v>
      </c>
      <c r="L185" s="66">
        <f t="shared" si="8"/>
        <v>9.0698505103675959</v>
      </c>
    </row>
    <row r="186" spans="1:12" x14ac:dyDescent="0.2">
      <c r="A186" s="65" t="s">
        <v>1361</v>
      </c>
      <c r="B186" s="65" t="s">
        <v>643</v>
      </c>
      <c r="C186" s="65" t="s">
        <v>1283</v>
      </c>
      <c r="D186" s="65" t="s">
        <v>321</v>
      </c>
      <c r="E186" s="65" t="s">
        <v>322</v>
      </c>
      <c r="F186" s="82">
        <v>8.3904153479999994</v>
      </c>
      <c r="G186" s="82">
        <v>11.775846040999999</v>
      </c>
      <c r="H186" s="83">
        <f t="shared" si="6"/>
        <v>-0.28748938133302149</v>
      </c>
      <c r="I186" s="93">
        <v>17.784046879999998</v>
      </c>
      <c r="J186" s="93">
        <v>4.70091635</v>
      </c>
      <c r="K186" s="83">
        <f t="shared" si="7"/>
        <v>2.7831021775148153</v>
      </c>
      <c r="L186" s="66">
        <f t="shared" si="8"/>
        <v>2.1195669275465763</v>
      </c>
    </row>
    <row r="187" spans="1:12" x14ac:dyDescent="0.2">
      <c r="A187" s="65" t="s">
        <v>2715</v>
      </c>
      <c r="B187" s="65" t="s">
        <v>777</v>
      </c>
      <c r="C187" s="65" t="s">
        <v>1283</v>
      </c>
      <c r="D187" s="65" t="s">
        <v>321</v>
      </c>
      <c r="E187" s="65" t="s">
        <v>322</v>
      </c>
      <c r="F187" s="82">
        <v>1.6587711350000001</v>
      </c>
      <c r="G187" s="82">
        <v>1.441259061</v>
      </c>
      <c r="H187" s="83">
        <f t="shared" si="6"/>
        <v>0.1509180964656569</v>
      </c>
      <c r="I187" s="93">
        <v>17.438562559999998</v>
      </c>
      <c r="J187" s="93">
        <v>1.0183411</v>
      </c>
      <c r="K187" s="83">
        <f t="shared" si="7"/>
        <v>16.124480746186123</v>
      </c>
      <c r="L187" s="66">
        <f t="shared" si="8"/>
        <v>10.512940689675069</v>
      </c>
    </row>
    <row r="188" spans="1:12" x14ac:dyDescent="0.2">
      <c r="A188" s="65" t="s">
        <v>1348</v>
      </c>
      <c r="B188" s="65" t="s">
        <v>625</v>
      </c>
      <c r="C188" s="65" t="s">
        <v>1283</v>
      </c>
      <c r="D188" s="65" t="s">
        <v>321</v>
      </c>
      <c r="E188" s="65" t="s">
        <v>322</v>
      </c>
      <c r="F188" s="82">
        <v>10.097759191</v>
      </c>
      <c r="G188" s="82">
        <v>10.840885484999999</v>
      </c>
      <c r="H188" s="83">
        <f t="shared" si="6"/>
        <v>-6.8548486655285346E-2</v>
      </c>
      <c r="I188" s="93">
        <v>17.099756370000001</v>
      </c>
      <c r="J188" s="93">
        <v>5.9008987900000003</v>
      </c>
      <c r="K188" s="83">
        <f t="shared" si="7"/>
        <v>1.8978223451278682</v>
      </c>
      <c r="L188" s="66">
        <f t="shared" si="8"/>
        <v>1.693420891363778</v>
      </c>
    </row>
    <row r="189" spans="1:12" x14ac:dyDescent="0.2">
      <c r="A189" s="65" t="s">
        <v>2385</v>
      </c>
      <c r="B189" s="65" t="s">
        <v>1295</v>
      </c>
      <c r="C189" s="65" t="s">
        <v>980</v>
      </c>
      <c r="D189" s="65" t="s">
        <v>320</v>
      </c>
      <c r="E189" s="65" t="s">
        <v>1493</v>
      </c>
      <c r="F189" s="82">
        <v>0.45066919</v>
      </c>
      <c r="G189" s="82">
        <v>0.96565763999999998</v>
      </c>
      <c r="H189" s="83">
        <f t="shared" si="6"/>
        <v>-0.53330334547966707</v>
      </c>
      <c r="I189" s="93">
        <v>17.028305829999997</v>
      </c>
      <c r="J189" s="93">
        <v>30.555633409999999</v>
      </c>
      <c r="K189" s="83">
        <f t="shared" si="7"/>
        <v>-0.44271141096924171</v>
      </c>
      <c r="L189" s="66">
        <f t="shared" si="8"/>
        <v>37.784490725891416</v>
      </c>
    </row>
    <row r="190" spans="1:12" x14ac:dyDescent="0.2">
      <c r="A190" s="65" t="s">
        <v>1798</v>
      </c>
      <c r="B190" s="65" t="s">
        <v>1799</v>
      </c>
      <c r="C190" s="65" t="s">
        <v>1280</v>
      </c>
      <c r="D190" s="65" t="s">
        <v>320</v>
      </c>
      <c r="E190" s="65" t="s">
        <v>1493</v>
      </c>
      <c r="F190" s="82">
        <v>0.85039697999999997</v>
      </c>
      <c r="G190" s="82">
        <v>0.12078</v>
      </c>
      <c r="H190" s="83">
        <f t="shared" si="6"/>
        <v>6.0408758072528563</v>
      </c>
      <c r="I190" s="93">
        <v>16.805014433494001</v>
      </c>
      <c r="J190" s="93">
        <v>1.0420656800000001</v>
      </c>
      <c r="K190" s="83">
        <f t="shared" si="7"/>
        <v>15.126636502887226</v>
      </c>
      <c r="L190" s="66">
        <f t="shared" si="8"/>
        <v>19.76137595584359</v>
      </c>
    </row>
    <row r="191" spans="1:12" x14ac:dyDescent="0.2">
      <c r="A191" s="65" t="s">
        <v>919</v>
      </c>
      <c r="B191" s="65" t="s">
        <v>920</v>
      </c>
      <c r="C191" s="65" t="s">
        <v>1283</v>
      </c>
      <c r="D191" s="65" t="s">
        <v>321</v>
      </c>
      <c r="E191" s="65" t="s">
        <v>322</v>
      </c>
      <c r="F191" s="82">
        <v>4.353130234</v>
      </c>
      <c r="G191" s="82">
        <v>4.906935807</v>
      </c>
      <c r="H191" s="83">
        <f t="shared" si="6"/>
        <v>-0.11286179293602483</v>
      </c>
      <c r="I191" s="93">
        <v>16.673667819999999</v>
      </c>
      <c r="J191" s="93">
        <v>5.7094541477958005</v>
      </c>
      <c r="K191" s="83">
        <f t="shared" si="7"/>
        <v>1.9203611042987458</v>
      </c>
      <c r="L191" s="66">
        <f t="shared" si="8"/>
        <v>3.8302708450509453</v>
      </c>
    </row>
    <row r="192" spans="1:12" x14ac:dyDescent="0.2">
      <c r="A192" s="65" t="s">
        <v>2583</v>
      </c>
      <c r="B192" s="65" t="s">
        <v>530</v>
      </c>
      <c r="C192" s="65" t="s">
        <v>980</v>
      </c>
      <c r="D192" s="65" t="s">
        <v>320</v>
      </c>
      <c r="E192" s="65" t="s">
        <v>1493</v>
      </c>
      <c r="F192" s="82">
        <v>11.997208378</v>
      </c>
      <c r="G192" s="82">
        <v>13.768405511999999</v>
      </c>
      <c r="H192" s="83">
        <f t="shared" si="6"/>
        <v>-0.12864213887775855</v>
      </c>
      <c r="I192" s="93">
        <v>16.568655740000001</v>
      </c>
      <c r="J192" s="93">
        <v>20.340043536978598</v>
      </c>
      <c r="K192" s="83">
        <f t="shared" si="7"/>
        <v>-0.18541689894233215</v>
      </c>
      <c r="L192" s="66">
        <f t="shared" si="8"/>
        <v>1.3810425907399373</v>
      </c>
    </row>
    <row r="193" spans="1:12" x14ac:dyDescent="0.2">
      <c r="A193" s="65" t="s">
        <v>2671</v>
      </c>
      <c r="B193" s="65" t="s">
        <v>58</v>
      </c>
      <c r="C193" s="65" t="s">
        <v>1283</v>
      </c>
      <c r="D193" s="65" t="s">
        <v>321</v>
      </c>
      <c r="E193" s="65" t="s">
        <v>1493</v>
      </c>
      <c r="F193" s="82">
        <v>6.5243315580000001</v>
      </c>
      <c r="G193" s="82">
        <v>6.9925009610000002</v>
      </c>
      <c r="H193" s="83">
        <f t="shared" si="6"/>
        <v>-6.6953069525648945E-2</v>
      </c>
      <c r="I193" s="93">
        <v>16.13219372</v>
      </c>
      <c r="J193" s="93">
        <v>9.2554848399999994</v>
      </c>
      <c r="K193" s="83">
        <f t="shared" si="7"/>
        <v>0.74298742841439314</v>
      </c>
      <c r="L193" s="66">
        <f t="shared" si="8"/>
        <v>2.4726201568065678</v>
      </c>
    </row>
    <row r="194" spans="1:12" x14ac:dyDescent="0.2">
      <c r="A194" s="65" t="s">
        <v>1129</v>
      </c>
      <c r="B194" s="65" t="s">
        <v>1133</v>
      </c>
      <c r="C194" s="65" t="s">
        <v>1284</v>
      </c>
      <c r="D194" s="65" t="s">
        <v>320</v>
      </c>
      <c r="E194" s="65" t="s">
        <v>322</v>
      </c>
      <c r="F194" s="82">
        <v>8.4335165920000001</v>
      </c>
      <c r="G194" s="82">
        <v>6.6911387400000004</v>
      </c>
      <c r="H194" s="83">
        <f t="shared" si="6"/>
        <v>0.26040079569475494</v>
      </c>
      <c r="I194" s="93">
        <v>15.89141527</v>
      </c>
      <c r="J194" s="93">
        <v>18.12136014</v>
      </c>
      <c r="K194" s="83">
        <f t="shared" si="7"/>
        <v>-0.12305615322316532</v>
      </c>
      <c r="L194" s="66">
        <f t="shared" si="8"/>
        <v>1.8843165951762675</v>
      </c>
    </row>
    <row r="195" spans="1:12" x14ac:dyDescent="0.2">
      <c r="A195" s="65" t="s">
        <v>1651</v>
      </c>
      <c r="B195" s="65" t="s">
        <v>852</v>
      </c>
      <c r="C195" s="65" t="s">
        <v>1282</v>
      </c>
      <c r="D195" s="65" t="s">
        <v>320</v>
      </c>
      <c r="E195" s="65" t="s">
        <v>1493</v>
      </c>
      <c r="F195" s="82">
        <v>38.750965940999997</v>
      </c>
      <c r="G195" s="82">
        <v>32.904246657000002</v>
      </c>
      <c r="H195" s="83">
        <f t="shared" si="6"/>
        <v>0.17768889666270993</v>
      </c>
      <c r="I195" s="93">
        <v>15.798147460000001</v>
      </c>
      <c r="J195" s="93">
        <v>22.682971649999999</v>
      </c>
      <c r="K195" s="83">
        <f t="shared" si="7"/>
        <v>-0.30352390754762493</v>
      </c>
      <c r="L195" s="66">
        <f t="shared" si="8"/>
        <v>0.40768396545400587</v>
      </c>
    </row>
    <row r="196" spans="1:12" x14ac:dyDescent="0.2">
      <c r="A196" s="65" t="s">
        <v>2485</v>
      </c>
      <c r="B196" s="65" t="s">
        <v>168</v>
      </c>
      <c r="C196" s="65" t="s">
        <v>980</v>
      </c>
      <c r="D196" s="65" t="s">
        <v>320</v>
      </c>
      <c r="E196" s="65" t="s">
        <v>1493</v>
      </c>
      <c r="F196" s="82">
        <v>11.385550330000001</v>
      </c>
      <c r="G196" s="82">
        <v>3.488752539</v>
      </c>
      <c r="H196" s="83">
        <f t="shared" si="6"/>
        <v>2.2635018399050746</v>
      </c>
      <c r="I196" s="93">
        <v>15.65920051158885</v>
      </c>
      <c r="J196" s="93">
        <v>14.1319924087841</v>
      </c>
      <c r="K196" s="83">
        <f t="shared" si="7"/>
        <v>0.10806743017038944</v>
      </c>
      <c r="L196" s="66">
        <f t="shared" si="8"/>
        <v>1.3753573659349718</v>
      </c>
    </row>
    <row r="197" spans="1:12" x14ac:dyDescent="0.2">
      <c r="A197" s="65" t="s">
        <v>1346</v>
      </c>
      <c r="B197" s="65" t="s">
        <v>640</v>
      </c>
      <c r="C197" s="65" t="s">
        <v>1283</v>
      </c>
      <c r="D197" s="65" t="s">
        <v>321</v>
      </c>
      <c r="E197" s="65" t="s">
        <v>322</v>
      </c>
      <c r="F197" s="82">
        <v>2.9888648</v>
      </c>
      <c r="G197" s="82">
        <v>8.3363849400000003</v>
      </c>
      <c r="H197" s="83">
        <f t="shared" si="6"/>
        <v>-0.64146751601420171</v>
      </c>
      <c r="I197" s="93">
        <v>15.51877434</v>
      </c>
      <c r="J197" s="93">
        <v>13.10156037</v>
      </c>
      <c r="K197" s="83">
        <f t="shared" si="7"/>
        <v>0.18449817439569616</v>
      </c>
      <c r="L197" s="66">
        <f t="shared" si="8"/>
        <v>5.1921968300473145</v>
      </c>
    </row>
    <row r="198" spans="1:12" x14ac:dyDescent="0.2">
      <c r="A198" s="65" t="s">
        <v>978</v>
      </c>
      <c r="B198" s="65" t="s">
        <v>975</v>
      </c>
      <c r="C198" s="65" t="s">
        <v>1284</v>
      </c>
      <c r="D198" s="65" t="s">
        <v>320</v>
      </c>
      <c r="E198" s="65" t="s">
        <v>322</v>
      </c>
      <c r="F198" s="82">
        <v>8.5358667649999997</v>
      </c>
      <c r="G198" s="82">
        <v>6.1954497599999998</v>
      </c>
      <c r="H198" s="83">
        <f t="shared" si="6"/>
        <v>0.37776385826103454</v>
      </c>
      <c r="I198" s="93">
        <v>15.128746640000001</v>
      </c>
      <c r="J198" s="93">
        <v>9.9561447899999997</v>
      </c>
      <c r="K198" s="83">
        <f t="shared" si="7"/>
        <v>0.5195386325835063</v>
      </c>
      <c r="L198" s="66">
        <f t="shared" si="8"/>
        <v>1.7723738029784022</v>
      </c>
    </row>
    <row r="199" spans="1:12" x14ac:dyDescent="0.2">
      <c r="A199" s="65" t="s">
        <v>707</v>
      </c>
      <c r="B199" s="65" t="s">
        <v>708</v>
      </c>
      <c r="C199" s="65" t="s">
        <v>1284</v>
      </c>
      <c r="D199" s="65" t="s">
        <v>320</v>
      </c>
      <c r="E199" s="65" t="s">
        <v>1493</v>
      </c>
      <c r="F199" s="82">
        <v>0.33523292500000001</v>
      </c>
      <c r="G199" s="82">
        <v>1.43442471</v>
      </c>
      <c r="H199" s="83">
        <f t="shared" ref="H199:H262" si="9">IF(ISERROR(F199/G199-1),"",IF((F199/G199-1)&gt;10000%,"",F199/G199-1))</f>
        <v>-0.76629451328958209</v>
      </c>
      <c r="I199" s="93">
        <v>15.067408289999999</v>
      </c>
      <c r="J199" s="93">
        <v>4.2074106200000001</v>
      </c>
      <c r="K199" s="83">
        <f t="shared" ref="K199:K262" si="10">IF(ISERROR(I199/J199-1),"",IF((I199/J199-1)&gt;10000%,"",I199/J199-1))</f>
        <v>2.5811594471851191</v>
      </c>
      <c r="L199" s="66">
        <f t="shared" ref="L199:L262" si="11">IF(ISERROR(I199/F199),"",IF(I199/F199&gt;10000%,"",I199/F199))</f>
        <v>44.946087231735959</v>
      </c>
    </row>
    <row r="200" spans="1:12" x14ac:dyDescent="0.2">
      <c r="A200" s="65" t="s">
        <v>327</v>
      </c>
      <c r="B200" s="65" t="s">
        <v>328</v>
      </c>
      <c r="C200" s="65" t="s">
        <v>1279</v>
      </c>
      <c r="D200" s="65" t="s">
        <v>320</v>
      </c>
      <c r="E200" s="65" t="s">
        <v>1493</v>
      </c>
      <c r="F200" s="82">
        <v>5.986980687</v>
      </c>
      <c r="G200" s="82">
        <v>3.9197444959999999</v>
      </c>
      <c r="H200" s="83">
        <f t="shared" si="9"/>
        <v>0.52739054627401405</v>
      </c>
      <c r="I200" s="93">
        <v>15.011647</v>
      </c>
      <c r="J200" s="93">
        <v>13.866146800000001</v>
      </c>
      <c r="K200" s="83">
        <f t="shared" si="10"/>
        <v>8.2611284628834269E-2</v>
      </c>
      <c r="L200" s="66">
        <f t="shared" si="11"/>
        <v>2.5073818982907303</v>
      </c>
    </row>
    <row r="201" spans="1:12" x14ac:dyDescent="0.2">
      <c r="A201" s="65" t="s">
        <v>785</v>
      </c>
      <c r="B201" s="65" t="s">
        <v>786</v>
      </c>
      <c r="C201" s="65" t="s">
        <v>1283</v>
      </c>
      <c r="D201" s="65" t="s">
        <v>321</v>
      </c>
      <c r="E201" s="65" t="s">
        <v>322</v>
      </c>
      <c r="F201" s="82">
        <v>15.504236553</v>
      </c>
      <c r="G201" s="82">
        <v>5.3688300829999998</v>
      </c>
      <c r="H201" s="83">
        <f t="shared" si="9"/>
        <v>1.8878240349034345</v>
      </c>
      <c r="I201" s="93">
        <v>14.9134178918644</v>
      </c>
      <c r="J201" s="93">
        <v>15.31223854383725</v>
      </c>
      <c r="K201" s="83">
        <f t="shared" si="10"/>
        <v>-2.6045875058115731E-2</v>
      </c>
      <c r="L201" s="66">
        <f t="shared" si="11"/>
        <v>0.96189308263480544</v>
      </c>
    </row>
    <row r="202" spans="1:12" x14ac:dyDescent="0.2">
      <c r="A202" s="65" t="s">
        <v>2381</v>
      </c>
      <c r="B202" s="65" t="s">
        <v>271</v>
      </c>
      <c r="C202" s="65" t="s">
        <v>980</v>
      </c>
      <c r="D202" s="65" t="s">
        <v>320</v>
      </c>
      <c r="E202" s="65" t="s">
        <v>1493</v>
      </c>
      <c r="F202" s="82">
        <v>2.7954558239999998</v>
      </c>
      <c r="G202" s="82">
        <v>6.3222942010000001</v>
      </c>
      <c r="H202" s="83">
        <f t="shared" si="9"/>
        <v>-0.55784154689323984</v>
      </c>
      <c r="I202" s="93">
        <v>14.84203355</v>
      </c>
      <c r="J202" s="93">
        <v>43.257439740000002</v>
      </c>
      <c r="K202" s="83">
        <f t="shared" si="10"/>
        <v>-0.65689061490443179</v>
      </c>
      <c r="L202" s="66">
        <f t="shared" si="11"/>
        <v>5.3093429066471991</v>
      </c>
    </row>
    <row r="203" spans="1:12" x14ac:dyDescent="0.2">
      <c r="A203" s="65" t="s">
        <v>2536</v>
      </c>
      <c r="B203" s="65" t="s">
        <v>2305</v>
      </c>
      <c r="C203" s="65" t="s">
        <v>980</v>
      </c>
      <c r="D203" s="65" t="s">
        <v>321</v>
      </c>
      <c r="E203" s="65" t="s">
        <v>322</v>
      </c>
      <c r="F203" s="82">
        <v>0.21739117499999999</v>
      </c>
      <c r="G203" s="82">
        <v>1.26665973</v>
      </c>
      <c r="H203" s="83">
        <f t="shared" si="9"/>
        <v>-0.82837444828217599</v>
      </c>
      <c r="I203" s="93">
        <v>14.773123199999999</v>
      </c>
      <c r="J203" s="93">
        <v>3.9241992900000002</v>
      </c>
      <c r="K203" s="83">
        <f t="shared" si="10"/>
        <v>2.764621036868899</v>
      </c>
      <c r="L203" s="66">
        <f t="shared" si="11"/>
        <v>67.956407154062248</v>
      </c>
    </row>
    <row r="204" spans="1:12" x14ac:dyDescent="0.2">
      <c r="A204" s="65" t="s">
        <v>2460</v>
      </c>
      <c r="B204" s="65" t="s">
        <v>234</v>
      </c>
      <c r="C204" s="65" t="s">
        <v>980</v>
      </c>
      <c r="D204" s="65" t="s">
        <v>320</v>
      </c>
      <c r="E204" s="65" t="s">
        <v>1493</v>
      </c>
      <c r="F204" s="82">
        <v>10.562723334000001</v>
      </c>
      <c r="G204" s="82">
        <v>7.8014246960000007</v>
      </c>
      <c r="H204" s="83">
        <f t="shared" si="9"/>
        <v>0.35394799611611871</v>
      </c>
      <c r="I204" s="93">
        <v>14.236656529999999</v>
      </c>
      <c r="J204" s="93">
        <v>20.86199848</v>
      </c>
      <c r="K204" s="83">
        <f t="shared" si="10"/>
        <v>-0.31757944745090405</v>
      </c>
      <c r="L204" s="66">
        <f t="shared" si="11"/>
        <v>1.347820640551485</v>
      </c>
    </row>
    <row r="205" spans="1:12" x14ac:dyDescent="0.2">
      <c r="A205" s="65" t="s">
        <v>1343</v>
      </c>
      <c r="B205" s="65" t="s">
        <v>917</v>
      </c>
      <c r="C205" s="65" t="s">
        <v>1283</v>
      </c>
      <c r="D205" s="65" t="s">
        <v>321</v>
      </c>
      <c r="E205" s="65" t="s">
        <v>322</v>
      </c>
      <c r="F205" s="82">
        <v>1.898310561</v>
      </c>
      <c r="G205" s="82">
        <v>0.37724079999999999</v>
      </c>
      <c r="H205" s="83">
        <f t="shared" si="9"/>
        <v>4.0320923956263481</v>
      </c>
      <c r="I205" s="93">
        <v>14.060723230000001</v>
      </c>
      <c r="J205" s="93">
        <v>9.9341119999999991E-2</v>
      </c>
      <c r="K205" s="83" t="str">
        <f t="shared" si="10"/>
        <v/>
      </c>
      <c r="L205" s="66">
        <f t="shared" si="11"/>
        <v>7.4069667623789828</v>
      </c>
    </row>
    <row r="206" spans="1:12" x14ac:dyDescent="0.2">
      <c r="A206" s="65" t="s">
        <v>787</v>
      </c>
      <c r="B206" s="65" t="s">
        <v>788</v>
      </c>
      <c r="C206" s="65" t="s">
        <v>1283</v>
      </c>
      <c r="D206" s="65" t="s">
        <v>321</v>
      </c>
      <c r="E206" s="65" t="s">
        <v>1493</v>
      </c>
      <c r="F206" s="82">
        <v>14.657483916999999</v>
      </c>
      <c r="G206" s="82">
        <v>8.6389116020000003</v>
      </c>
      <c r="H206" s="83">
        <f t="shared" si="9"/>
        <v>0.69668178033059558</v>
      </c>
      <c r="I206" s="93">
        <v>14.05179485</v>
      </c>
      <c r="J206" s="93">
        <v>27.407836510000003</v>
      </c>
      <c r="K206" s="83">
        <f t="shared" si="10"/>
        <v>-0.48730740403851014</v>
      </c>
      <c r="L206" s="66">
        <f t="shared" si="11"/>
        <v>0.95867714606205301</v>
      </c>
    </row>
    <row r="207" spans="1:12" x14ac:dyDescent="0.2">
      <c r="A207" s="65" t="s">
        <v>2648</v>
      </c>
      <c r="B207" s="65" t="s">
        <v>767</v>
      </c>
      <c r="C207" s="65" t="s">
        <v>1283</v>
      </c>
      <c r="D207" s="65" t="s">
        <v>1199</v>
      </c>
      <c r="E207" s="65" t="s">
        <v>322</v>
      </c>
      <c r="F207" s="82">
        <v>9.1587746939999999</v>
      </c>
      <c r="G207" s="82">
        <v>6.03962267</v>
      </c>
      <c r="H207" s="83">
        <f t="shared" si="9"/>
        <v>0.51644816148754535</v>
      </c>
      <c r="I207" s="93">
        <v>13.578103610203151</v>
      </c>
      <c r="J207" s="93">
        <v>6.0841400800000001</v>
      </c>
      <c r="K207" s="83">
        <f t="shared" si="10"/>
        <v>1.2317210701373513</v>
      </c>
      <c r="L207" s="66">
        <f t="shared" si="11"/>
        <v>1.4825240344757356</v>
      </c>
    </row>
    <row r="208" spans="1:12" x14ac:dyDescent="0.2">
      <c r="A208" s="65" t="s">
        <v>2633</v>
      </c>
      <c r="B208" s="65" t="s">
        <v>40</v>
      </c>
      <c r="C208" s="65" t="s">
        <v>1283</v>
      </c>
      <c r="D208" s="65" t="s">
        <v>321</v>
      </c>
      <c r="E208" s="65" t="s">
        <v>322</v>
      </c>
      <c r="F208" s="82">
        <v>11.329726507</v>
      </c>
      <c r="G208" s="82">
        <v>9.6385891919999995</v>
      </c>
      <c r="H208" s="83">
        <f t="shared" si="9"/>
        <v>0.1754548597634642</v>
      </c>
      <c r="I208" s="93">
        <v>13.529367039999999</v>
      </c>
      <c r="J208" s="93">
        <v>11.12839395</v>
      </c>
      <c r="K208" s="83">
        <f t="shared" si="10"/>
        <v>0.21575198548753738</v>
      </c>
      <c r="L208" s="66">
        <f t="shared" si="11"/>
        <v>1.1941477167733012</v>
      </c>
    </row>
    <row r="209" spans="1:12" x14ac:dyDescent="0.2">
      <c r="A209" s="65" t="s">
        <v>2509</v>
      </c>
      <c r="B209" s="65" t="s">
        <v>178</v>
      </c>
      <c r="C209" s="65" t="s">
        <v>980</v>
      </c>
      <c r="D209" s="65" t="s">
        <v>320</v>
      </c>
      <c r="E209" s="65" t="s">
        <v>1493</v>
      </c>
      <c r="F209" s="82">
        <v>1.0907716969999999</v>
      </c>
      <c r="G209" s="82">
        <v>8.625291433000001</v>
      </c>
      <c r="H209" s="83">
        <f t="shared" si="9"/>
        <v>-0.87353798935688676</v>
      </c>
      <c r="I209" s="93">
        <v>13.479126359999999</v>
      </c>
      <c r="J209" s="93">
        <v>5.9495140300000005</v>
      </c>
      <c r="K209" s="83">
        <f t="shared" si="10"/>
        <v>1.2655844312716074</v>
      </c>
      <c r="L209" s="66">
        <f t="shared" si="11"/>
        <v>12.357422178327754</v>
      </c>
    </row>
    <row r="210" spans="1:12" x14ac:dyDescent="0.2">
      <c r="A210" s="65" t="s">
        <v>1380</v>
      </c>
      <c r="B210" s="65" t="s">
        <v>1381</v>
      </c>
      <c r="C210" s="65" t="s">
        <v>1283</v>
      </c>
      <c r="D210" s="65" t="s">
        <v>321</v>
      </c>
      <c r="E210" s="65" t="s">
        <v>322</v>
      </c>
      <c r="F210" s="82">
        <v>3.703278396</v>
      </c>
      <c r="G210" s="82">
        <v>0.4515921</v>
      </c>
      <c r="H210" s="83">
        <f t="shared" si="9"/>
        <v>7.2004941981934589</v>
      </c>
      <c r="I210" s="93">
        <v>13.30266238823185</v>
      </c>
      <c r="J210" s="93">
        <v>19.987671388483701</v>
      </c>
      <c r="K210" s="83">
        <f t="shared" si="10"/>
        <v>-0.33445661929901216</v>
      </c>
      <c r="L210" s="66">
        <f t="shared" si="11"/>
        <v>3.5921313403281738</v>
      </c>
    </row>
    <row r="211" spans="1:12" x14ac:dyDescent="0.2">
      <c r="A211" s="65" t="s">
        <v>1524</v>
      </c>
      <c r="B211" s="65" t="s">
        <v>351</v>
      </c>
      <c r="C211" s="65" t="s">
        <v>1280</v>
      </c>
      <c r="D211" s="65" t="s">
        <v>320</v>
      </c>
      <c r="E211" s="65" t="s">
        <v>1493</v>
      </c>
      <c r="F211" s="82">
        <v>9.3245574999999997E-2</v>
      </c>
      <c r="G211" s="82">
        <v>1.1190188799999998</v>
      </c>
      <c r="H211" s="83">
        <f t="shared" si="9"/>
        <v>-0.91667202701709549</v>
      </c>
      <c r="I211" s="93">
        <v>13.208335999999999</v>
      </c>
      <c r="J211" s="93">
        <v>70.389634189999995</v>
      </c>
      <c r="K211" s="83">
        <f t="shared" si="10"/>
        <v>-0.81235396160253859</v>
      </c>
      <c r="L211" s="66" t="str">
        <f t="shared" si="11"/>
        <v/>
      </c>
    </row>
    <row r="212" spans="1:12" x14ac:dyDescent="0.2">
      <c r="A212" s="65" t="s">
        <v>1357</v>
      </c>
      <c r="B212" s="65" t="s">
        <v>636</v>
      </c>
      <c r="C212" s="65" t="s">
        <v>1283</v>
      </c>
      <c r="D212" s="65" t="s">
        <v>321</v>
      </c>
      <c r="E212" s="65" t="s">
        <v>322</v>
      </c>
      <c r="F212" s="82">
        <v>13.855118429999999</v>
      </c>
      <c r="G212" s="82">
        <v>13.222425027</v>
      </c>
      <c r="H212" s="83">
        <f t="shared" si="9"/>
        <v>4.7850027639260384E-2</v>
      </c>
      <c r="I212" s="93">
        <v>13.1431586</v>
      </c>
      <c r="J212" s="93">
        <v>6.8403456500000006</v>
      </c>
      <c r="K212" s="83">
        <f t="shared" si="10"/>
        <v>0.92141731902100577</v>
      </c>
      <c r="L212" s="66">
        <f t="shared" si="11"/>
        <v>0.94861394844100222</v>
      </c>
    </row>
    <row r="213" spans="1:12" x14ac:dyDescent="0.2">
      <c r="A213" s="65" t="s">
        <v>2413</v>
      </c>
      <c r="B213" s="65" t="s">
        <v>481</v>
      </c>
      <c r="C213" s="65" t="s">
        <v>980</v>
      </c>
      <c r="D213" s="65" t="s">
        <v>320</v>
      </c>
      <c r="E213" s="65" t="s">
        <v>1493</v>
      </c>
      <c r="F213" s="82">
        <v>5.5392721649999999</v>
      </c>
      <c r="G213" s="82">
        <v>6.1250224449999999</v>
      </c>
      <c r="H213" s="83">
        <f t="shared" si="9"/>
        <v>-9.5632348331745609E-2</v>
      </c>
      <c r="I213" s="93">
        <v>12.91233197</v>
      </c>
      <c r="J213" s="93">
        <v>8.7149489300000003</v>
      </c>
      <c r="K213" s="83">
        <f t="shared" si="10"/>
        <v>0.48163025093022549</v>
      </c>
      <c r="L213" s="66">
        <f t="shared" si="11"/>
        <v>2.3310520922923454</v>
      </c>
    </row>
    <row r="214" spans="1:12" x14ac:dyDescent="0.2">
      <c r="A214" s="65" t="s">
        <v>836</v>
      </c>
      <c r="B214" s="65" t="s">
        <v>837</v>
      </c>
      <c r="C214" s="65" t="s">
        <v>1279</v>
      </c>
      <c r="D214" s="65" t="s">
        <v>320</v>
      </c>
      <c r="E214" s="65" t="s">
        <v>1493</v>
      </c>
      <c r="F214" s="82">
        <v>8.4732513619999992</v>
      </c>
      <c r="G214" s="82">
        <v>1.8293568519999999</v>
      </c>
      <c r="H214" s="83">
        <f t="shared" si="9"/>
        <v>3.6318198402549839</v>
      </c>
      <c r="I214" s="93">
        <v>12.9026872132689</v>
      </c>
      <c r="J214" s="93">
        <v>5.1726219907008506</v>
      </c>
      <c r="K214" s="83">
        <f t="shared" si="10"/>
        <v>1.4944191236987501</v>
      </c>
      <c r="L214" s="66">
        <f t="shared" si="11"/>
        <v>1.5227551576167795</v>
      </c>
    </row>
    <row r="215" spans="1:12" x14ac:dyDescent="0.2">
      <c r="A215" s="65" t="s">
        <v>2469</v>
      </c>
      <c r="B215" s="65" t="s">
        <v>139</v>
      </c>
      <c r="C215" s="65" t="s">
        <v>980</v>
      </c>
      <c r="D215" s="65" t="s">
        <v>320</v>
      </c>
      <c r="E215" s="65" t="s">
        <v>1493</v>
      </c>
      <c r="F215" s="82">
        <v>3.4944599999999999E-2</v>
      </c>
      <c r="G215" s="82">
        <v>1.1420775830000001</v>
      </c>
      <c r="H215" s="83">
        <f t="shared" si="9"/>
        <v>-0.9694026040610938</v>
      </c>
      <c r="I215" s="93">
        <v>12.64490522</v>
      </c>
      <c r="J215" s="93">
        <v>19.518201129999998</v>
      </c>
      <c r="K215" s="83">
        <f t="shared" si="10"/>
        <v>-0.35214802144012947</v>
      </c>
      <c r="L215" s="66" t="str">
        <f t="shared" si="11"/>
        <v/>
      </c>
    </row>
    <row r="216" spans="1:12" x14ac:dyDescent="0.2">
      <c r="A216" s="65" t="s">
        <v>2489</v>
      </c>
      <c r="B216" s="65" t="s">
        <v>163</v>
      </c>
      <c r="C216" s="65" t="s">
        <v>980</v>
      </c>
      <c r="D216" s="65" t="s">
        <v>320</v>
      </c>
      <c r="E216" s="65" t="s">
        <v>322</v>
      </c>
      <c r="F216" s="82">
        <v>13.311608400000001</v>
      </c>
      <c r="G216" s="82">
        <v>10.824331647999999</v>
      </c>
      <c r="H216" s="83">
        <f t="shared" si="9"/>
        <v>0.22978571175427476</v>
      </c>
      <c r="I216" s="93">
        <v>12.635185829999999</v>
      </c>
      <c r="J216" s="93">
        <v>10.755743730000001</v>
      </c>
      <c r="K216" s="83">
        <f t="shared" si="10"/>
        <v>0.1747384604151403</v>
      </c>
      <c r="L216" s="66">
        <f t="shared" si="11"/>
        <v>0.9491855116471124</v>
      </c>
    </row>
    <row r="217" spans="1:12" x14ac:dyDescent="0.2">
      <c r="A217" s="65" t="s">
        <v>2880</v>
      </c>
      <c r="B217" s="65" t="s">
        <v>272</v>
      </c>
      <c r="C217" s="65" t="s">
        <v>2897</v>
      </c>
      <c r="D217" s="65" t="s">
        <v>321</v>
      </c>
      <c r="E217" s="65" t="s">
        <v>322</v>
      </c>
      <c r="F217" s="82">
        <v>3.3875593879999997</v>
      </c>
      <c r="G217" s="82">
        <v>1.343613145</v>
      </c>
      <c r="H217" s="83">
        <f t="shared" si="9"/>
        <v>1.5212312045369276</v>
      </c>
      <c r="I217" s="93">
        <v>12.62941273</v>
      </c>
      <c r="J217" s="93">
        <v>20.956544829999999</v>
      </c>
      <c r="K217" s="83">
        <f t="shared" si="10"/>
        <v>-0.39735233873474352</v>
      </c>
      <c r="L217" s="66">
        <f t="shared" si="11"/>
        <v>3.7281745597547591</v>
      </c>
    </row>
    <row r="218" spans="1:12" x14ac:dyDescent="0.2">
      <c r="A218" s="65" t="s">
        <v>749</v>
      </c>
      <c r="B218" s="65" t="s">
        <v>873</v>
      </c>
      <c r="C218" s="65" t="s">
        <v>1284</v>
      </c>
      <c r="D218" s="65" t="s">
        <v>320</v>
      </c>
      <c r="E218" s="65" t="s">
        <v>322</v>
      </c>
      <c r="F218" s="82">
        <v>5.9848641270000007</v>
      </c>
      <c r="G218" s="82">
        <v>6.8183828000000002</v>
      </c>
      <c r="H218" s="83">
        <f t="shared" si="9"/>
        <v>-0.12224580189308221</v>
      </c>
      <c r="I218" s="93">
        <v>12.58150522</v>
      </c>
      <c r="J218" s="93">
        <v>17.401870819999999</v>
      </c>
      <c r="K218" s="83">
        <f t="shared" si="10"/>
        <v>-0.27700272286011596</v>
      </c>
      <c r="L218" s="66">
        <f t="shared" si="11"/>
        <v>2.1022206942410002</v>
      </c>
    </row>
    <row r="219" spans="1:12" x14ac:dyDescent="0.2">
      <c r="A219" s="65" t="s">
        <v>2524</v>
      </c>
      <c r="B219" s="65" t="s">
        <v>439</v>
      </c>
      <c r="C219" s="65" t="s">
        <v>980</v>
      </c>
      <c r="D219" s="65" t="s">
        <v>320</v>
      </c>
      <c r="E219" s="65" t="s">
        <v>1493</v>
      </c>
      <c r="F219" s="82">
        <v>0.58246399000000004</v>
      </c>
      <c r="G219" s="82">
        <v>1.1633058600000001</v>
      </c>
      <c r="H219" s="83">
        <f t="shared" si="9"/>
        <v>-0.49930279728841054</v>
      </c>
      <c r="I219" s="93">
        <v>12.476113369999998</v>
      </c>
      <c r="J219" s="93">
        <v>18.031812210000002</v>
      </c>
      <c r="K219" s="83">
        <f t="shared" si="10"/>
        <v>-0.30810540700501243</v>
      </c>
      <c r="L219" s="66">
        <f t="shared" si="11"/>
        <v>21.419544528409382</v>
      </c>
    </row>
    <row r="220" spans="1:12" x14ac:dyDescent="0.2">
      <c r="A220" s="65" t="s">
        <v>573</v>
      </c>
      <c r="B220" s="65" t="s">
        <v>790</v>
      </c>
      <c r="C220" s="65" t="s">
        <v>1284</v>
      </c>
      <c r="D220" s="65" t="s">
        <v>320</v>
      </c>
      <c r="E220" s="65" t="s">
        <v>1493</v>
      </c>
      <c r="F220" s="82">
        <v>12.535415559</v>
      </c>
      <c r="G220" s="82">
        <v>16.790475722</v>
      </c>
      <c r="H220" s="83">
        <f t="shared" si="9"/>
        <v>-0.25342106045421553</v>
      </c>
      <c r="I220" s="93">
        <v>12.438464249999999</v>
      </c>
      <c r="J220" s="93">
        <v>3.8078652599999998</v>
      </c>
      <c r="K220" s="83">
        <f t="shared" si="10"/>
        <v>2.2665190075554302</v>
      </c>
      <c r="L220" s="66">
        <f t="shared" si="11"/>
        <v>0.9922658081382556</v>
      </c>
    </row>
    <row r="221" spans="1:12" x14ac:dyDescent="0.2">
      <c r="A221" s="65" t="s">
        <v>2725</v>
      </c>
      <c r="B221" s="65" t="s">
        <v>18</v>
      </c>
      <c r="C221" s="65" t="s">
        <v>1283</v>
      </c>
      <c r="D221" s="65" t="s">
        <v>1199</v>
      </c>
      <c r="E221" s="65" t="s">
        <v>1493</v>
      </c>
      <c r="F221" s="82">
        <v>4.7171265299999998</v>
      </c>
      <c r="G221" s="82">
        <v>1.038456477</v>
      </c>
      <c r="H221" s="83">
        <f t="shared" si="9"/>
        <v>3.5424402798539241</v>
      </c>
      <c r="I221" s="93">
        <v>12.33624912258915</v>
      </c>
      <c r="J221" s="93">
        <v>6.0354687980326005E-2</v>
      </c>
      <c r="K221" s="83" t="str">
        <f t="shared" si="10"/>
        <v/>
      </c>
      <c r="L221" s="66">
        <f t="shared" si="11"/>
        <v>2.6152042019931043</v>
      </c>
    </row>
    <row r="222" spans="1:12" x14ac:dyDescent="0.2">
      <c r="A222" s="65" t="s">
        <v>2867</v>
      </c>
      <c r="B222" s="65" t="s">
        <v>709</v>
      </c>
      <c r="C222" s="65" t="s">
        <v>2897</v>
      </c>
      <c r="D222" s="65" t="s">
        <v>321</v>
      </c>
      <c r="E222" s="65" t="s">
        <v>322</v>
      </c>
      <c r="F222" s="82">
        <v>8.5619848649999994</v>
      </c>
      <c r="G222" s="82">
        <v>6.7064742099999997</v>
      </c>
      <c r="H222" s="83">
        <f t="shared" si="9"/>
        <v>0.27667453819970778</v>
      </c>
      <c r="I222" s="93">
        <v>12.29789856</v>
      </c>
      <c r="J222" s="93">
        <v>88.411480060000002</v>
      </c>
      <c r="K222" s="83">
        <f t="shared" si="10"/>
        <v>-0.86090156446137889</v>
      </c>
      <c r="L222" s="66">
        <f t="shared" si="11"/>
        <v>1.4363373392858714</v>
      </c>
    </row>
    <row r="223" spans="1:12" x14ac:dyDescent="0.2">
      <c r="A223" s="65" t="s">
        <v>557</v>
      </c>
      <c r="B223" s="65" t="s">
        <v>128</v>
      </c>
      <c r="C223" s="65" t="s">
        <v>1433</v>
      </c>
      <c r="D223" s="65" t="s">
        <v>321</v>
      </c>
      <c r="E223" s="65" t="s">
        <v>322</v>
      </c>
      <c r="F223" s="82">
        <v>1.1285099599999999</v>
      </c>
      <c r="G223" s="82">
        <v>1.9611905900000002</v>
      </c>
      <c r="H223" s="83">
        <f t="shared" si="9"/>
        <v>-0.42457914811838871</v>
      </c>
      <c r="I223" s="93">
        <v>12.28132684</v>
      </c>
      <c r="J223" s="93">
        <v>9.3299502400000005</v>
      </c>
      <c r="K223" s="83">
        <f t="shared" si="10"/>
        <v>0.31633358421855839</v>
      </c>
      <c r="L223" s="66">
        <f t="shared" si="11"/>
        <v>10.882781078866154</v>
      </c>
    </row>
    <row r="224" spans="1:12" x14ac:dyDescent="0.2">
      <c r="A224" s="65" t="s">
        <v>2414</v>
      </c>
      <c r="B224" s="65" t="s">
        <v>169</v>
      </c>
      <c r="C224" s="65" t="s">
        <v>980</v>
      </c>
      <c r="D224" s="65" t="s">
        <v>320</v>
      </c>
      <c r="E224" s="65" t="s">
        <v>1493</v>
      </c>
      <c r="F224" s="82">
        <v>5.3518590049999997</v>
      </c>
      <c r="G224" s="82">
        <v>5.5426590339999997</v>
      </c>
      <c r="H224" s="83">
        <f t="shared" si="9"/>
        <v>-3.4423915999448496E-2</v>
      </c>
      <c r="I224" s="93">
        <v>12.258979892635301</v>
      </c>
      <c r="J224" s="93">
        <v>5.6945562599999997</v>
      </c>
      <c r="K224" s="83">
        <f t="shared" si="10"/>
        <v>1.1527541976791889</v>
      </c>
      <c r="L224" s="66">
        <f t="shared" si="11"/>
        <v>2.2906021778941281</v>
      </c>
    </row>
    <row r="225" spans="1:12" x14ac:dyDescent="0.2">
      <c r="A225" s="65" t="s">
        <v>1339</v>
      </c>
      <c r="B225" s="65" t="s">
        <v>924</v>
      </c>
      <c r="C225" s="65" t="s">
        <v>1283</v>
      </c>
      <c r="D225" s="65" t="s">
        <v>321</v>
      </c>
      <c r="E225" s="65" t="s">
        <v>322</v>
      </c>
      <c r="F225" s="82">
        <v>24.846395675</v>
      </c>
      <c r="G225" s="82">
        <v>24.095402441000001</v>
      </c>
      <c r="H225" s="83">
        <f t="shared" si="9"/>
        <v>3.1167490804060227E-2</v>
      </c>
      <c r="I225" s="93">
        <v>12.24764343</v>
      </c>
      <c r="J225" s="93">
        <v>39.201557880000003</v>
      </c>
      <c r="K225" s="83">
        <f t="shared" si="10"/>
        <v>-0.68757253302301669</v>
      </c>
      <c r="L225" s="66">
        <f t="shared" si="11"/>
        <v>0.49293441150192102</v>
      </c>
    </row>
    <row r="226" spans="1:12" x14ac:dyDescent="0.2">
      <c r="A226" s="65" t="s">
        <v>175</v>
      </c>
      <c r="B226" s="65" t="s">
        <v>791</v>
      </c>
      <c r="C226" s="65" t="s">
        <v>1284</v>
      </c>
      <c r="D226" s="65" t="s">
        <v>320</v>
      </c>
      <c r="E226" s="65" t="s">
        <v>322</v>
      </c>
      <c r="F226" s="82">
        <v>14.422554232000001</v>
      </c>
      <c r="G226" s="82">
        <v>10.103115073000001</v>
      </c>
      <c r="H226" s="83">
        <f t="shared" si="9"/>
        <v>0.42753538169068817</v>
      </c>
      <c r="I226" s="93">
        <v>12.15612473</v>
      </c>
      <c r="J226" s="93">
        <v>16.524207570000002</v>
      </c>
      <c r="K226" s="83">
        <f t="shared" si="10"/>
        <v>-0.2643444668372682</v>
      </c>
      <c r="L226" s="66">
        <f t="shared" si="11"/>
        <v>0.84285519294693534</v>
      </c>
    </row>
    <row r="227" spans="1:12" x14ac:dyDescent="0.2">
      <c r="A227" s="65" t="s">
        <v>1358</v>
      </c>
      <c r="B227" s="65" t="s">
        <v>637</v>
      </c>
      <c r="C227" s="65" t="s">
        <v>1283</v>
      </c>
      <c r="D227" s="65" t="s">
        <v>321</v>
      </c>
      <c r="E227" s="65" t="s">
        <v>322</v>
      </c>
      <c r="F227" s="82">
        <v>7.2946953299999997</v>
      </c>
      <c r="G227" s="82">
        <v>7.8493592029999997</v>
      </c>
      <c r="H227" s="83">
        <f t="shared" si="9"/>
        <v>-7.0663586498629027E-2</v>
      </c>
      <c r="I227" s="93">
        <v>11.846629849999999</v>
      </c>
      <c r="J227" s="93">
        <v>2.9501082799999998</v>
      </c>
      <c r="K227" s="83">
        <f t="shared" si="10"/>
        <v>3.015659333697406</v>
      </c>
      <c r="L227" s="66">
        <f t="shared" si="11"/>
        <v>1.6240061187037951</v>
      </c>
    </row>
    <row r="228" spans="1:12" x14ac:dyDescent="0.2">
      <c r="A228" s="65" t="s">
        <v>1503</v>
      </c>
      <c r="B228" s="65" t="s">
        <v>874</v>
      </c>
      <c r="C228" s="65" t="s">
        <v>1284</v>
      </c>
      <c r="D228" s="65" t="s">
        <v>320</v>
      </c>
      <c r="E228" s="65" t="s">
        <v>322</v>
      </c>
      <c r="F228" s="82">
        <v>7.992554728</v>
      </c>
      <c r="G228" s="82">
        <v>6.2138745220000002</v>
      </c>
      <c r="H228" s="83">
        <f t="shared" si="9"/>
        <v>0.28624334136498031</v>
      </c>
      <c r="I228" s="93">
        <v>11.82265095</v>
      </c>
      <c r="J228" s="93">
        <v>7.0297460700000007</v>
      </c>
      <c r="K228" s="83">
        <f t="shared" si="10"/>
        <v>0.68180341541127643</v>
      </c>
      <c r="L228" s="66">
        <f t="shared" si="11"/>
        <v>1.4792080069945817</v>
      </c>
    </row>
    <row r="229" spans="1:12" x14ac:dyDescent="0.2">
      <c r="A229" s="65" t="s">
        <v>558</v>
      </c>
      <c r="B229" s="65" t="s">
        <v>129</v>
      </c>
      <c r="C229" s="65" t="s">
        <v>1433</v>
      </c>
      <c r="D229" s="65" t="s">
        <v>321</v>
      </c>
      <c r="E229" s="65" t="s">
        <v>322</v>
      </c>
      <c r="F229" s="82">
        <v>18.376185653</v>
      </c>
      <c r="G229" s="82">
        <v>5.9405017899999999</v>
      </c>
      <c r="H229" s="83">
        <f t="shared" si="9"/>
        <v>2.0933726312369312</v>
      </c>
      <c r="I229" s="93">
        <v>11.80780075</v>
      </c>
      <c r="J229" s="93">
        <v>68.797425328431999</v>
      </c>
      <c r="K229" s="83">
        <f t="shared" si="10"/>
        <v>-0.82836856621260546</v>
      </c>
      <c r="L229" s="66">
        <f t="shared" si="11"/>
        <v>0.64255993996623129</v>
      </c>
    </row>
    <row r="230" spans="1:12" x14ac:dyDescent="0.2">
      <c r="A230" s="65" t="s">
        <v>2876</v>
      </c>
      <c r="B230" s="65" t="s">
        <v>49</v>
      </c>
      <c r="C230" s="65" t="s">
        <v>2897</v>
      </c>
      <c r="D230" s="65" t="s">
        <v>321</v>
      </c>
      <c r="E230" s="65" t="s">
        <v>322</v>
      </c>
      <c r="F230" s="82">
        <v>1.2264222499999999</v>
      </c>
      <c r="G230" s="82">
        <v>2.347707631</v>
      </c>
      <c r="H230" s="83">
        <f t="shared" si="9"/>
        <v>-0.47760861113800246</v>
      </c>
      <c r="I230" s="93">
        <v>11.52241085</v>
      </c>
      <c r="J230" s="93">
        <v>17.307058649999998</v>
      </c>
      <c r="K230" s="83">
        <f t="shared" si="10"/>
        <v>-0.33423633194887215</v>
      </c>
      <c r="L230" s="66">
        <f t="shared" si="11"/>
        <v>9.3951417221923368</v>
      </c>
    </row>
    <row r="231" spans="1:12" x14ac:dyDescent="0.2">
      <c r="A231" s="65" t="s">
        <v>2637</v>
      </c>
      <c r="B231" s="65" t="s">
        <v>2569</v>
      </c>
      <c r="C231" s="65" t="s">
        <v>1283</v>
      </c>
      <c r="D231" s="65" t="s">
        <v>1199</v>
      </c>
      <c r="E231" s="65" t="s">
        <v>1493</v>
      </c>
      <c r="F231" s="82">
        <v>7.5158398099999992</v>
      </c>
      <c r="G231" s="82">
        <v>3.12716153</v>
      </c>
      <c r="H231" s="83">
        <f t="shared" si="9"/>
        <v>1.4034063280383213</v>
      </c>
      <c r="I231" s="93">
        <v>11.48021045</v>
      </c>
      <c r="J231" s="93">
        <v>46.147982131556397</v>
      </c>
      <c r="K231" s="83">
        <f t="shared" si="10"/>
        <v>-0.75123049980229295</v>
      </c>
      <c r="L231" s="66">
        <f t="shared" si="11"/>
        <v>1.5274687513596701</v>
      </c>
    </row>
    <row r="232" spans="1:12" x14ac:dyDescent="0.2">
      <c r="A232" s="65" t="s">
        <v>1353</v>
      </c>
      <c r="B232" s="65" t="s">
        <v>631</v>
      </c>
      <c r="C232" s="65" t="s">
        <v>1283</v>
      </c>
      <c r="D232" s="65" t="s">
        <v>321</v>
      </c>
      <c r="E232" s="65" t="s">
        <v>322</v>
      </c>
      <c r="F232" s="82">
        <v>7.4210798269999998</v>
      </c>
      <c r="G232" s="82">
        <v>7.5047353409999999</v>
      </c>
      <c r="H232" s="83">
        <f t="shared" si="9"/>
        <v>-1.114703053457089E-2</v>
      </c>
      <c r="I232" s="93">
        <v>11.41811495</v>
      </c>
      <c r="J232" s="93">
        <v>3.1593031300000001</v>
      </c>
      <c r="K232" s="83">
        <f t="shared" si="10"/>
        <v>2.6141245332162852</v>
      </c>
      <c r="L232" s="66">
        <f t="shared" si="11"/>
        <v>1.5386055959750828</v>
      </c>
    </row>
    <row r="233" spans="1:12" x14ac:dyDescent="0.2">
      <c r="A233" s="65" t="s">
        <v>1347</v>
      </c>
      <c r="B233" s="65" t="s">
        <v>641</v>
      </c>
      <c r="C233" s="65" t="s">
        <v>1283</v>
      </c>
      <c r="D233" s="65" t="s">
        <v>321</v>
      </c>
      <c r="E233" s="65" t="s">
        <v>322</v>
      </c>
      <c r="F233" s="82">
        <v>9.1504679109999998</v>
      </c>
      <c r="G233" s="82">
        <v>2.9631105880000002</v>
      </c>
      <c r="H233" s="83">
        <f t="shared" si="9"/>
        <v>2.0881290587187493</v>
      </c>
      <c r="I233" s="93">
        <v>11.267624619999999</v>
      </c>
      <c r="J233" s="93">
        <v>3.1970815299999997</v>
      </c>
      <c r="K233" s="83">
        <f t="shared" si="10"/>
        <v>2.5243469752865515</v>
      </c>
      <c r="L233" s="66">
        <f t="shared" si="11"/>
        <v>1.2313714150568098</v>
      </c>
    </row>
    <row r="234" spans="1:12" x14ac:dyDescent="0.2">
      <c r="A234" s="65" t="s">
        <v>2339</v>
      </c>
      <c r="B234" s="65" t="s">
        <v>2079</v>
      </c>
      <c r="C234" s="65" t="s">
        <v>230</v>
      </c>
      <c r="D234" s="65" t="s">
        <v>321</v>
      </c>
      <c r="E234" s="65" t="s">
        <v>322</v>
      </c>
      <c r="F234" s="82">
        <v>3.1605946700000001</v>
      </c>
      <c r="G234" s="82">
        <v>11.64319875</v>
      </c>
      <c r="H234" s="83">
        <f t="shared" si="9"/>
        <v>-0.72854584570241054</v>
      </c>
      <c r="I234" s="93">
        <v>11.26417526</v>
      </c>
      <c r="J234" s="93">
        <v>28.325853761169299</v>
      </c>
      <c r="K234" s="83">
        <f t="shared" si="10"/>
        <v>-0.60233589585774194</v>
      </c>
      <c r="L234" s="66">
        <f t="shared" si="11"/>
        <v>3.5639417375844653</v>
      </c>
    </row>
    <row r="235" spans="1:12" x14ac:dyDescent="0.2">
      <c r="A235" s="65" t="s">
        <v>2749</v>
      </c>
      <c r="B235" s="65" t="s">
        <v>274</v>
      </c>
      <c r="C235" s="65" t="s">
        <v>1283</v>
      </c>
      <c r="D235" s="65" t="s">
        <v>321</v>
      </c>
      <c r="E235" s="65" t="s">
        <v>1493</v>
      </c>
      <c r="F235" s="82">
        <v>0.28761772999999996</v>
      </c>
      <c r="G235" s="82">
        <v>0.53483516000000009</v>
      </c>
      <c r="H235" s="83">
        <f t="shared" si="9"/>
        <v>-0.46223107321515677</v>
      </c>
      <c r="I235" s="93">
        <v>11.160257908635899</v>
      </c>
      <c r="J235" s="93">
        <v>6.1635256885347998</v>
      </c>
      <c r="K235" s="83">
        <f t="shared" si="10"/>
        <v>0.81069382567770676</v>
      </c>
      <c r="L235" s="66">
        <f t="shared" si="11"/>
        <v>38.802398964194246</v>
      </c>
    </row>
    <row r="236" spans="1:12" x14ac:dyDescent="0.2">
      <c r="A236" s="65" t="s">
        <v>2585</v>
      </c>
      <c r="B236" s="65" t="s">
        <v>2586</v>
      </c>
      <c r="C236" s="65" t="s">
        <v>230</v>
      </c>
      <c r="D236" s="65" t="s">
        <v>1199</v>
      </c>
      <c r="E236" s="65" t="s">
        <v>322</v>
      </c>
      <c r="F236" s="82">
        <v>1.8454041999999999</v>
      </c>
      <c r="G236" s="82">
        <v>0.57715959999999999</v>
      </c>
      <c r="H236" s="83">
        <f t="shared" si="9"/>
        <v>2.1973897687918558</v>
      </c>
      <c r="I236" s="93">
        <v>11.141099310000001</v>
      </c>
      <c r="J236" s="93">
        <v>9.7358686726827486</v>
      </c>
      <c r="K236" s="83">
        <f t="shared" si="10"/>
        <v>0.14433541418446816</v>
      </c>
      <c r="L236" s="66">
        <f t="shared" si="11"/>
        <v>6.0372135871371713</v>
      </c>
    </row>
    <row r="237" spans="1:12" x14ac:dyDescent="0.2">
      <c r="A237" s="65" t="s">
        <v>1532</v>
      </c>
      <c r="B237" s="65" t="s">
        <v>458</v>
      </c>
      <c r="C237" s="65" t="s">
        <v>1280</v>
      </c>
      <c r="D237" s="65" t="s">
        <v>320</v>
      </c>
      <c r="E237" s="65" t="s">
        <v>1493</v>
      </c>
      <c r="F237" s="82">
        <v>0</v>
      </c>
      <c r="G237" s="82">
        <v>1.5007499999999999E-3</v>
      </c>
      <c r="H237" s="83">
        <f t="shared" si="9"/>
        <v>-1</v>
      </c>
      <c r="I237" s="93">
        <v>11.115746550000001</v>
      </c>
      <c r="J237" s="93">
        <v>0</v>
      </c>
      <c r="K237" s="83" t="str">
        <f t="shared" si="10"/>
        <v/>
      </c>
      <c r="L237" s="66" t="str">
        <f t="shared" si="11"/>
        <v/>
      </c>
    </row>
    <row r="238" spans="1:12" x14ac:dyDescent="0.2">
      <c r="A238" s="65" t="s">
        <v>2514</v>
      </c>
      <c r="B238" s="65" t="s">
        <v>198</v>
      </c>
      <c r="C238" s="65" t="s">
        <v>980</v>
      </c>
      <c r="D238" s="65" t="s">
        <v>320</v>
      </c>
      <c r="E238" s="65" t="s">
        <v>1493</v>
      </c>
      <c r="F238" s="82">
        <v>13.067747633</v>
      </c>
      <c r="G238" s="82">
        <v>3.5891870890000002</v>
      </c>
      <c r="H238" s="83">
        <f t="shared" si="9"/>
        <v>2.6408655522721345</v>
      </c>
      <c r="I238" s="93">
        <v>11.085461669999999</v>
      </c>
      <c r="J238" s="93">
        <v>2.9674447400000004</v>
      </c>
      <c r="K238" s="83">
        <f t="shared" si="10"/>
        <v>2.7356927057721716</v>
      </c>
      <c r="L238" s="66">
        <f t="shared" si="11"/>
        <v>0.84830699071704363</v>
      </c>
    </row>
    <row r="239" spans="1:12" x14ac:dyDescent="0.2">
      <c r="A239" s="65" t="s">
        <v>2379</v>
      </c>
      <c r="B239" s="65" t="s">
        <v>268</v>
      </c>
      <c r="C239" s="65" t="s">
        <v>980</v>
      </c>
      <c r="D239" s="65" t="s">
        <v>320</v>
      </c>
      <c r="E239" s="65" t="s">
        <v>322</v>
      </c>
      <c r="F239" s="82">
        <v>4.1545133999999999</v>
      </c>
      <c r="G239" s="82">
        <v>6.5263268200000004</v>
      </c>
      <c r="H239" s="83">
        <f t="shared" si="9"/>
        <v>-0.36342240978976903</v>
      </c>
      <c r="I239" s="93">
        <v>11.022629949999999</v>
      </c>
      <c r="J239" s="93">
        <v>22.857715590000002</v>
      </c>
      <c r="K239" s="83">
        <f t="shared" si="10"/>
        <v>-0.51777202290406144</v>
      </c>
      <c r="L239" s="66">
        <f t="shared" si="11"/>
        <v>2.6531699115472822</v>
      </c>
    </row>
    <row r="240" spans="1:12" x14ac:dyDescent="0.2">
      <c r="A240" s="65" t="s">
        <v>2616</v>
      </c>
      <c r="B240" s="65" t="s">
        <v>2260</v>
      </c>
      <c r="C240" s="65" t="s">
        <v>1283</v>
      </c>
      <c r="D240" s="65" t="s">
        <v>1199</v>
      </c>
      <c r="E240" s="65" t="s">
        <v>322</v>
      </c>
      <c r="F240" s="82">
        <v>9.0973934800000009</v>
      </c>
      <c r="G240" s="82">
        <v>6.2238601600000001</v>
      </c>
      <c r="H240" s="83">
        <f t="shared" si="9"/>
        <v>0.46169631806123368</v>
      </c>
      <c r="I240" s="93">
        <v>10.999461550000001</v>
      </c>
      <c r="J240" s="93">
        <v>22.870300159999999</v>
      </c>
      <c r="K240" s="83">
        <f t="shared" si="10"/>
        <v>-0.51905040716352357</v>
      </c>
      <c r="L240" s="66">
        <f t="shared" si="11"/>
        <v>1.2090783557050233</v>
      </c>
    </row>
    <row r="241" spans="1:12" x14ac:dyDescent="0.2">
      <c r="A241" s="65" t="s">
        <v>2535</v>
      </c>
      <c r="B241" s="65" t="s">
        <v>2306</v>
      </c>
      <c r="C241" s="65" t="s">
        <v>980</v>
      </c>
      <c r="D241" s="65" t="s">
        <v>321</v>
      </c>
      <c r="E241" s="65" t="s">
        <v>322</v>
      </c>
      <c r="F241" s="82">
        <v>1.89150405</v>
      </c>
      <c r="G241" s="82">
        <v>2.0515803099999999</v>
      </c>
      <c r="H241" s="83">
        <f t="shared" si="9"/>
        <v>-7.8025831706290738E-2</v>
      </c>
      <c r="I241" s="93">
        <v>10.991751019999999</v>
      </c>
      <c r="J241" s="93">
        <v>9.2849487499999999</v>
      </c>
      <c r="K241" s="83">
        <f t="shared" si="10"/>
        <v>0.18382463015748995</v>
      </c>
      <c r="L241" s="66">
        <f t="shared" si="11"/>
        <v>5.8111168305455116</v>
      </c>
    </row>
    <row r="242" spans="1:12" x14ac:dyDescent="0.2">
      <c r="A242" s="65" t="s">
        <v>2722</v>
      </c>
      <c r="B242" s="65" t="s">
        <v>273</v>
      </c>
      <c r="C242" s="65" t="s">
        <v>1283</v>
      </c>
      <c r="D242" s="65" t="s">
        <v>321</v>
      </c>
      <c r="E242" s="65" t="s">
        <v>1493</v>
      </c>
      <c r="F242" s="82">
        <v>0.20151909500000001</v>
      </c>
      <c r="G242" s="82">
        <v>0.378284285</v>
      </c>
      <c r="H242" s="83">
        <f t="shared" si="9"/>
        <v>-0.46728134635569119</v>
      </c>
      <c r="I242" s="93">
        <v>10.930651970000001</v>
      </c>
      <c r="J242" s="93">
        <v>3.6191445199999999</v>
      </c>
      <c r="K242" s="83">
        <f t="shared" si="10"/>
        <v>2.0202308610765289</v>
      </c>
      <c r="L242" s="66">
        <f t="shared" si="11"/>
        <v>54.241271627385984</v>
      </c>
    </row>
    <row r="243" spans="1:12" x14ac:dyDescent="0.2">
      <c r="A243" s="65" t="s">
        <v>329</v>
      </c>
      <c r="B243" s="65" t="s">
        <v>330</v>
      </c>
      <c r="C243" s="65" t="s">
        <v>1284</v>
      </c>
      <c r="D243" s="65" t="s">
        <v>320</v>
      </c>
      <c r="E243" s="65" t="s">
        <v>322</v>
      </c>
      <c r="F243" s="82">
        <v>1.8205826299999999</v>
      </c>
      <c r="G243" s="82">
        <v>3.3355202500000001</v>
      </c>
      <c r="H243" s="83">
        <f t="shared" si="9"/>
        <v>-0.45418330768640969</v>
      </c>
      <c r="I243" s="93">
        <v>10.930335339999999</v>
      </c>
      <c r="J243" s="93">
        <v>1.7507250300000001</v>
      </c>
      <c r="K243" s="83">
        <f t="shared" si="10"/>
        <v>5.2433192835541957</v>
      </c>
      <c r="L243" s="66">
        <f t="shared" si="11"/>
        <v>6.0037567973500883</v>
      </c>
    </row>
    <row r="244" spans="1:12" x14ac:dyDescent="0.2">
      <c r="A244" s="65" t="s">
        <v>31</v>
      </c>
      <c r="B244" s="65" t="s">
        <v>249</v>
      </c>
      <c r="C244" s="65" t="s">
        <v>1284</v>
      </c>
      <c r="D244" s="65" t="s">
        <v>320</v>
      </c>
      <c r="E244" s="65" t="s">
        <v>322</v>
      </c>
      <c r="F244" s="82">
        <v>4.9157214630000006</v>
      </c>
      <c r="G244" s="82">
        <v>10.863502237000001</v>
      </c>
      <c r="H244" s="83">
        <f t="shared" si="9"/>
        <v>-0.54750122421316894</v>
      </c>
      <c r="I244" s="93">
        <v>10.629730670000001</v>
      </c>
      <c r="J244" s="93">
        <v>21.1522611</v>
      </c>
      <c r="K244" s="83">
        <f t="shared" si="10"/>
        <v>-0.49746598627226668</v>
      </c>
      <c r="L244" s="66">
        <f t="shared" si="11"/>
        <v>2.1623948285126828</v>
      </c>
    </row>
    <row r="245" spans="1:12" x14ac:dyDescent="0.2">
      <c r="A245" s="65" t="s">
        <v>2674</v>
      </c>
      <c r="B245" s="65" t="s">
        <v>275</v>
      </c>
      <c r="C245" s="65" t="s">
        <v>1283</v>
      </c>
      <c r="D245" s="65" t="s">
        <v>321</v>
      </c>
      <c r="E245" s="65" t="s">
        <v>1493</v>
      </c>
      <c r="F245" s="82">
        <v>2.992744385</v>
      </c>
      <c r="G245" s="82">
        <v>2.7976565099999999</v>
      </c>
      <c r="H245" s="83">
        <f t="shared" si="9"/>
        <v>6.9732604521918207E-2</v>
      </c>
      <c r="I245" s="93">
        <v>10.573725103203701</v>
      </c>
      <c r="J245" s="93">
        <v>26.941015323391003</v>
      </c>
      <c r="K245" s="83">
        <f t="shared" si="10"/>
        <v>-0.60752313985645245</v>
      </c>
      <c r="L245" s="66">
        <f t="shared" si="11"/>
        <v>3.5331200206073401</v>
      </c>
    </row>
    <row r="246" spans="1:12" x14ac:dyDescent="0.2">
      <c r="A246" s="65" t="s">
        <v>2619</v>
      </c>
      <c r="B246" s="65" t="s">
        <v>1472</v>
      </c>
      <c r="C246" s="65" t="s">
        <v>1283</v>
      </c>
      <c r="D246" s="65" t="s">
        <v>321</v>
      </c>
      <c r="E246" s="65" t="s">
        <v>322</v>
      </c>
      <c r="F246" s="82">
        <v>17.89919965</v>
      </c>
      <c r="G246" s="82">
        <v>14.490950359999999</v>
      </c>
      <c r="H246" s="83">
        <f t="shared" si="9"/>
        <v>0.23519846561671609</v>
      </c>
      <c r="I246" s="93">
        <v>10.550381420000001</v>
      </c>
      <c r="J246" s="93">
        <v>37.511643499999998</v>
      </c>
      <c r="K246" s="83">
        <f t="shared" si="10"/>
        <v>-0.71874382363438705</v>
      </c>
      <c r="L246" s="66">
        <f t="shared" si="11"/>
        <v>0.58943313814592824</v>
      </c>
    </row>
    <row r="247" spans="1:12" x14ac:dyDescent="0.2">
      <c r="A247" s="65" t="s">
        <v>2403</v>
      </c>
      <c r="B247" s="65" t="s">
        <v>1483</v>
      </c>
      <c r="C247" s="65" t="s">
        <v>980</v>
      </c>
      <c r="D247" s="65" t="s">
        <v>320</v>
      </c>
      <c r="E247" s="65" t="s">
        <v>1493</v>
      </c>
      <c r="F247" s="82">
        <v>0.11739972</v>
      </c>
      <c r="G247" s="82">
        <v>0.46858179999999999</v>
      </c>
      <c r="H247" s="83">
        <f t="shared" si="9"/>
        <v>-0.74945736262057128</v>
      </c>
      <c r="I247" s="93">
        <v>10.4282833</v>
      </c>
      <c r="J247" s="93">
        <v>29.305092699999999</v>
      </c>
      <c r="K247" s="83">
        <f t="shared" si="10"/>
        <v>-0.64414774569199706</v>
      </c>
      <c r="L247" s="66">
        <f t="shared" si="11"/>
        <v>88.827156487255678</v>
      </c>
    </row>
    <row r="248" spans="1:12" x14ac:dyDescent="0.2">
      <c r="A248" s="65" t="s">
        <v>195</v>
      </c>
      <c r="B248" s="65" t="s">
        <v>201</v>
      </c>
      <c r="C248" s="65" t="s">
        <v>1279</v>
      </c>
      <c r="D248" s="65" t="s">
        <v>320</v>
      </c>
      <c r="E248" s="65" t="s">
        <v>1493</v>
      </c>
      <c r="F248" s="82">
        <v>1.16276081</v>
      </c>
      <c r="G248" s="82">
        <v>0.67306356700000003</v>
      </c>
      <c r="H248" s="83">
        <f t="shared" si="9"/>
        <v>0.7275646268935545</v>
      </c>
      <c r="I248" s="93">
        <v>10.291524170000001</v>
      </c>
      <c r="J248" s="93">
        <v>4.0078032400000003</v>
      </c>
      <c r="K248" s="83">
        <f t="shared" si="10"/>
        <v>1.5678716128788799</v>
      </c>
      <c r="L248" s="66">
        <f t="shared" si="11"/>
        <v>8.8509382854071266</v>
      </c>
    </row>
    <row r="249" spans="1:12" x14ac:dyDescent="0.2">
      <c r="A249" s="65" t="s">
        <v>2861</v>
      </c>
      <c r="B249" s="65" t="s">
        <v>266</v>
      </c>
      <c r="C249" s="65" t="s">
        <v>2897</v>
      </c>
      <c r="D249" s="65" t="s">
        <v>321</v>
      </c>
      <c r="E249" s="65" t="s">
        <v>322</v>
      </c>
      <c r="F249" s="82">
        <v>9.5024571959999999</v>
      </c>
      <c r="G249" s="82">
        <v>23.184958446</v>
      </c>
      <c r="H249" s="83">
        <f t="shared" si="9"/>
        <v>-0.5901456015919917</v>
      </c>
      <c r="I249" s="93">
        <v>10.223033320000001</v>
      </c>
      <c r="J249" s="93">
        <v>49.865232909999996</v>
      </c>
      <c r="K249" s="83">
        <f t="shared" si="10"/>
        <v>-0.79498675282533637</v>
      </c>
      <c r="L249" s="66">
        <f t="shared" si="11"/>
        <v>1.0758305045881524</v>
      </c>
    </row>
    <row r="250" spans="1:12" x14ac:dyDescent="0.2">
      <c r="A250" s="65" t="s">
        <v>2496</v>
      </c>
      <c r="B250" s="65" t="s">
        <v>162</v>
      </c>
      <c r="C250" s="65" t="s">
        <v>980</v>
      </c>
      <c r="D250" s="65" t="s">
        <v>320</v>
      </c>
      <c r="E250" s="65" t="s">
        <v>1493</v>
      </c>
      <c r="F250" s="82">
        <v>4.3744992199999997</v>
      </c>
      <c r="G250" s="82">
        <v>5.3652002999999997</v>
      </c>
      <c r="H250" s="83">
        <f t="shared" si="9"/>
        <v>-0.18465313960412622</v>
      </c>
      <c r="I250" s="93">
        <v>10.19961634</v>
      </c>
      <c r="J250" s="93">
        <v>10.089522029999999</v>
      </c>
      <c r="K250" s="83">
        <f t="shared" si="10"/>
        <v>1.0911746827317437E-2</v>
      </c>
      <c r="L250" s="66">
        <f t="shared" si="11"/>
        <v>2.3316077628652545</v>
      </c>
    </row>
    <row r="251" spans="1:12" x14ac:dyDescent="0.2">
      <c r="A251" s="65" t="s">
        <v>2432</v>
      </c>
      <c r="B251" s="65" t="s">
        <v>537</v>
      </c>
      <c r="C251" s="65" t="s">
        <v>980</v>
      </c>
      <c r="D251" s="65" t="s">
        <v>320</v>
      </c>
      <c r="E251" s="65" t="s">
        <v>322</v>
      </c>
      <c r="F251" s="82">
        <v>11.708692429999999</v>
      </c>
      <c r="G251" s="82">
        <v>8.2862075260000001</v>
      </c>
      <c r="H251" s="83">
        <f t="shared" si="9"/>
        <v>0.41303393539941125</v>
      </c>
      <c r="I251" s="93">
        <v>10.16606827991955</v>
      </c>
      <c r="J251" s="93">
        <v>11.268723439999999</v>
      </c>
      <c r="K251" s="83">
        <f t="shared" si="10"/>
        <v>-9.7850938125467857E-2</v>
      </c>
      <c r="L251" s="66">
        <f t="shared" si="11"/>
        <v>0.86824966499863476</v>
      </c>
    </row>
    <row r="252" spans="1:12" x14ac:dyDescent="0.2">
      <c r="A252" s="65" t="s">
        <v>1796</v>
      </c>
      <c r="B252" s="65" t="s">
        <v>1797</v>
      </c>
      <c r="C252" s="65" t="s">
        <v>1280</v>
      </c>
      <c r="D252" s="65" t="s">
        <v>320</v>
      </c>
      <c r="E252" s="65" t="s">
        <v>1493</v>
      </c>
      <c r="F252" s="82">
        <v>6.5785250000000003E-2</v>
      </c>
      <c r="G252" s="82">
        <v>0.36599553000000001</v>
      </c>
      <c r="H252" s="83">
        <f t="shared" si="9"/>
        <v>-0.8202566845556829</v>
      </c>
      <c r="I252" s="93">
        <v>10.018037619999999</v>
      </c>
      <c r="J252" s="93">
        <v>44.489235909999998</v>
      </c>
      <c r="K252" s="83">
        <f t="shared" si="10"/>
        <v>-0.77482109065064408</v>
      </c>
      <c r="L252" s="66" t="str">
        <f t="shared" si="11"/>
        <v/>
      </c>
    </row>
    <row r="253" spans="1:12" x14ac:dyDescent="0.2">
      <c r="A253" s="65" t="s">
        <v>2337</v>
      </c>
      <c r="B253" s="65" t="s">
        <v>1944</v>
      </c>
      <c r="C253" s="65" t="s">
        <v>230</v>
      </c>
      <c r="D253" s="65" t="s">
        <v>321</v>
      </c>
      <c r="E253" s="65" t="s">
        <v>322</v>
      </c>
      <c r="F253" s="82">
        <v>1.2929511100000002</v>
      </c>
      <c r="G253" s="82">
        <v>6.7505231800000001</v>
      </c>
      <c r="H253" s="83">
        <f t="shared" si="9"/>
        <v>-0.80846653281175751</v>
      </c>
      <c r="I253" s="93">
        <v>9.8812434713013513</v>
      </c>
      <c r="J253" s="93">
        <v>20.26258796182805</v>
      </c>
      <c r="K253" s="83">
        <f t="shared" si="10"/>
        <v>-0.51234050211570881</v>
      </c>
      <c r="L253" s="66">
        <f t="shared" si="11"/>
        <v>7.6423952884818283</v>
      </c>
    </row>
    <row r="254" spans="1:12" x14ac:dyDescent="0.2">
      <c r="A254" s="65" t="s">
        <v>1355</v>
      </c>
      <c r="B254" s="65" t="s">
        <v>634</v>
      </c>
      <c r="C254" s="65" t="s">
        <v>1283</v>
      </c>
      <c r="D254" s="65" t="s">
        <v>321</v>
      </c>
      <c r="E254" s="65" t="s">
        <v>322</v>
      </c>
      <c r="F254" s="82">
        <v>7.1178621500000006</v>
      </c>
      <c r="G254" s="82">
        <v>10.829110682</v>
      </c>
      <c r="H254" s="83">
        <f t="shared" si="9"/>
        <v>-0.34271037031404483</v>
      </c>
      <c r="I254" s="93">
        <v>9.8489669200000005</v>
      </c>
      <c r="J254" s="93">
        <v>12.65507897</v>
      </c>
      <c r="K254" s="83">
        <f t="shared" si="10"/>
        <v>-0.2217380118015968</v>
      </c>
      <c r="L254" s="66">
        <f t="shared" si="11"/>
        <v>1.3836973395164727</v>
      </c>
    </row>
    <row r="255" spans="1:12" x14ac:dyDescent="0.2">
      <c r="A255" s="65" t="s">
        <v>1</v>
      </c>
      <c r="B255" s="65" t="s">
        <v>76</v>
      </c>
      <c r="C255" s="65" t="s">
        <v>1284</v>
      </c>
      <c r="D255" s="65" t="s">
        <v>320</v>
      </c>
      <c r="E255" s="65" t="s">
        <v>322</v>
      </c>
      <c r="F255" s="82">
        <v>18.823057158000001</v>
      </c>
      <c r="G255" s="82">
        <v>25.364382191000001</v>
      </c>
      <c r="H255" s="83">
        <f t="shared" si="9"/>
        <v>-0.25789412033544612</v>
      </c>
      <c r="I255" s="93">
        <v>9.7746996900000003</v>
      </c>
      <c r="J255" s="93">
        <v>10.414146710000001</v>
      </c>
      <c r="K255" s="83">
        <f t="shared" si="10"/>
        <v>-6.1401767980278521E-2</v>
      </c>
      <c r="L255" s="66">
        <f t="shared" si="11"/>
        <v>0.51929394932776096</v>
      </c>
    </row>
    <row r="256" spans="1:12" x14ac:dyDescent="0.2">
      <c r="A256" s="65" t="s">
        <v>2389</v>
      </c>
      <c r="B256" s="65" t="s">
        <v>1407</v>
      </c>
      <c r="C256" s="65" t="s">
        <v>980</v>
      </c>
      <c r="D256" s="65" t="s">
        <v>320</v>
      </c>
      <c r="E256" s="65" t="s">
        <v>1493</v>
      </c>
      <c r="F256" s="82">
        <v>12.574403187000001</v>
      </c>
      <c r="G256" s="82">
        <v>21.973141997000003</v>
      </c>
      <c r="H256" s="83">
        <f t="shared" si="9"/>
        <v>-0.42773759034020775</v>
      </c>
      <c r="I256" s="93">
        <v>9.7238861400000012</v>
      </c>
      <c r="J256" s="93">
        <v>6.5679305299999999</v>
      </c>
      <c r="K256" s="83">
        <f t="shared" si="10"/>
        <v>0.48050989510085484</v>
      </c>
      <c r="L256" s="66">
        <f t="shared" si="11"/>
        <v>0.77330796502954535</v>
      </c>
    </row>
    <row r="257" spans="1:12" x14ac:dyDescent="0.2">
      <c r="A257" s="65" t="s">
        <v>2488</v>
      </c>
      <c r="B257" s="65" t="s">
        <v>147</v>
      </c>
      <c r="C257" s="65" t="s">
        <v>980</v>
      </c>
      <c r="D257" s="65" t="s">
        <v>320</v>
      </c>
      <c r="E257" s="65" t="s">
        <v>322</v>
      </c>
      <c r="F257" s="82">
        <v>5.5612472400000001</v>
      </c>
      <c r="G257" s="82">
        <v>2.3646758999999999</v>
      </c>
      <c r="H257" s="83">
        <f t="shared" si="9"/>
        <v>1.3518010396266145</v>
      </c>
      <c r="I257" s="93">
        <v>9.6145150600000004</v>
      </c>
      <c r="J257" s="93">
        <v>4.9533748300000005</v>
      </c>
      <c r="K257" s="83">
        <f t="shared" si="10"/>
        <v>0.94100293031932725</v>
      </c>
      <c r="L257" s="66">
        <f t="shared" si="11"/>
        <v>1.7288415071436385</v>
      </c>
    </row>
    <row r="258" spans="1:12" x14ac:dyDescent="0.2">
      <c r="A258" s="65" t="s">
        <v>2681</v>
      </c>
      <c r="B258" s="65" t="s">
        <v>1446</v>
      </c>
      <c r="C258" s="65" t="s">
        <v>1439</v>
      </c>
      <c r="D258" s="65" t="s">
        <v>320</v>
      </c>
      <c r="E258" s="65" t="s">
        <v>1493</v>
      </c>
      <c r="F258" s="82">
        <v>1.3063581599999998</v>
      </c>
      <c r="G258" s="82">
        <v>0.76838332999999992</v>
      </c>
      <c r="H258" s="83">
        <f t="shared" si="9"/>
        <v>0.70013860139313522</v>
      </c>
      <c r="I258" s="93">
        <v>9.5952739400000002</v>
      </c>
      <c r="J258" s="93">
        <v>30.648500250000001</v>
      </c>
      <c r="K258" s="83">
        <f t="shared" si="10"/>
        <v>-0.68692517213790905</v>
      </c>
      <c r="L258" s="66">
        <f t="shared" si="11"/>
        <v>7.3450560755865002</v>
      </c>
    </row>
    <row r="259" spans="1:12" x14ac:dyDescent="0.2">
      <c r="A259" s="65" t="s">
        <v>2398</v>
      </c>
      <c r="B259" s="65" t="s">
        <v>1478</v>
      </c>
      <c r="C259" s="65" t="s">
        <v>980</v>
      </c>
      <c r="D259" s="65" t="s">
        <v>320</v>
      </c>
      <c r="E259" s="65" t="s">
        <v>1493</v>
      </c>
      <c r="F259" s="82">
        <v>1.1311936640000002</v>
      </c>
      <c r="G259" s="82">
        <v>2.0676146100000001</v>
      </c>
      <c r="H259" s="83">
        <f t="shared" si="9"/>
        <v>-0.45289917253970258</v>
      </c>
      <c r="I259" s="93">
        <v>9.3725991819905996</v>
      </c>
      <c r="J259" s="93">
        <v>2.3842138647699351</v>
      </c>
      <c r="K259" s="83">
        <f t="shared" si="10"/>
        <v>2.9311067352152191</v>
      </c>
      <c r="L259" s="66">
        <f t="shared" si="11"/>
        <v>8.2855831678266885</v>
      </c>
    </row>
    <row r="260" spans="1:12" x14ac:dyDescent="0.2">
      <c r="A260" s="65" t="s">
        <v>2391</v>
      </c>
      <c r="B260" s="65" t="s">
        <v>1412</v>
      </c>
      <c r="C260" s="65" t="s">
        <v>980</v>
      </c>
      <c r="D260" s="65" t="s">
        <v>320</v>
      </c>
      <c r="E260" s="65" t="s">
        <v>1493</v>
      </c>
      <c r="F260" s="82">
        <v>2.5402131049999999</v>
      </c>
      <c r="G260" s="82">
        <v>2.6727508429999998</v>
      </c>
      <c r="H260" s="83">
        <f t="shared" si="9"/>
        <v>-4.9588512280192343E-2</v>
      </c>
      <c r="I260" s="93">
        <v>9.3293244600000005</v>
      </c>
      <c r="J260" s="93">
        <v>10.81145721</v>
      </c>
      <c r="K260" s="83">
        <f t="shared" si="10"/>
        <v>-0.13708908255485752</v>
      </c>
      <c r="L260" s="66">
        <f t="shared" si="11"/>
        <v>3.6726542515809912</v>
      </c>
    </row>
    <row r="261" spans="1:12" x14ac:dyDescent="0.2">
      <c r="A261" s="65" t="s">
        <v>702</v>
      </c>
      <c r="B261" s="65" t="s">
        <v>703</v>
      </c>
      <c r="C261" s="65" t="s">
        <v>1279</v>
      </c>
      <c r="D261" s="65" t="s">
        <v>320</v>
      </c>
      <c r="E261" s="65" t="s">
        <v>1493</v>
      </c>
      <c r="F261" s="82">
        <v>12.076097961999999</v>
      </c>
      <c r="G261" s="82">
        <v>23.716123331999999</v>
      </c>
      <c r="H261" s="83">
        <f t="shared" si="9"/>
        <v>-0.49080641077178899</v>
      </c>
      <c r="I261" s="93">
        <v>9.3245313999999997</v>
      </c>
      <c r="J261" s="93">
        <v>80.958190430000002</v>
      </c>
      <c r="K261" s="83">
        <f t="shared" si="10"/>
        <v>-0.88482287770423429</v>
      </c>
      <c r="L261" s="66">
        <f t="shared" si="11"/>
        <v>0.77214771106872548</v>
      </c>
    </row>
    <row r="262" spans="1:12" x14ac:dyDescent="0.2">
      <c r="A262" s="65" t="s">
        <v>2803</v>
      </c>
      <c r="B262" s="65" t="s">
        <v>41</v>
      </c>
      <c r="C262" s="65" t="s">
        <v>1283</v>
      </c>
      <c r="D262" s="65" t="s">
        <v>1199</v>
      </c>
      <c r="E262" s="65" t="s">
        <v>322</v>
      </c>
      <c r="F262" s="82">
        <v>0.32007165000000004</v>
      </c>
      <c r="G262" s="82">
        <v>2.1716038700000002</v>
      </c>
      <c r="H262" s="83">
        <f t="shared" si="9"/>
        <v>-0.85261048093453617</v>
      </c>
      <c r="I262" s="93">
        <v>9.3235264099999995</v>
      </c>
      <c r="J262" s="93">
        <v>0</v>
      </c>
      <c r="K262" s="83" t="str">
        <f t="shared" si="10"/>
        <v/>
      </c>
      <c r="L262" s="66">
        <f t="shared" si="11"/>
        <v>29.129497754643371</v>
      </c>
    </row>
    <row r="263" spans="1:12" x14ac:dyDescent="0.2">
      <c r="A263" s="65" t="s">
        <v>2732</v>
      </c>
      <c r="B263" s="65" t="s">
        <v>1389</v>
      </c>
      <c r="C263" s="65" t="s">
        <v>1283</v>
      </c>
      <c r="D263" s="65" t="s">
        <v>321</v>
      </c>
      <c r="E263" s="65" t="s">
        <v>322</v>
      </c>
      <c r="F263" s="82">
        <v>0.92536692899999995</v>
      </c>
      <c r="G263" s="82">
        <v>9.6230927999999993E-2</v>
      </c>
      <c r="H263" s="83">
        <f t="shared" ref="H263:H326" si="12">IF(ISERROR(F263/G263-1),"",IF((F263/G263-1)&gt;10000%,"",F263/G263-1))</f>
        <v>8.6161072976455131</v>
      </c>
      <c r="I263" s="93">
        <v>9.2468743499999988</v>
      </c>
      <c r="J263" s="93">
        <v>1.89226268</v>
      </c>
      <c r="K263" s="83">
        <f t="shared" ref="K263:K326" si="13">IF(ISERROR(I263/J263-1),"",IF((I263/J263-1)&gt;10000%,"",I263/J263-1))</f>
        <v>3.8866758551724958</v>
      </c>
      <c r="L263" s="66">
        <f t="shared" ref="L263:L326" si="14">IF(ISERROR(I263/F263),"",IF(I263/F263&gt;10000%,"",I263/F263))</f>
        <v>9.9926570317275729</v>
      </c>
    </row>
    <row r="264" spans="1:12" x14ac:dyDescent="0.2">
      <c r="A264" s="65" t="s">
        <v>2657</v>
      </c>
      <c r="B264" s="65" t="s">
        <v>2230</v>
      </c>
      <c r="C264" s="65" t="s">
        <v>1283</v>
      </c>
      <c r="D264" s="65" t="s">
        <v>1199</v>
      </c>
      <c r="E264" s="65" t="s">
        <v>322</v>
      </c>
      <c r="F264" s="82">
        <v>1.8670640900000002</v>
      </c>
      <c r="G264" s="82">
        <v>2.8936335</v>
      </c>
      <c r="H264" s="83">
        <f t="shared" si="12"/>
        <v>-0.35476829045558111</v>
      </c>
      <c r="I264" s="93">
        <v>9.1985335299999988</v>
      </c>
      <c r="J264" s="93">
        <v>61.147050299999997</v>
      </c>
      <c r="K264" s="83">
        <f t="shared" si="13"/>
        <v>-0.8495670112479653</v>
      </c>
      <c r="L264" s="66">
        <f t="shared" si="14"/>
        <v>4.926736890965536</v>
      </c>
    </row>
    <row r="265" spans="1:12" x14ac:dyDescent="0.2">
      <c r="A265" s="65" t="s">
        <v>1310</v>
      </c>
      <c r="B265" s="65" t="s">
        <v>1311</v>
      </c>
      <c r="C265" s="65" t="s">
        <v>1284</v>
      </c>
      <c r="D265" s="65" t="s">
        <v>320</v>
      </c>
      <c r="E265" s="65" t="s">
        <v>322</v>
      </c>
      <c r="F265" s="82">
        <v>14.001247051000002</v>
      </c>
      <c r="G265" s="82">
        <v>25.841483576999998</v>
      </c>
      <c r="H265" s="83">
        <f t="shared" si="12"/>
        <v>-0.45818718150293436</v>
      </c>
      <c r="I265" s="93">
        <v>9.0415318800000009</v>
      </c>
      <c r="J265" s="93">
        <v>10.41140805</v>
      </c>
      <c r="K265" s="83">
        <f t="shared" si="13"/>
        <v>-0.13157453472395597</v>
      </c>
      <c r="L265" s="66">
        <f t="shared" si="14"/>
        <v>0.64576618404531572</v>
      </c>
    </row>
    <row r="266" spans="1:12" x14ac:dyDescent="0.2">
      <c r="A266" s="65" t="s">
        <v>2559</v>
      </c>
      <c r="B266" s="65" t="s">
        <v>1450</v>
      </c>
      <c r="C266" s="65" t="s">
        <v>980</v>
      </c>
      <c r="D266" s="65" t="s">
        <v>320</v>
      </c>
      <c r="E266" s="65" t="s">
        <v>1493</v>
      </c>
      <c r="F266" s="82">
        <v>0.76352618999999999</v>
      </c>
      <c r="G266" s="82">
        <v>2.95822545</v>
      </c>
      <c r="H266" s="83">
        <f t="shared" si="12"/>
        <v>-0.74189722760988341</v>
      </c>
      <c r="I266" s="93">
        <v>8.9537310199999993</v>
      </c>
      <c r="J266" s="93">
        <v>8.8552090500000009</v>
      </c>
      <c r="K266" s="83">
        <f t="shared" si="13"/>
        <v>1.1125877372708537E-2</v>
      </c>
      <c r="L266" s="66">
        <f t="shared" si="14"/>
        <v>11.72681584111738</v>
      </c>
    </row>
    <row r="267" spans="1:12" x14ac:dyDescent="0.2">
      <c r="A267" s="65" t="s">
        <v>2412</v>
      </c>
      <c r="B267" s="65" t="s">
        <v>235</v>
      </c>
      <c r="C267" s="65" t="s">
        <v>980</v>
      </c>
      <c r="D267" s="65" t="s">
        <v>320</v>
      </c>
      <c r="E267" s="65" t="s">
        <v>1493</v>
      </c>
      <c r="F267" s="82">
        <v>19.128360307000001</v>
      </c>
      <c r="G267" s="82">
        <v>14.730502303</v>
      </c>
      <c r="H267" s="83">
        <f t="shared" si="12"/>
        <v>0.29855451725528304</v>
      </c>
      <c r="I267" s="93">
        <v>8.9183663699999993</v>
      </c>
      <c r="J267" s="93">
        <v>7.3977762800000004</v>
      </c>
      <c r="K267" s="83">
        <f t="shared" si="13"/>
        <v>0.20554691470069697</v>
      </c>
      <c r="L267" s="66">
        <f t="shared" si="14"/>
        <v>0.46623789111376857</v>
      </c>
    </row>
    <row r="268" spans="1:12" x14ac:dyDescent="0.2">
      <c r="A268" s="65" t="s">
        <v>2620</v>
      </c>
      <c r="B268" s="65" t="s">
        <v>1387</v>
      </c>
      <c r="C268" s="65" t="s">
        <v>1283</v>
      </c>
      <c r="D268" s="65" t="s">
        <v>321</v>
      </c>
      <c r="E268" s="65" t="s">
        <v>322</v>
      </c>
      <c r="F268" s="82">
        <v>6.5719726399999994</v>
      </c>
      <c r="G268" s="82">
        <v>8.4160214690000004</v>
      </c>
      <c r="H268" s="83">
        <f t="shared" si="12"/>
        <v>-0.21911170685489145</v>
      </c>
      <c r="I268" s="93">
        <v>8.8787765600000004</v>
      </c>
      <c r="J268" s="93">
        <v>89.156666680000001</v>
      </c>
      <c r="K268" s="83">
        <f t="shared" si="13"/>
        <v>-0.9004137672411241</v>
      </c>
      <c r="L268" s="66">
        <f t="shared" si="14"/>
        <v>1.351006318249067</v>
      </c>
    </row>
    <row r="269" spans="1:12" x14ac:dyDescent="0.2">
      <c r="A269" s="65" t="s">
        <v>2508</v>
      </c>
      <c r="B269" s="65" t="s">
        <v>179</v>
      </c>
      <c r="C269" s="65" t="s">
        <v>980</v>
      </c>
      <c r="D269" s="65" t="s">
        <v>320</v>
      </c>
      <c r="E269" s="65" t="s">
        <v>1493</v>
      </c>
      <c r="F269" s="82">
        <v>10.890935778999999</v>
      </c>
      <c r="G269" s="82">
        <v>12.518324593000001</v>
      </c>
      <c r="H269" s="83">
        <f t="shared" si="12"/>
        <v>-0.1300005285779221</v>
      </c>
      <c r="I269" s="93">
        <v>8.8663575699999999</v>
      </c>
      <c r="J269" s="93">
        <v>12.860852119999999</v>
      </c>
      <c r="K269" s="83">
        <f t="shared" si="13"/>
        <v>-0.31059330382845574</v>
      </c>
      <c r="L269" s="66">
        <f t="shared" si="14"/>
        <v>0.81410429277309582</v>
      </c>
    </row>
    <row r="270" spans="1:12" x14ac:dyDescent="0.2">
      <c r="A270" s="65" t="s">
        <v>2642</v>
      </c>
      <c r="B270" s="65" t="s">
        <v>766</v>
      </c>
      <c r="C270" s="65" t="s">
        <v>1283</v>
      </c>
      <c r="D270" s="65" t="s">
        <v>321</v>
      </c>
      <c r="E270" s="65" t="s">
        <v>322</v>
      </c>
      <c r="F270" s="82">
        <v>9.3328732750000007</v>
      </c>
      <c r="G270" s="82">
        <v>7.2768604950000002</v>
      </c>
      <c r="H270" s="83">
        <f t="shared" si="12"/>
        <v>0.28254118399173733</v>
      </c>
      <c r="I270" s="93">
        <v>8.6955963499999989</v>
      </c>
      <c r="J270" s="93">
        <v>2.5148693500000001</v>
      </c>
      <c r="K270" s="83">
        <f t="shared" si="13"/>
        <v>2.4576731988085179</v>
      </c>
      <c r="L270" s="66">
        <f t="shared" si="14"/>
        <v>0.9317169636592969</v>
      </c>
    </row>
    <row r="271" spans="1:12" x14ac:dyDescent="0.2">
      <c r="A271" s="65" t="s">
        <v>2427</v>
      </c>
      <c r="B271" s="65" t="s">
        <v>191</v>
      </c>
      <c r="C271" s="65" t="s">
        <v>980</v>
      </c>
      <c r="D271" s="65" t="s">
        <v>320</v>
      </c>
      <c r="E271" s="65" t="s">
        <v>1493</v>
      </c>
      <c r="F271" s="82">
        <v>5.4618463200000003</v>
      </c>
      <c r="G271" s="82">
        <v>7.4446885999999992</v>
      </c>
      <c r="H271" s="83">
        <f t="shared" si="12"/>
        <v>-0.26634321279737594</v>
      </c>
      <c r="I271" s="93">
        <v>8.5668296700000006</v>
      </c>
      <c r="J271" s="93">
        <v>59.560148499999997</v>
      </c>
      <c r="K271" s="83">
        <f t="shared" si="13"/>
        <v>-0.85616507201959036</v>
      </c>
      <c r="L271" s="66">
        <f t="shared" si="14"/>
        <v>1.5684860334920592</v>
      </c>
    </row>
    <row r="272" spans="1:12" x14ac:dyDescent="0.2">
      <c r="A272" s="65" t="s">
        <v>2498</v>
      </c>
      <c r="B272" s="65" t="s">
        <v>151</v>
      </c>
      <c r="C272" s="65" t="s">
        <v>980</v>
      </c>
      <c r="D272" s="65" t="s">
        <v>320</v>
      </c>
      <c r="E272" s="65" t="s">
        <v>1493</v>
      </c>
      <c r="F272" s="82">
        <v>3.2508753700000002</v>
      </c>
      <c r="G272" s="82">
        <v>5.1499660179999998</v>
      </c>
      <c r="H272" s="83">
        <f t="shared" si="12"/>
        <v>-0.36875789886037258</v>
      </c>
      <c r="I272" s="93">
        <v>8.4411973299999996</v>
      </c>
      <c r="J272" s="93">
        <v>3.7489616699999999</v>
      </c>
      <c r="K272" s="83">
        <f t="shared" si="13"/>
        <v>1.25160939828974</v>
      </c>
      <c r="L272" s="66">
        <f t="shared" si="14"/>
        <v>2.5965921080511922</v>
      </c>
    </row>
    <row r="273" spans="1:12" x14ac:dyDescent="0.2">
      <c r="A273" s="65" t="s">
        <v>123</v>
      </c>
      <c r="B273" s="65" t="s">
        <v>124</v>
      </c>
      <c r="C273" s="65" t="s">
        <v>1285</v>
      </c>
      <c r="D273" s="65" t="s">
        <v>321</v>
      </c>
      <c r="E273" s="65" t="s">
        <v>322</v>
      </c>
      <c r="F273" s="82">
        <v>1.310916E-2</v>
      </c>
      <c r="G273" s="82">
        <v>7.0821234999999996E-2</v>
      </c>
      <c r="H273" s="83">
        <f t="shared" si="12"/>
        <v>-0.81489789044204042</v>
      </c>
      <c r="I273" s="93">
        <v>8.4227707100000018</v>
      </c>
      <c r="J273" s="93">
        <v>4.0568947</v>
      </c>
      <c r="K273" s="83">
        <f t="shared" si="13"/>
        <v>1.0761620236285654</v>
      </c>
      <c r="L273" s="66" t="str">
        <f t="shared" si="14"/>
        <v/>
      </c>
    </row>
    <row r="274" spans="1:12" x14ac:dyDescent="0.2">
      <c r="A274" s="65" t="s">
        <v>2503</v>
      </c>
      <c r="B274" s="65" t="s">
        <v>193</v>
      </c>
      <c r="C274" s="65" t="s">
        <v>980</v>
      </c>
      <c r="D274" s="65" t="s">
        <v>320</v>
      </c>
      <c r="E274" s="65" t="s">
        <v>1493</v>
      </c>
      <c r="F274" s="82">
        <v>2.4850118500000002</v>
      </c>
      <c r="G274" s="82">
        <v>2.80029416</v>
      </c>
      <c r="H274" s="83">
        <f t="shared" si="12"/>
        <v>-0.11258899672168721</v>
      </c>
      <c r="I274" s="93">
        <v>8.381014089999999</v>
      </c>
      <c r="J274" s="93">
        <v>7.65895159</v>
      </c>
      <c r="K274" s="83">
        <f t="shared" si="13"/>
        <v>9.4276937452218545E-2</v>
      </c>
      <c r="L274" s="66">
        <f t="shared" si="14"/>
        <v>3.3726254021686044</v>
      </c>
    </row>
    <row r="275" spans="1:12" x14ac:dyDescent="0.2">
      <c r="A275" s="65" t="s">
        <v>2712</v>
      </c>
      <c r="B275" s="65" t="s">
        <v>493</v>
      </c>
      <c r="C275" s="65" t="s">
        <v>1283</v>
      </c>
      <c r="D275" s="65" t="s">
        <v>321</v>
      </c>
      <c r="E275" s="65" t="s">
        <v>1493</v>
      </c>
      <c r="F275" s="82">
        <v>1.053432095</v>
      </c>
      <c r="G275" s="82">
        <v>3.0542403500000002</v>
      </c>
      <c r="H275" s="83">
        <f t="shared" si="12"/>
        <v>-0.65509194618557109</v>
      </c>
      <c r="I275" s="93">
        <v>8.371667585023701</v>
      </c>
      <c r="J275" s="93">
        <v>0.64176107999999998</v>
      </c>
      <c r="K275" s="83">
        <f t="shared" si="13"/>
        <v>12.04483529138866</v>
      </c>
      <c r="L275" s="66">
        <f t="shared" si="14"/>
        <v>7.9470405589111097</v>
      </c>
    </row>
    <row r="276" spans="1:12" x14ac:dyDescent="0.2">
      <c r="A276" s="65" t="s">
        <v>2416</v>
      </c>
      <c r="B276" s="65" t="s">
        <v>187</v>
      </c>
      <c r="C276" s="65" t="s">
        <v>980</v>
      </c>
      <c r="D276" s="65" t="s">
        <v>320</v>
      </c>
      <c r="E276" s="65" t="s">
        <v>1493</v>
      </c>
      <c r="F276" s="82">
        <v>1.53010194</v>
      </c>
      <c r="G276" s="82">
        <v>9.6053455099999994</v>
      </c>
      <c r="H276" s="83">
        <f t="shared" si="12"/>
        <v>-0.84070308159065898</v>
      </c>
      <c r="I276" s="93">
        <v>8.1975987900000007</v>
      </c>
      <c r="J276" s="93">
        <v>11.711078329999999</v>
      </c>
      <c r="K276" s="83">
        <f t="shared" si="13"/>
        <v>-0.30001332422135707</v>
      </c>
      <c r="L276" s="66">
        <f t="shared" si="14"/>
        <v>5.3575507459326541</v>
      </c>
    </row>
    <row r="277" spans="1:12" x14ac:dyDescent="0.2">
      <c r="A277" s="65" t="s">
        <v>574</v>
      </c>
      <c r="B277" s="65" t="s">
        <v>245</v>
      </c>
      <c r="C277" s="65" t="s">
        <v>1284</v>
      </c>
      <c r="D277" s="65" t="s">
        <v>320</v>
      </c>
      <c r="E277" s="65" t="s">
        <v>322</v>
      </c>
      <c r="F277" s="82">
        <v>16.475687000000001</v>
      </c>
      <c r="G277" s="82">
        <v>33.125896295000004</v>
      </c>
      <c r="H277" s="83">
        <f t="shared" si="12"/>
        <v>-0.50263422751562414</v>
      </c>
      <c r="I277" s="93">
        <v>8.1891478000000006</v>
      </c>
      <c r="J277" s="93">
        <v>12.0816094</v>
      </c>
      <c r="K277" s="83">
        <f t="shared" si="13"/>
        <v>-0.32218071873768728</v>
      </c>
      <c r="L277" s="66">
        <f t="shared" si="14"/>
        <v>0.49704439031889841</v>
      </c>
    </row>
    <row r="278" spans="1:12" x14ac:dyDescent="0.2">
      <c r="A278" s="65" t="s">
        <v>2710</v>
      </c>
      <c r="B278" s="65" t="s">
        <v>25</v>
      </c>
      <c r="C278" s="65" t="s">
        <v>1283</v>
      </c>
      <c r="D278" s="65" t="s">
        <v>1199</v>
      </c>
      <c r="E278" s="65" t="s">
        <v>1493</v>
      </c>
      <c r="F278" s="82">
        <v>0</v>
      </c>
      <c r="G278" s="82">
        <v>2.5000095490000001</v>
      </c>
      <c r="H278" s="83">
        <f t="shared" si="12"/>
        <v>-1</v>
      </c>
      <c r="I278" s="93">
        <v>8.1326690199999998</v>
      </c>
      <c r="J278" s="93">
        <v>159.65873715000001</v>
      </c>
      <c r="K278" s="83">
        <f t="shared" si="13"/>
        <v>-0.94906217370140333</v>
      </c>
      <c r="L278" s="66" t="str">
        <f t="shared" si="14"/>
        <v/>
      </c>
    </row>
    <row r="279" spans="1:12" x14ac:dyDescent="0.2">
      <c r="A279" s="65" t="s">
        <v>2417</v>
      </c>
      <c r="B279" s="65" t="s">
        <v>181</v>
      </c>
      <c r="C279" s="65" t="s">
        <v>980</v>
      </c>
      <c r="D279" s="65" t="s">
        <v>320</v>
      </c>
      <c r="E279" s="65" t="s">
        <v>1493</v>
      </c>
      <c r="F279" s="82">
        <v>0.13132050000000001</v>
      </c>
      <c r="G279" s="82">
        <v>3.3398890000000001E-2</v>
      </c>
      <c r="H279" s="83">
        <f t="shared" si="12"/>
        <v>2.9318821673414894</v>
      </c>
      <c r="I279" s="93">
        <v>8.1307049199999994</v>
      </c>
      <c r="J279" s="93">
        <v>4.1178351900000001</v>
      </c>
      <c r="K279" s="83">
        <f t="shared" si="13"/>
        <v>0.97450955291875085</v>
      </c>
      <c r="L279" s="66">
        <f t="shared" si="14"/>
        <v>61.914970777601354</v>
      </c>
    </row>
    <row r="280" spans="1:12" x14ac:dyDescent="0.2">
      <c r="A280" s="65" t="s">
        <v>2560</v>
      </c>
      <c r="B280" s="65" t="s">
        <v>2269</v>
      </c>
      <c r="C280" s="65" t="s">
        <v>980</v>
      </c>
      <c r="D280" s="65" t="s">
        <v>320</v>
      </c>
      <c r="E280" s="65" t="s">
        <v>1493</v>
      </c>
      <c r="F280" s="82">
        <v>5.202639306</v>
      </c>
      <c r="G280" s="82">
        <v>3.034741752</v>
      </c>
      <c r="H280" s="83">
        <f t="shared" si="12"/>
        <v>0.71435981416582828</v>
      </c>
      <c r="I280" s="93">
        <v>7.9740007899999998</v>
      </c>
      <c r="J280" s="93">
        <v>4.8277340099999995</v>
      </c>
      <c r="K280" s="83">
        <f t="shared" si="13"/>
        <v>0.65170673725663697</v>
      </c>
      <c r="L280" s="66">
        <f t="shared" si="14"/>
        <v>1.5326837631822559</v>
      </c>
    </row>
    <row r="281" spans="1:12" x14ac:dyDescent="0.2">
      <c r="A281" s="65" t="s">
        <v>2249</v>
      </c>
      <c r="B281" s="65" t="s">
        <v>2227</v>
      </c>
      <c r="C281" s="65" t="s">
        <v>1433</v>
      </c>
      <c r="D281" s="65" t="s">
        <v>321</v>
      </c>
      <c r="E281" s="65" t="s">
        <v>322</v>
      </c>
      <c r="F281" s="82">
        <v>0.19700489999999998</v>
      </c>
      <c r="G281" s="82">
        <v>0</v>
      </c>
      <c r="H281" s="83" t="str">
        <f t="shared" si="12"/>
        <v/>
      </c>
      <c r="I281" s="93">
        <v>7.9414400874689504</v>
      </c>
      <c r="J281" s="93">
        <v>0</v>
      </c>
      <c r="K281" s="83" t="str">
        <f t="shared" si="13"/>
        <v/>
      </c>
      <c r="L281" s="66">
        <f t="shared" si="14"/>
        <v>40.310875960288051</v>
      </c>
    </row>
    <row r="282" spans="1:12" x14ac:dyDescent="0.2">
      <c r="A282" s="65" t="s">
        <v>2004</v>
      </c>
      <c r="B282" s="65" t="s">
        <v>2005</v>
      </c>
      <c r="C282" s="65" t="s">
        <v>1433</v>
      </c>
      <c r="D282" s="65" t="s">
        <v>321</v>
      </c>
      <c r="E282" s="65" t="s">
        <v>322</v>
      </c>
      <c r="F282" s="82">
        <v>3.9255937699999999</v>
      </c>
      <c r="G282" s="82">
        <v>1.3037188700000002</v>
      </c>
      <c r="H282" s="83">
        <f t="shared" si="12"/>
        <v>2.0110738291300478</v>
      </c>
      <c r="I282" s="93">
        <v>7.8920531699999996</v>
      </c>
      <c r="J282" s="93">
        <v>0</v>
      </c>
      <c r="K282" s="83" t="str">
        <f t="shared" si="13"/>
        <v/>
      </c>
      <c r="L282" s="66">
        <f t="shared" si="14"/>
        <v>2.0104100506558527</v>
      </c>
    </row>
    <row r="283" spans="1:12" x14ac:dyDescent="0.2">
      <c r="A283" s="65" t="s">
        <v>2816</v>
      </c>
      <c r="B283" s="65" t="s">
        <v>2253</v>
      </c>
      <c r="C283" s="65" t="s">
        <v>1283</v>
      </c>
      <c r="D283" s="65" t="s">
        <v>1199</v>
      </c>
      <c r="E283" s="65" t="s">
        <v>322</v>
      </c>
      <c r="F283" s="82">
        <v>1.3135E-3</v>
      </c>
      <c r="G283" s="82">
        <v>2.8605200000000001E-2</v>
      </c>
      <c r="H283" s="83">
        <f t="shared" si="12"/>
        <v>-0.95408177534154626</v>
      </c>
      <c r="I283" s="93">
        <v>7.8632197800000005</v>
      </c>
      <c r="J283" s="93">
        <v>0</v>
      </c>
      <c r="K283" s="83" t="str">
        <f t="shared" si="13"/>
        <v/>
      </c>
      <c r="L283" s="66" t="str">
        <f t="shared" si="14"/>
        <v/>
      </c>
    </row>
    <row r="284" spans="1:12" x14ac:dyDescent="0.2">
      <c r="A284" s="65" t="s">
        <v>2661</v>
      </c>
      <c r="B284" s="65" t="s">
        <v>1224</v>
      </c>
      <c r="C284" s="65" t="s">
        <v>1283</v>
      </c>
      <c r="D284" s="65" t="s">
        <v>321</v>
      </c>
      <c r="E284" s="65" t="s">
        <v>1493</v>
      </c>
      <c r="F284" s="82">
        <v>2.6011834600000001</v>
      </c>
      <c r="G284" s="82">
        <v>2.1221634900000002</v>
      </c>
      <c r="H284" s="83">
        <f t="shared" si="12"/>
        <v>0.225722463069987</v>
      </c>
      <c r="I284" s="93">
        <v>7.8408733399999999</v>
      </c>
      <c r="J284" s="93">
        <v>4.6633567999999999</v>
      </c>
      <c r="K284" s="83">
        <f t="shared" si="13"/>
        <v>0.68137967482994233</v>
      </c>
      <c r="L284" s="66">
        <f t="shared" si="14"/>
        <v>3.0143484535304554</v>
      </c>
    </row>
    <row r="285" spans="1:12" x14ac:dyDescent="0.2">
      <c r="A285" s="65" t="s">
        <v>1508</v>
      </c>
      <c r="B285" s="65" t="s">
        <v>248</v>
      </c>
      <c r="C285" s="65" t="s">
        <v>1284</v>
      </c>
      <c r="D285" s="65" t="s">
        <v>320</v>
      </c>
      <c r="E285" s="65" t="s">
        <v>322</v>
      </c>
      <c r="F285" s="82">
        <v>18.095347802999999</v>
      </c>
      <c r="G285" s="82">
        <v>6.8966203159999999</v>
      </c>
      <c r="H285" s="83">
        <f t="shared" si="12"/>
        <v>1.6237993355990921</v>
      </c>
      <c r="I285" s="93">
        <v>7.7454582500000004</v>
      </c>
      <c r="J285" s="93">
        <v>10.109529279999999</v>
      </c>
      <c r="K285" s="83">
        <f t="shared" si="13"/>
        <v>-0.23384580671593824</v>
      </c>
      <c r="L285" s="66">
        <f t="shared" si="14"/>
        <v>0.42803588714199198</v>
      </c>
    </row>
    <row r="286" spans="1:12" x14ac:dyDescent="0.2">
      <c r="A286" s="65" t="s">
        <v>718</v>
      </c>
      <c r="B286" s="65" t="s">
        <v>86</v>
      </c>
      <c r="C286" s="65" t="s">
        <v>725</v>
      </c>
      <c r="D286" s="65" t="s">
        <v>320</v>
      </c>
      <c r="E286" s="65" t="s">
        <v>1493</v>
      </c>
      <c r="F286" s="82">
        <v>1.9232649879999999</v>
      </c>
      <c r="G286" s="82">
        <v>1.770613118</v>
      </c>
      <c r="H286" s="83">
        <f t="shared" si="12"/>
        <v>8.6214130262644906E-2</v>
      </c>
      <c r="I286" s="93">
        <v>7.72634328</v>
      </c>
      <c r="J286" s="93">
        <v>2.44355959</v>
      </c>
      <c r="K286" s="83">
        <f t="shared" si="13"/>
        <v>2.1619213673442683</v>
      </c>
      <c r="L286" s="66">
        <f t="shared" si="14"/>
        <v>4.0173056381765742</v>
      </c>
    </row>
    <row r="287" spans="1:12" x14ac:dyDescent="0.2">
      <c r="A287" s="65" t="s">
        <v>2893</v>
      </c>
      <c r="B287" s="65" t="s">
        <v>48</v>
      </c>
      <c r="C287" s="65" t="s">
        <v>2897</v>
      </c>
      <c r="D287" s="65" t="s">
        <v>321</v>
      </c>
      <c r="E287" s="65" t="s">
        <v>322</v>
      </c>
      <c r="F287" s="82">
        <v>0.12736114000000001</v>
      </c>
      <c r="G287" s="82">
        <v>0</v>
      </c>
      <c r="H287" s="83" t="str">
        <f t="shared" si="12"/>
        <v/>
      </c>
      <c r="I287" s="93">
        <v>7.6288300199999997</v>
      </c>
      <c r="J287" s="93">
        <v>0</v>
      </c>
      <c r="K287" s="83" t="str">
        <f t="shared" si="13"/>
        <v/>
      </c>
      <c r="L287" s="66">
        <f t="shared" si="14"/>
        <v>59.899197039222472</v>
      </c>
    </row>
    <row r="288" spans="1:12" x14ac:dyDescent="0.2">
      <c r="A288" s="65" t="s">
        <v>2352</v>
      </c>
      <c r="B288" s="65" t="s">
        <v>1177</v>
      </c>
      <c r="C288" s="65" t="s">
        <v>1433</v>
      </c>
      <c r="D288" s="65" t="s">
        <v>320</v>
      </c>
      <c r="E288" s="65" t="s">
        <v>1493</v>
      </c>
      <c r="F288" s="82">
        <v>0.8125822450163499</v>
      </c>
      <c r="G288" s="82">
        <v>0</v>
      </c>
      <c r="H288" s="83" t="str">
        <f t="shared" si="12"/>
        <v/>
      </c>
      <c r="I288" s="93">
        <v>7.4813749208503006</v>
      </c>
      <c r="J288" s="93">
        <v>0</v>
      </c>
      <c r="K288" s="83" t="str">
        <f t="shared" si="13"/>
        <v/>
      </c>
      <c r="L288" s="66">
        <f t="shared" si="14"/>
        <v>9.2069140899082385</v>
      </c>
    </row>
    <row r="289" spans="1:12" x14ac:dyDescent="0.2">
      <c r="A289" s="65" t="s">
        <v>2699</v>
      </c>
      <c r="B289" s="65" t="s">
        <v>277</v>
      </c>
      <c r="C289" s="65" t="s">
        <v>1283</v>
      </c>
      <c r="D289" s="65" t="s">
        <v>321</v>
      </c>
      <c r="E289" s="65" t="s">
        <v>1493</v>
      </c>
      <c r="F289" s="82">
        <v>1.8994076299999998</v>
      </c>
      <c r="G289" s="82">
        <v>0.73159165000000004</v>
      </c>
      <c r="H289" s="83">
        <f t="shared" si="12"/>
        <v>1.5962675079738808</v>
      </c>
      <c r="I289" s="93">
        <v>7.3778693300000002</v>
      </c>
      <c r="J289" s="93">
        <v>8.0089419500000005</v>
      </c>
      <c r="K289" s="83">
        <f t="shared" si="13"/>
        <v>-7.8796003759273092E-2</v>
      </c>
      <c r="L289" s="66">
        <f t="shared" si="14"/>
        <v>3.8843001436189879</v>
      </c>
    </row>
    <row r="290" spans="1:12" x14ac:dyDescent="0.2">
      <c r="A290" s="65" t="s">
        <v>730</v>
      </c>
      <c r="B290" s="65" t="s">
        <v>854</v>
      </c>
      <c r="C290" s="65" t="s">
        <v>1284</v>
      </c>
      <c r="D290" s="65" t="s">
        <v>320</v>
      </c>
      <c r="E290" s="65" t="s">
        <v>322</v>
      </c>
      <c r="F290" s="82">
        <v>12.9882288</v>
      </c>
      <c r="G290" s="82">
        <v>11.35882623</v>
      </c>
      <c r="H290" s="83">
        <f t="shared" si="12"/>
        <v>0.14344814657843385</v>
      </c>
      <c r="I290" s="93">
        <v>7.2493874600000003</v>
      </c>
      <c r="J290" s="93">
        <v>22.058663280000001</v>
      </c>
      <c r="K290" s="83">
        <f t="shared" si="13"/>
        <v>-0.671358714352704</v>
      </c>
      <c r="L290" s="66">
        <f t="shared" si="14"/>
        <v>0.55815058170210252</v>
      </c>
    </row>
    <row r="291" spans="1:12" x14ac:dyDescent="0.2">
      <c r="A291" s="65" t="s">
        <v>2494</v>
      </c>
      <c r="B291" s="65" t="s">
        <v>160</v>
      </c>
      <c r="C291" s="65" t="s">
        <v>980</v>
      </c>
      <c r="D291" s="65" t="s">
        <v>320</v>
      </c>
      <c r="E291" s="65" t="s">
        <v>1493</v>
      </c>
      <c r="F291" s="82">
        <v>2.8364275000000001</v>
      </c>
      <c r="G291" s="82">
        <v>1.8972395900000001</v>
      </c>
      <c r="H291" s="83">
        <f t="shared" si="12"/>
        <v>0.49502862735433428</v>
      </c>
      <c r="I291" s="93">
        <v>7.1028635700000002</v>
      </c>
      <c r="J291" s="93">
        <v>1.9048999499999999</v>
      </c>
      <c r="K291" s="83">
        <f t="shared" si="13"/>
        <v>2.7287331389766694</v>
      </c>
      <c r="L291" s="66">
        <f t="shared" si="14"/>
        <v>2.5041583364989939</v>
      </c>
    </row>
    <row r="292" spans="1:12" x14ac:dyDescent="0.2">
      <c r="A292" s="65" t="s">
        <v>2632</v>
      </c>
      <c r="B292" s="65" t="s">
        <v>2575</v>
      </c>
      <c r="C292" s="65" t="s">
        <v>1278</v>
      </c>
      <c r="D292" s="65" t="s">
        <v>320</v>
      </c>
      <c r="E292" s="65" t="s">
        <v>322</v>
      </c>
      <c r="F292" s="82">
        <v>8.0056804780000004</v>
      </c>
      <c r="G292" s="82">
        <v>9.2130895700000011</v>
      </c>
      <c r="H292" s="83">
        <f t="shared" si="12"/>
        <v>-0.13105365825722681</v>
      </c>
      <c r="I292" s="93">
        <v>7.0519520399999998</v>
      </c>
      <c r="J292" s="93">
        <v>7.5402532999999998</v>
      </c>
      <c r="K292" s="83">
        <f t="shared" si="13"/>
        <v>-6.4759264784911119E-2</v>
      </c>
      <c r="L292" s="66">
        <f t="shared" si="14"/>
        <v>0.88086853570775236</v>
      </c>
    </row>
    <row r="293" spans="1:12" x14ac:dyDescent="0.2">
      <c r="A293" s="65" t="s">
        <v>977</v>
      </c>
      <c r="B293" s="65" t="s">
        <v>638</v>
      </c>
      <c r="C293" s="65" t="s">
        <v>1283</v>
      </c>
      <c r="D293" s="65" t="s">
        <v>321</v>
      </c>
      <c r="E293" s="65" t="s">
        <v>322</v>
      </c>
      <c r="F293" s="82">
        <v>1.3823471070000002</v>
      </c>
      <c r="G293" s="82">
        <v>5.1191568200000006</v>
      </c>
      <c r="H293" s="83">
        <f t="shared" si="12"/>
        <v>-0.72996586047152978</v>
      </c>
      <c r="I293" s="93">
        <v>6.9027126299999999</v>
      </c>
      <c r="J293" s="93">
        <v>6.7889204900000006</v>
      </c>
      <c r="K293" s="83">
        <f t="shared" si="13"/>
        <v>1.6761448328583839E-2</v>
      </c>
      <c r="L293" s="66">
        <f t="shared" si="14"/>
        <v>4.9934727645796704</v>
      </c>
    </row>
    <row r="294" spans="1:12" x14ac:dyDescent="0.2">
      <c r="A294" s="65" t="s">
        <v>2641</v>
      </c>
      <c r="B294" s="65" t="s">
        <v>67</v>
      </c>
      <c r="C294" s="65" t="s">
        <v>1283</v>
      </c>
      <c r="D294" s="65" t="s">
        <v>1199</v>
      </c>
      <c r="E294" s="65" t="s">
        <v>322</v>
      </c>
      <c r="F294" s="82">
        <v>3.6833050680000001</v>
      </c>
      <c r="G294" s="82">
        <v>4.1073023979999999</v>
      </c>
      <c r="H294" s="83">
        <f t="shared" si="12"/>
        <v>-0.10323012257545483</v>
      </c>
      <c r="I294" s="93">
        <v>6.8307111090307</v>
      </c>
      <c r="J294" s="93">
        <v>8.3700892800000002</v>
      </c>
      <c r="K294" s="83">
        <f t="shared" si="13"/>
        <v>-0.18391418770736223</v>
      </c>
      <c r="L294" s="66">
        <f t="shared" si="14"/>
        <v>1.8545059350024764</v>
      </c>
    </row>
    <row r="295" spans="1:12" x14ac:dyDescent="0.2">
      <c r="A295" s="65" t="s">
        <v>2730</v>
      </c>
      <c r="B295" s="65" t="s">
        <v>2301</v>
      </c>
      <c r="C295" s="65" t="s">
        <v>1283</v>
      </c>
      <c r="D295" s="65" t="s">
        <v>1199</v>
      </c>
      <c r="E295" s="65" t="s">
        <v>322</v>
      </c>
      <c r="F295" s="82">
        <v>4.3874070999999999</v>
      </c>
      <c r="G295" s="82">
        <v>1.74185027</v>
      </c>
      <c r="H295" s="83">
        <f t="shared" si="12"/>
        <v>1.5188198868551428</v>
      </c>
      <c r="I295" s="93">
        <v>6.7786308600000007</v>
      </c>
      <c r="J295" s="93">
        <v>4.74051635</v>
      </c>
      <c r="K295" s="83">
        <f t="shared" si="13"/>
        <v>0.42993512932404521</v>
      </c>
      <c r="L295" s="66">
        <f t="shared" si="14"/>
        <v>1.545019804521901</v>
      </c>
    </row>
    <row r="296" spans="1:12" x14ac:dyDescent="0.2">
      <c r="A296" s="65" t="s">
        <v>1351</v>
      </c>
      <c r="B296" s="65" t="s">
        <v>629</v>
      </c>
      <c r="C296" s="65" t="s">
        <v>1283</v>
      </c>
      <c r="D296" s="65" t="s">
        <v>321</v>
      </c>
      <c r="E296" s="65" t="s">
        <v>322</v>
      </c>
      <c r="F296" s="82">
        <v>2.38014218</v>
      </c>
      <c r="G296" s="82">
        <v>4.0008871299999997</v>
      </c>
      <c r="H296" s="83">
        <f t="shared" si="12"/>
        <v>-0.40509639420895127</v>
      </c>
      <c r="I296" s="93">
        <v>6.7302742599999998</v>
      </c>
      <c r="J296" s="93">
        <v>8.9589271899999989</v>
      </c>
      <c r="K296" s="83">
        <f t="shared" si="13"/>
        <v>-0.24876337118663416</v>
      </c>
      <c r="L296" s="66">
        <f t="shared" si="14"/>
        <v>2.8276774037087145</v>
      </c>
    </row>
    <row r="297" spans="1:12" x14ac:dyDescent="0.2">
      <c r="A297" s="65" t="s">
        <v>1369</v>
      </c>
      <c r="B297" s="65" t="s">
        <v>1319</v>
      </c>
      <c r="C297" s="65" t="s">
        <v>1283</v>
      </c>
      <c r="D297" s="65" t="s">
        <v>321</v>
      </c>
      <c r="E297" s="65" t="s">
        <v>322</v>
      </c>
      <c r="F297" s="82">
        <v>5.5405400580000004</v>
      </c>
      <c r="G297" s="82">
        <v>6.3297485330000001</v>
      </c>
      <c r="H297" s="83">
        <f t="shared" si="12"/>
        <v>-0.1246824373646882</v>
      </c>
      <c r="I297" s="93">
        <v>6.6601392400000003</v>
      </c>
      <c r="J297" s="93">
        <v>11.033118210000001</v>
      </c>
      <c r="K297" s="83">
        <f t="shared" si="13"/>
        <v>-0.39635023270542846</v>
      </c>
      <c r="L297" s="66">
        <f t="shared" si="14"/>
        <v>1.2020740163016073</v>
      </c>
    </row>
    <row r="298" spans="1:12" x14ac:dyDescent="0.2">
      <c r="A298" s="65" t="s">
        <v>2429</v>
      </c>
      <c r="B298" s="65" t="s">
        <v>1924</v>
      </c>
      <c r="C298" s="65" t="s">
        <v>980</v>
      </c>
      <c r="D298" s="65" t="s">
        <v>320</v>
      </c>
      <c r="E298" s="65" t="s">
        <v>322</v>
      </c>
      <c r="F298" s="82">
        <v>7.9965999999999995E-2</v>
      </c>
      <c r="G298" s="82">
        <v>6.7160410000000004E-2</v>
      </c>
      <c r="H298" s="83">
        <f t="shared" si="12"/>
        <v>0.19067170673913392</v>
      </c>
      <c r="I298" s="93">
        <v>6.6481042000000006</v>
      </c>
      <c r="J298" s="93">
        <v>1.18025767</v>
      </c>
      <c r="K298" s="83">
        <f t="shared" si="13"/>
        <v>4.6327566166123715</v>
      </c>
      <c r="L298" s="66">
        <f t="shared" si="14"/>
        <v>83.136635570117306</v>
      </c>
    </row>
    <row r="299" spans="1:12" x14ac:dyDescent="0.2">
      <c r="A299" s="65" t="s">
        <v>2885</v>
      </c>
      <c r="B299" s="65" t="s">
        <v>50</v>
      </c>
      <c r="C299" s="65" t="s">
        <v>2897</v>
      </c>
      <c r="D299" s="65" t="s">
        <v>321</v>
      </c>
      <c r="E299" s="65" t="s">
        <v>322</v>
      </c>
      <c r="F299" s="82">
        <v>8.7978943800000007</v>
      </c>
      <c r="G299" s="82">
        <v>0.13129099799999999</v>
      </c>
      <c r="H299" s="83">
        <f t="shared" si="12"/>
        <v>66.010644400768442</v>
      </c>
      <c r="I299" s="93">
        <v>6.6387767000000002</v>
      </c>
      <c r="J299" s="93">
        <v>0</v>
      </c>
      <c r="K299" s="83" t="str">
        <f t="shared" si="13"/>
        <v/>
      </c>
      <c r="L299" s="66">
        <f t="shared" si="14"/>
        <v>0.7545869969855219</v>
      </c>
    </row>
    <row r="300" spans="1:12" x14ac:dyDescent="0.2">
      <c r="A300" s="65" t="s">
        <v>2478</v>
      </c>
      <c r="B300" s="65" t="s">
        <v>532</v>
      </c>
      <c r="C300" s="65" t="s">
        <v>980</v>
      </c>
      <c r="D300" s="65" t="s">
        <v>320</v>
      </c>
      <c r="E300" s="65" t="s">
        <v>1493</v>
      </c>
      <c r="F300" s="82">
        <v>0.93033052599999999</v>
      </c>
      <c r="G300" s="82">
        <v>1.5089894750000001</v>
      </c>
      <c r="H300" s="83">
        <f t="shared" si="12"/>
        <v>-0.3834744765201229</v>
      </c>
      <c r="I300" s="93">
        <v>6.6372065899999999</v>
      </c>
      <c r="J300" s="93">
        <v>3.5171819200000001</v>
      </c>
      <c r="K300" s="83">
        <f t="shared" si="13"/>
        <v>0.88708083373748248</v>
      </c>
      <c r="L300" s="66">
        <f t="shared" si="14"/>
        <v>7.1342457379496969</v>
      </c>
    </row>
    <row r="301" spans="1:12" x14ac:dyDescent="0.2">
      <c r="A301" s="65" t="s">
        <v>2278</v>
      </c>
      <c r="B301" s="65" t="s">
        <v>74</v>
      </c>
      <c r="C301" s="65" t="s">
        <v>1284</v>
      </c>
      <c r="D301" s="65" t="s">
        <v>320</v>
      </c>
      <c r="E301" s="65" t="s">
        <v>322</v>
      </c>
      <c r="F301" s="82">
        <v>8.6269836029999993</v>
      </c>
      <c r="G301" s="82">
        <v>6.5952557810000005</v>
      </c>
      <c r="H301" s="83">
        <f t="shared" si="12"/>
        <v>0.30805898807641685</v>
      </c>
      <c r="I301" s="93">
        <v>6.5616796399999995</v>
      </c>
      <c r="J301" s="93">
        <v>1.7083621299999998</v>
      </c>
      <c r="K301" s="83">
        <f t="shared" si="13"/>
        <v>2.8409184591325496</v>
      </c>
      <c r="L301" s="66">
        <f t="shared" si="14"/>
        <v>0.7605995260867543</v>
      </c>
    </row>
    <row r="302" spans="1:12" x14ac:dyDescent="0.2">
      <c r="A302" s="65" t="s">
        <v>2326</v>
      </c>
      <c r="B302" s="65" t="s">
        <v>1444</v>
      </c>
      <c r="C302" s="65" t="s">
        <v>230</v>
      </c>
      <c r="D302" s="65" t="s">
        <v>1199</v>
      </c>
      <c r="E302" s="65" t="s">
        <v>322</v>
      </c>
      <c r="F302" s="82">
        <v>8.5464500000000006E-3</v>
      </c>
      <c r="G302" s="82">
        <v>1.654978E-2</v>
      </c>
      <c r="H302" s="83">
        <f t="shared" si="12"/>
        <v>-0.48359132266410787</v>
      </c>
      <c r="I302" s="93">
        <v>6.5522450000000001</v>
      </c>
      <c r="J302" s="93">
        <v>6.4113096622623003</v>
      </c>
      <c r="K302" s="83">
        <f t="shared" si="13"/>
        <v>2.1982300834299418E-2</v>
      </c>
      <c r="L302" s="66" t="str">
        <f t="shared" si="14"/>
        <v/>
      </c>
    </row>
    <row r="303" spans="1:12" x14ac:dyDescent="0.2">
      <c r="A303" s="65" t="s">
        <v>2336</v>
      </c>
      <c r="B303" s="65" t="s">
        <v>1220</v>
      </c>
      <c r="C303" s="65" t="s">
        <v>230</v>
      </c>
      <c r="D303" s="65" t="s">
        <v>1199</v>
      </c>
      <c r="E303" s="65" t="s">
        <v>1493</v>
      </c>
      <c r="F303" s="82">
        <v>0.17038496</v>
      </c>
      <c r="G303" s="82">
        <v>1.089244E-2</v>
      </c>
      <c r="H303" s="83">
        <f t="shared" si="12"/>
        <v>14.642496997917823</v>
      </c>
      <c r="I303" s="93">
        <v>6.4748089769571502</v>
      </c>
      <c r="J303" s="93">
        <v>0</v>
      </c>
      <c r="K303" s="83" t="str">
        <f t="shared" si="13"/>
        <v/>
      </c>
      <c r="L303" s="66">
        <f t="shared" si="14"/>
        <v>38.001059347944505</v>
      </c>
    </row>
    <row r="304" spans="1:12" x14ac:dyDescent="0.2">
      <c r="A304" s="65" t="s">
        <v>2495</v>
      </c>
      <c r="B304" s="65" t="s">
        <v>158</v>
      </c>
      <c r="C304" s="65" t="s">
        <v>980</v>
      </c>
      <c r="D304" s="65" t="s">
        <v>320</v>
      </c>
      <c r="E304" s="65" t="s">
        <v>1493</v>
      </c>
      <c r="F304" s="82">
        <v>0.68872392000000004</v>
      </c>
      <c r="G304" s="82">
        <v>0.20821602</v>
      </c>
      <c r="H304" s="83">
        <f t="shared" si="12"/>
        <v>2.3077374161699953</v>
      </c>
      <c r="I304" s="93">
        <v>6.3875727800000002</v>
      </c>
      <c r="J304" s="93">
        <v>0.35323034000000003</v>
      </c>
      <c r="K304" s="83">
        <f t="shared" si="13"/>
        <v>17.083307283287159</v>
      </c>
      <c r="L304" s="66">
        <f t="shared" si="14"/>
        <v>9.2745040422002472</v>
      </c>
    </row>
    <row r="305" spans="1:12" x14ac:dyDescent="0.2">
      <c r="A305" s="65" t="s">
        <v>747</v>
      </c>
      <c r="B305" s="65" t="s">
        <v>871</v>
      </c>
      <c r="C305" s="65" t="s">
        <v>1284</v>
      </c>
      <c r="D305" s="65" t="s">
        <v>320</v>
      </c>
      <c r="E305" s="65" t="s">
        <v>322</v>
      </c>
      <c r="F305" s="82">
        <v>0.69017728</v>
      </c>
      <c r="G305" s="82">
        <v>2.7083657400000001</v>
      </c>
      <c r="H305" s="83">
        <f t="shared" si="12"/>
        <v>-0.7451683611977753</v>
      </c>
      <c r="I305" s="93">
        <v>6.2672576900000001</v>
      </c>
      <c r="J305" s="93">
        <v>1.1218604599999999</v>
      </c>
      <c r="K305" s="83">
        <f t="shared" si="13"/>
        <v>4.5864859431804916</v>
      </c>
      <c r="L305" s="66">
        <f t="shared" si="14"/>
        <v>9.0806490906220496</v>
      </c>
    </row>
    <row r="306" spans="1:12" x14ac:dyDescent="0.2">
      <c r="A306" s="65" t="s">
        <v>1502</v>
      </c>
      <c r="B306" s="65" t="s">
        <v>792</v>
      </c>
      <c r="C306" s="65" t="s">
        <v>1284</v>
      </c>
      <c r="D306" s="65" t="s">
        <v>320</v>
      </c>
      <c r="E306" s="65" t="s">
        <v>1493</v>
      </c>
      <c r="F306" s="82">
        <v>13.386027199999999</v>
      </c>
      <c r="G306" s="82">
        <v>4.4337553200000004</v>
      </c>
      <c r="H306" s="83">
        <f t="shared" si="12"/>
        <v>2.0191172570163385</v>
      </c>
      <c r="I306" s="93">
        <v>6.2654671799999999</v>
      </c>
      <c r="J306" s="93">
        <v>3.5852313100000002</v>
      </c>
      <c r="K306" s="83">
        <f t="shared" si="13"/>
        <v>0.7475768334735422</v>
      </c>
      <c r="L306" s="66">
        <f t="shared" si="14"/>
        <v>0.46806024568663662</v>
      </c>
    </row>
    <row r="307" spans="1:12" x14ac:dyDescent="0.2">
      <c r="A307" s="65" t="s">
        <v>2764</v>
      </c>
      <c r="B307" s="65" t="s">
        <v>486</v>
      </c>
      <c r="C307" s="65" t="s">
        <v>1283</v>
      </c>
      <c r="D307" s="65" t="s">
        <v>321</v>
      </c>
      <c r="E307" s="65" t="s">
        <v>1493</v>
      </c>
      <c r="F307" s="82">
        <v>0.45612523999999999</v>
      </c>
      <c r="G307" s="82">
        <v>0.52341592000000003</v>
      </c>
      <c r="H307" s="83">
        <f t="shared" si="12"/>
        <v>-0.12856062918376665</v>
      </c>
      <c r="I307" s="93">
        <v>6.2145521982345997</v>
      </c>
      <c r="J307" s="93">
        <v>0.55513425000000005</v>
      </c>
      <c r="K307" s="83">
        <f t="shared" si="13"/>
        <v>10.194683445012805</v>
      </c>
      <c r="L307" s="66">
        <f t="shared" si="14"/>
        <v>13.624661942046005</v>
      </c>
    </row>
    <row r="308" spans="1:12" x14ac:dyDescent="0.2">
      <c r="A308" s="65" t="s">
        <v>386</v>
      </c>
      <c r="B308" s="65" t="s">
        <v>698</v>
      </c>
      <c r="C308" s="65" t="s">
        <v>1279</v>
      </c>
      <c r="D308" s="65" t="s">
        <v>320</v>
      </c>
      <c r="E308" s="65" t="s">
        <v>1493</v>
      </c>
      <c r="F308" s="82">
        <v>11.976312611999999</v>
      </c>
      <c r="G308" s="82">
        <v>8.9211751380000006</v>
      </c>
      <c r="H308" s="83">
        <f t="shared" si="12"/>
        <v>0.34245908490088417</v>
      </c>
      <c r="I308" s="93">
        <v>6.1838762800000007</v>
      </c>
      <c r="J308" s="93">
        <v>10.876307240000001</v>
      </c>
      <c r="K308" s="83">
        <f t="shared" si="13"/>
        <v>-0.43143604317672801</v>
      </c>
      <c r="L308" s="66">
        <f t="shared" si="14"/>
        <v>0.51634225661443522</v>
      </c>
    </row>
    <row r="309" spans="1:12" x14ac:dyDescent="0.2">
      <c r="A309" s="65" t="s">
        <v>1533</v>
      </c>
      <c r="B309" s="65" t="s">
        <v>130</v>
      </c>
      <c r="C309" s="65" t="s">
        <v>1433</v>
      </c>
      <c r="D309" s="65" t="s">
        <v>321</v>
      </c>
      <c r="E309" s="65" t="s">
        <v>322</v>
      </c>
      <c r="F309" s="82">
        <v>0.97342087399999999</v>
      </c>
      <c r="G309" s="82">
        <v>2.6016962910000001</v>
      </c>
      <c r="H309" s="83">
        <f t="shared" si="12"/>
        <v>-0.62585145800171338</v>
      </c>
      <c r="I309" s="93">
        <v>6.1524991836518002</v>
      </c>
      <c r="J309" s="93">
        <v>10.885893349677701</v>
      </c>
      <c r="K309" s="83">
        <f t="shared" si="13"/>
        <v>-0.43481908319137108</v>
      </c>
      <c r="L309" s="66">
        <f t="shared" si="14"/>
        <v>6.32049234610085</v>
      </c>
    </row>
    <row r="310" spans="1:12" x14ac:dyDescent="0.2">
      <c r="A310" s="65" t="s">
        <v>2785</v>
      </c>
      <c r="B310" s="65" t="s">
        <v>2076</v>
      </c>
      <c r="C310" s="65" t="s">
        <v>1439</v>
      </c>
      <c r="D310" s="65" t="s">
        <v>320</v>
      </c>
      <c r="E310" s="65" t="s">
        <v>1493</v>
      </c>
      <c r="F310" s="82">
        <v>0.41020115999999995</v>
      </c>
      <c r="G310" s="82">
        <v>0.72385672000000001</v>
      </c>
      <c r="H310" s="83">
        <f t="shared" si="12"/>
        <v>-0.43331166421995782</v>
      </c>
      <c r="I310" s="93">
        <v>6.0637987500000001</v>
      </c>
      <c r="J310" s="93">
        <v>55.211474369999998</v>
      </c>
      <c r="K310" s="83">
        <f t="shared" si="13"/>
        <v>-0.89017140333251343</v>
      </c>
      <c r="L310" s="66">
        <f t="shared" si="14"/>
        <v>14.782500249389837</v>
      </c>
    </row>
    <row r="311" spans="1:12" x14ac:dyDescent="0.2">
      <c r="A311" s="65" t="s">
        <v>1354</v>
      </c>
      <c r="B311" s="65" t="s">
        <v>633</v>
      </c>
      <c r="C311" s="65" t="s">
        <v>1283</v>
      </c>
      <c r="D311" s="65" t="s">
        <v>321</v>
      </c>
      <c r="E311" s="65" t="s">
        <v>322</v>
      </c>
      <c r="F311" s="82">
        <v>1.7168457579999998</v>
      </c>
      <c r="G311" s="82">
        <v>7.5362607060000002</v>
      </c>
      <c r="H311" s="83">
        <f t="shared" si="12"/>
        <v>-0.77218864567236489</v>
      </c>
      <c r="I311" s="93">
        <v>6.0510411399999997</v>
      </c>
      <c r="J311" s="93">
        <v>14.048395920000001</v>
      </c>
      <c r="K311" s="83">
        <f t="shared" si="13"/>
        <v>-0.56927173931755193</v>
      </c>
      <c r="L311" s="66">
        <f t="shared" si="14"/>
        <v>3.5245106392370515</v>
      </c>
    </row>
    <row r="312" spans="1:12" x14ac:dyDescent="0.2">
      <c r="A312" s="65" t="s">
        <v>2484</v>
      </c>
      <c r="B312" s="65" t="s">
        <v>824</v>
      </c>
      <c r="C312" s="65" t="s">
        <v>980</v>
      </c>
      <c r="D312" s="65" t="s">
        <v>320</v>
      </c>
      <c r="E312" s="65" t="s">
        <v>1493</v>
      </c>
      <c r="F312" s="82">
        <v>2.6073571090000001</v>
      </c>
      <c r="G312" s="82">
        <v>3.7909801019999998</v>
      </c>
      <c r="H312" s="83">
        <f t="shared" si="12"/>
        <v>-0.31222084029814823</v>
      </c>
      <c r="I312" s="93">
        <v>6.0483998099999994</v>
      </c>
      <c r="J312" s="93">
        <v>72.457120889999999</v>
      </c>
      <c r="K312" s="83">
        <f t="shared" si="13"/>
        <v>-0.91652442526411848</v>
      </c>
      <c r="L312" s="66">
        <f t="shared" si="14"/>
        <v>2.3197435399709181</v>
      </c>
    </row>
    <row r="313" spans="1:12" x14ac:dyDescent="0.2">
      <c r="A313" s="65" t="s">
        <v>2518</v>
      </c>
      <c r="B313" s="65" t="s">
        <v>446</v>
      </c>
      <c r="C313" s="65" t="s">
        <v>980</v>
      </c>
      <c r="D313" s="65" t="s">
        <v>320</v>
      </c>
      <c r="E313" s="65" t="s">
        <v>1493</v>
      </c>
      <c r="F313" s="82">
        <v>0.17354983999999998</v>
      </c>
      <c r="G313" s="82">
        <v>1.26166592</v>
      </c>
      <c r="H313" s="83">
        <f t="shared" si="12"/>
        <v>-0.86244390274090943</v>
      </c>
      <c r="I313" s="93">
        <v>5.9450395</v>
      </c>
      <c r="J313" s="93">
        <v>6.0392485100000002</v>
      </c>
      <c r="K313" s="83">
        <f t="shared" si="13"/>
        <v>-1.559945907905691E-2</v>
      </c>
      <c r="L313" s="66">
        <f t="shared" si="14"/>
        <v>34.25551703187972</v>
      </c>
    </row>
    <row r="314" spans="1:12" x14ac:dyDescent="0.2">
      <c r="A314" s="65" t="s">
        <v>2505</v>
      </c>
      <c r="B314" s="65" t="s">
        <v>190</v>
      </c>
      <c r="C314" s="65" t="s">
        <v>980</v>
      </c>
      <c r="D314" s="65" t="s">
        <v>320</v>
      </c>
      <c r="E314" s="65" t="s">
        <v>1493</v>
      </c>
      <c r="F314" s="82">
        <v>2.3368071800000001</v>
      </c>
      <c r="G314" s="82">
        <v>1.0870737099999999</v>
      </c>
      <c r="H314" s="83">
        <f t="shared" si="12"/>
        <v>1.1496308470195644</v>
      </c>
      <c r="I314" s="93">
        <v>5.9091752400000006</v>
      </c>
      <c r="J314" s="93">
        <v>17.13219853</v>
      </c>
      <c r="K314" s="83">
        <f t="shared" si="13"/>
        <v>-0.65508365843108174</v>
      </c>
      <c r="L314" s="66">
        <f t="shared" si="14"/>
        <v>2.5287389094721973</v>
      </c>
    </row>
    <row r="315" spans="1:12" x14ac:dyDescent="0.2">
      <c r="A315" s="65" t="s">
        <v>2707</v>
      </c>
      <c r="B315" s="65" t="s">
        <v>492</v>
      </c>
      <c r="C315" s="65" t="s">
        <v>1283</v>
      </c>
      <c r="D315" s="65" t="s">
        <v>321</v>
      </c>
      <c r="E315" s="65" t="s">
        <v>1493</v>
      </c>
      <c r="F315" s="82">
        <v>0.65639011000000003</v>
      </c>
      <c r="G315" s="82">
        <v>1.79617278</v>
      </c>
      <c r="H315" s="83">
        <f t="shared" si="12"/>
        <v>-0.6345618209401882</v>
      </c>
      <c r="I315" s="93">
        <v>5.8606459287158499</v>
      </c>
      <c r="J315" s="93">
        <v>10.7136051579563</v>
      </c>
      <c r="K315" s="83">
        <f t="shared" si="13"/>
        <v>-0.45297163351558389</v>
      </c>
      <c r="L315" s="66">
        <f t="shared" si="14"/>
        <v>8.9286018168613932</v>
      </c>
    </row>
    <row r="316" spans="1:12" x14ac:dyDescent="0.2">
      <c r="A316" s="65" t="s">
        <v>1186</v>
      </c>
      <c r="B316" s="65" t="s">
        <v>1187</v>
      </c>
      <c r="C316" s="65" t="s">
        <v>725</v>
      </c>
      <c r="D316" s="65" t="s">
        <v>320</v>
      </c>
      <c r="E316" s="65" t="s">
        <v>1493</v>
      </c>
      <c r="F316" s="82">
        <v>0</v>
      </c>
      <c r="G316" s="82">
        <v>1.52866557</v>
      </c>
      <c r="H316" s="83">
        <f t="shared" si="12"/>
        <v>-1</v>
      </c>
      <c r="I316" s="93">
        <v>5.8053999999999997</v>
      </c>
      <c r="J316" s="93">
        <v>2.0731361599999998</v>
      </c>
      <c r="K316" s="83">
        <f t="shared" si="13"/>
        <v>1.8002984618241382</v>
      </c>
      <c r="L316" s="66" t="str">
        <f t="shared" si="14"/>
        <v/>
      </c>
    </row>
    <row r="317" spans="1:12" x14ac:dyDescent="0.2">
      <c r="A317" s="65" t="s">
        <v>507</v>
      </c>
      <c r="B317" s="65" t="s">
        <v>518</v>
      </c>
      <c r="C317" s="65" t="s">
        <v>1284</v>
      </c>
      <c r="D317" s="65" t="s">
        <v>320</v>
      </c>
      <c r="E317" s="65" t="s">
        <v>1493</v>
      </c>
      <c r="F317" s="82">
        <v>6.2053993099999998</v>
      </c>
      <c r="G317" s="82">
        <v>5.2780707999999996E-2</v>
      </c>
      <c r="H317" s="83" t="str">
        <f t="shared" si="12"/>
        <v/>
      </c>
      <c r="I317" s="93">
        <v>5.7753471699999999</v>
      </c>
      <c r="J317" s="93">
        <v>2.119822E-2</v>
      </c>
      <c r="K317" s="83" t="str">
        <f t="shared" si="13"/>
        <v/>
      </c>
      <c r="L317" s="66">
        <f t="shared" si="14"/>
        <v>0.93069710448657661</v>
      </c>
    </row>
    <row r="318" spans="1:12" x14ac:dyDescent="0.2">
      <c r="A318" s="65" t="s">
        <v>731</v>
      </c>
      <c r="B318" s="65" t="s">
        <v>855</v>
      </c>
      <c r="C318" s="65" t="s">
        <v>1284</v>
      </c>
      <c r="D318" s="65" t="s">
        <v>320</v>
      </c>
      <c r="E318" s="65" t="s">
        <v>322</v>
      </c>
      <c r="F318" s="82">
        <v>11.32798184</v>
      </c>
      <c r="G318" s="82">
        <v>12.73117208</v>
      </c>
      <c r="H318" s="83">
        <f t="shared" si="12"/>
        <v>-0.11021689371431387</v>
      </c>
      <c r="I318" s="93">
        <v>5.6586459299999996</v>
      </c>
      <c r="J318" s="93">
        <v>4.6386201100000006</v>
      </c>
      <c r="K318" s="83">
        <f t="shared" si="13"/>
        <v>0.21989854650977203</v>
      </c>
      <c r="L318" s="66">
        <f t="shared" si="14"/>
        <v>0.49952816043709336</v>
      </c>
    </row>
    <row r="319" spans="1:12" x14ac:dyDescent="0.2">
      <c r="A319" s="65" t="s">
        <v>2703</v>
      </c>
      <c r="B319" s="65" t="s">
        <v>512</v>
      </c>
      <c r="C319" s="65" t="s">
        <v>1283</v>
      </c>
      <c r="D319" s="65" t="s">
        <v>321</v>
      </c>
      <c r="E319" s="65" t="s">
        <v>1493</v>
      </c>
      <c r="F319" s="82">
        <v>3.09043256</v>
      </c>
      <c r="G319" s="82">
        <v>1.51664456</v>
      </c>
      <c r="H319" s="83">
        <f t="shared" si="12"/>
        <v>1.0376775425878293</v>
      </c>
      <c r="I319" s="93">
        <v>5.6398926718453</v>
      </c>
      <c r="J319" s="93">
        <v>5.7413769999999996E-2</v>
      </c>
      <c r="K319" s="83">
        <f t="shared" si="13"/>
        <v>97.232404383918706</v>
      </c>
      <c r="L319" s="66">
        <f t="shared" si="14"/>
        <v>1.8249525146878791</v>
      </c>
    </row>
    <row r="320" spans="1:12" x14ac:dyDescent="0.2">
      <c r="A320" s="65" t="s">
        <v>1649</v>
      </c>
      <c r="B320" s="65" t="s">
        <v>1211</v>
      </c>
      <c r="C320" s="65" t="s">
        <v>1279</v>
      </c>
      <c r="D320" s="65" t="s">
        <v>320</v>
      </c>
      <c r="E320" s="65" t="s">
        <v>1493</v>
      </c>
      <c r="F320" s="82">
        <v>0.10467988</v>
      </c>
      <c r="G320" s="82">
        <v>7.8888949999999999E-2</v>
      </c>
      <c r="H320" s="83">
        <f t="shared" si="12"/>
        <v>0.3269270284368091</v>
      </c>
      <c r="I320" s="93">
        <v>5.6144791500000002</v>
      </c>
      <c r="J320" s="93">
        <v>7.1952000000000002E-2</v>
      </c>
      <c r="K320" s="83">
        <f t="shared" si="13"/>
        <v>77.030897681787863</v>
      </c>
      <c r="L320" s="66">
        <f t="shared" si="14"/>
        <v>53.634749581294898</v>
      </c>
    </row>
    <row r="321" spans="1:12" x14ac:dyDescent="0.2">
      <c r="A321" s="65" t="s">
        <v>317</v>
      </c>
      <c r="B321" s="65" t="s">
        <v>318</v>
      </c>
      <c r="C321" s="65" t="s">
        <v>1284</v>
      </c>
      <c r="D321" s="65" t="s">
        <v>320</v>
      </c>
      <c r="E321" s="65" t="s">
        <v>1493</v>
      </c>
      <c r="F321" s="82">
        <v>1.68111908</v>
      </c>
      <c r="G321" s="82">
        <v>6.2195777699999999</v>
      </c>
      <c r="H321" s="83">
        <f t="shared" si="12"/>
        <v>-0.72970527225998494</v>
      </c>
      <c r="I321" s="93">
        <v>5.5966075100000001</v>
      </c>
      <c r="J321" s="93">
        <v>0.96682455</v>
      </c>
      <c r="K321" s="83">
        <f t="shared" si="13"/>
        <v>4.7886485298702857</v>
      </c>
      <c r="L321" s="66">
        <f t="shared" si="14"/>
        <v>3.3290964195112225</v>
      </c>
    </row>
    <row r="322" spans="1:12" x14ac:dyDescent="0.2">
      <c r="A322" s="65" t="s">
        <v>2000</v>
      </c>
      <c r="B322" s="65" t="s">
        <v>2001</v>
      </c>
      <c r="C322" s="65" t="s">
        <v>1433</v>
      </c>
      <c r="D322" s="65" t="s">
        <v>321</v>
      </c>
      <c r="E322" s="65" t="s">
        <v>322</v>
      </c>
      <c r="F322" s="82">
        <v>0</v>
      </c>
      <c r="G322" s="82">
        <v>0</v>
      </c>
      <c r="H322" s="83" t="str">
        <f t="shared" si="12"/>
        <v/>
      </c>
      <c r="I322" s="93">
        <v>5.4993137999999995</v>
      </c>
      <c r="J322" s="93">
        <v>0</v>
      </c>
      <c r="K322" s="83" t="str">
        <f t="shared" si="13"/>
        <v/>
      </c>
      <c r="L322" s="66" t="str">
        <f t="shared" si="14"/>
        <v/>
      </c>
    </row>
    <row r="323" spans="1:12" x14ac:dyDescent="0.2">
      <c r="A323" s="65" t="s">
        <v>2767</v>
      </c>
      <c r="B323" s="65" t="s">
        <v>894</v>
      </c>
      <c r="C323" s="65" t="s">
        <v>1283</v>
      </c>
      <c r="D323" s="65" t="s">
        <v>321</v>
      </c>
      <c r="E323" s="65" t="s">
        <v>322</v>
      </c>
      <c r="F323" s="82">
        <v>3.6563540299999997</v>
      </c>
      <c r="G323" s="82">
        <v>3.8764714200000001</v>
      </c>
      <c r="H323" s="83">
        <f t="shared" si="12"/>
        <v>-5.6782926055985339E-2</v>
      </c>
      <c r="I323" s="93">
        <v>5.4667015800000005</v>
      </c>
      <c r="J323" s="93">
        <v>1.34850078</v>
      </c>
      <c r="K323" s="83">
        <f t="shared" si="13"/>
        <v>3.0539105806078961</v>
      </c>
      <c r="L323" s="66">
        <f t="shared" si="14"/>
        <v>1.4951237038717504</v>
      </c>
    </row>
    <row r="324" spans="1:12" x14ac:dyDescent="0.2">
      <c r="A324" s="65" t="s">
        <v>732</v>
      </c>
      <c r="B324" s="65" t="s">
        <v>856</v>
      </c>
      <c r="C324" s="65" t="s">
        <v>1284</v>
      </c>
      <c r="D324" s="65" t="s">
        <v>320</v>
      </c>
      <c r="E324" s="65" t="s">
        <v>322</v>
      </c>
      <c r="F324" s="82">
        <v>4.4094441980000001</v>
      </c>
      <c r="G324" s="82">
        <v>5.0814740659999993</v>
      </c>
      <c r="H324" s="83">
        <f t="shared" si="12"/>
        <v>-0.1322509687683997</v>
      </c>
      <c r="I324" s="93">
        <v>5.3547682300000004</v>
      </c>
      <c r="J324" s="93">
        <v>1.1318354099999999</v>
      </c>
      <c r="K324" s="83">
        <f t="shared" si="13"/>
        <v>3.7310485099595896</v>
      </c>
      <c r="L324" s="66">
        <f t="shared" si="14"/>
        <v>1.2143862104953664</v>
      </c>
    </row>
    <row r="325" spans="1:12" x14ac:dyDescent="0.2">
      <c r="A325" s="65" t="s">
        <v>830</v>
      </c>
      <c r="B325" s="65" t="s">
        <v>831</v>
      </c>
      <c r="C325" s="65" t="s">
        <v>1279</v>
      </c>
      <c r="D325" s="65" t="s">
        <v>320</v>
      </c>
      <c r="E325" s="65" t="s">
        <v>1493</v>
      </c>
      <c r="F325" s="82">
        <v>8.1606217699999988</v>
      </c>
      <c r="G325" s="82">
        <v>0.84040910000000002</v>
      </c>
      <c r="H325" s="83">
        <f t="shared" si="12"/>
        <v>8.7102967709416745</v>
      </c>
      <c r="I325" s="93">
        <v>5.2727807999999996</v>
      </c>
      <c r="J325" s="93">
        <v>21.721453534685701</v>
      </c>
      <c r="K325" s="83">
        <f t="shared" si="13"/>
        <v>-0.75725469791511846</v>
      </c>
      <c r="L325" s="66">
        <f t="shared" si="14"/>
        <v>0.64612488467285012</v>
      </c>
    </row>
    <row r="326" spans="1:12" x14ac:dyDescent="0.2">
      <c r="A326" s="65" t="s">
        <v>882</v>
      </c>
      <c r="B326" s="65" t="s">
        <v>883</v>
      </c>
      <c r="C326" s="65" t="s">
        <v>1284</v>
      </c>
      <c r="D326" s="65" t="s">
        <v>320</v>
      </c>
      <c r="E326" s="65" t="s">
        <v>1493</v>
      </c>
      <c r="F326" s="82">
        <v>2.1005861079999999</v>
      </c>
      <c r="G326" s="82">
        <v>0.96608726</v>
      </c>
      <c r="H326" s="83">
        <f t="shared" si="12"/>
        <v>1.1743233711621452</v>
      </c>
      <c r="I326" s="93">
        <v>5.2631788899999998</v>
      </c>
      <c r="J326" s="93">
        <v>0.51908518999999997</v>
      </c>
      <c r="K326" s="83">
        <f t="shared" si="13"/>
        <v>9.1393354913477687</v>
      </c>
      <c r="L326" s="66">
        <f t="shared" si="14"/>
        <v>2.5055763579295269</v>
      </c>
    </row>
    <row r="327" spans="1:12" x14ac:dyDescent="0.2">
      <c r="A327" s="65" t="s">
        <v>2438</v>
      </c>
      <c r="B327" s="65" t="s">
        <v>166</v>
      </c>
      <c r="C327" s="65" t="s">
        <v>980</v>
      </c>
      <c r="D327" s="65" t="s">
        <v>320</v>
      </c>
      <c r="E327" s="65" t="s">
        <v>322</v>
      </c>
      <c r="F327" s="82">
        <v>0.29869366999999997</v>
      </c>
      <c r="G327" s="82">
        <v>1.6728812749999999</v>
      </c>
      <c r="H327" s="83">
        <f t="shared" ref="H327:H390" si="15">IF(ISERROR(F327/G327-1),"",IF((F327/G327-1)&gt;10000%,"",F327/G327-1))</f>
        <v>-0.82144957059191182</v>
      </c>
      <c r="I327" s="93">
        <v>5.2328869100000004</v>
      </c>
      <c r="J327" s="93">
        <v>5.6974452300000005</v>
      </c>
      <c r="K327" s="83">
        <f t="shared" ref="K327:K390" si="16">IF(ISERROR(I327/J327-1),"",IF((I327/J327-1)&gt;10000%,"",I327/J327-1))</f>
        <v>-8.1538005412296055E-2</v>
      </c>
      <c r="L327" s="66">
        <f t="shared" ref="L327:L390" si="17">IF(ISERROR(I327/F327),"",IF(I327/F327&gt;10000%,"",I327/F327))</f>
        <v>17.519242741233857</v>
      </c>
    </row>
    <row r="328" spans="1:12" x14ac:dyDescent="0.2">
      <c r="A328" s="65" t="s">
        <v>1306</v>
      </c>
      <c r="B328" s="65" t="s">
        <v>618</v>
      </c>
      <c r="C328" s="65" t="s">
        <v>1281</v>
      </c>
      <c r="D328" s="65" t="s">
        <v>320</v>
      </c>
      <c r="E328" s="65" t="s">
        <v>1493</v>
      </c>
      <c r="F328" s="82">
        <v>8.51895326</v>
      </c>
      <c r="G328" s="82">
        <v>0.77092443999999993</v>
      </c>
      <c r="H328" s="83">
        <f t="shared" si="15"/>
        <v>10.050308977102867</v>
      </c>
      <c r="I328" s="93">
        <v>5.1927573600000008</v>
      </c>
      <c r="J328" s="93">
        <v>0</v>
      </c>
      <c r="K328" s="83" t="str">
        <f t="shared" si="16"/>
        <v/>
      </c>
      <c r="L328" s="66">
        <f t="shared" si="17"/>
        <v>0.60955345117130044</v>
      </c>
    </row>
    <row r="329" spans="1:12" x14ac:dyDescent="0.2">
      <c r="A329" s="65" t="s">
        <v>2002</v>
      </c>
      <c r="B329" s="65" t="s">
        <v>2003</v>
      </c>
      <c r="C329" s="65" t="s">
        <v>1433</v>
      </c>
      <c r="D329" s="65" t="s">
        <v>321</v>
      </c>
      <c r="E329" s="65" t="s">
        <v>322</v>
      </c>
      <c r="F329" s="82">
        <v>2.08</v>
      </c>
      <c r="G329" s="82">
        <v>3.1591098300000002</v>
      </c>
      <c r="H329" s="83">
        <f t="shared" si="15"/>
        <v>-0.34158667728244196</v>
      </c>
      <c r="I329" s="93">
        <v>5.1783487900000003</v>
      </c>
      <c r="J329" s="93">
        <v>0</v>
      </c>
      <c r="K329" s="83" t="str">
        <f t="shared" si="16"/>
        <v/>
      </c>
      <c r="L329" s="66">
        <f t="shared" si="17"/>
        <v>2.489590764423077</v>
      </c>
    </row>
    <row r="330" spans="1:12" x14ac:dyDescent="0.2">
      <c r="A330" s="65" t="s">
        <v>2486</v>
      </c>
      <c r="B330" s="65" t="s">
        <v>149</v>
      </c>
      <c r="C330" s="65" t="s">
        <v>980</v>
      </c>
      <c r="D330" s="65" t="s">
        <v>320</v>
      </c>
      <c r="E330" s="65" t="s">
        <v>1493</v>
      </c>
      <c r="F330" s="82">
        <v>5.27122417</v>
      </c>
      <c r="G330" s="82">
        <v>4.7742367549999996</v>
      </c>
      <c r="H330" s="83">
        <f t="shared" si="15"/>
        <v>0.1040977732156898</v>
      </c>
      <c r="I330" s="93">
        <v>5.1130044000000003</v>
      </c>
      <c r="J330" s="93">
        <v>17.533566690000001</v>
      </c>
      <c r="K330" s="83">
        <f t="shared" si="16"/>
        <v>-0.70838766062833503</v>
      </c>
      <c r="L330" s="66">
        <f t="shared" si="17"/>
        <v>0.96998424561405061</v>
      </c>
    </row>
    <row r="331" spans="1:12" x14ac:dyDescent="0.2">
      <c r="A331" s="65" t="s">
        <v>803</v>
      </c>
      <c r="B331" s="65" t="s">
        <v>804</v>
      </c>
      <c r="C331" s="65" t="s">
        <v>1279</v>
      </c>
      <c r="D331" s="65" t="s">
        <v>320</v>
      </c>
      <c r="E331" s="65" t="s">
        <v>1493</v>
      </c>
      <c r="F331" s="82">
        <v>5.7570230010000003</v>
      </c>
      <c r="G331" s="82">
        <v>0.84731053000000001</v>
      </c>
      <c r="H331" s="83">
        <f t="shared" si="15"/>
        <v>5.7944664879828656</v>
      </c>
      <c r="I331" s="93">
        <v>5.0972810800000001</v>
      </c>
      <c r="J331" s="93">
        <v>185.85657802653699</v>
      </c>
      <c r="K331" s="83">
        <f t="shared" si="16"/>
        <v>-0.9725741152983447</v>
      </c>
      <c r="L331" s="66">
        <f t="shared" si="17"/>
        <v>0.88540224333211759</v>
      </c>
    </row>
    <row r="332" spans="1:12" x14ac:dyDescent="0.2">
      <c r="A332" s="65" t="s">
        <v>428</v>
      </c>
      <c r="B332" s="65" t="s">
        <v>429</v>
      </c>
      <c r="C332" s="65" t="s">
        <v>448</v>
      </c>
      <c r="D332" s="65" t="s">
        <v>321</v>
      </c>
      <c r="E332" s="65" t="s">
        <v>322</v>
      </c>
      <c r="F332" s="82">
        <v>2.5518442549999998</v>
      </c>
      <c r="G332" s="82">
        <v>4.7981067350000002</v>
      </c>
      <c r="H332" s="83">
        <f t="shared" si="15"/>
        <v>-0.46815600487053366</v>
      </c>
      <c r="I332" s="93">
        <v>5.0682697300000008</v>
      </c>
      <c r="J332" s="93">
        <v>1.7399233000000001</v>
      </c>
      <c r="K332" s="83">
        <f t="shared" si="16"/>
        <v>1.9129270985680811</v>
      </c>
      <c r="L332" s="66">
        <f t="shared" si="17"/>
        <v>1.9861203206541307</v>
      </c>
    </row>
    <row r="333" spans="1:12" x14ac:dyDescent="0.2">
      <c r="A333" s="65" t="s">
        <v>2338</v>
      </c>
      <c r="B333" s="65" t="s">
        <v>2292</v>
      </c>
      <c r="C333" s="65" t="s">
        <v>230</v>
      </c>
      <c r="D333" s="65" t="s">
        <v>321</v>
      </c>
      <c r="E333" s="65" t="s">
        <v>1493</v>
      </c>
      <c r="F333" s="82">
        <v>0.37600960999999999</v>
      </c>
      <c r="G333" s="82">
        <v>0.88923511</v>
      </c>
      <c r="H333" s="83">
        <f t="shared" si="15"/>
        <v>-0.57715388678254054</v>
      </c>
      <c r="I333" s="93">
        <v>5.0655398474431994</v>
      </c>
      <c r="J333" s="93">
        <v>0.64060189000000001</v>
      </c>
      <c r="K333" s="83">
        <f t="shared" si="16"/>
        <v>6.9074694073150473</v>
      </c>
      <c r="L333" s="66">
        <f t="shared" si="17"/>
        <v>13.471836125260733</v>
      </c>
    </row>
    <row r="334" spans="1:12" x14ac:dyDescent="0.2">
      <c r="A334" s="65" t="s">
        <v>2440</v>
      </c>
      <c r="B334" s="65" t="s">
        <v>1926</v>
      </c>
      <c r="C334" s="65" t="s">
        <v>980</v>
      </c>
      <c r="D334" s="65" t="s">
        <v>320</v>
      </c>
      <c r="E334" s="65" t="s">
        <v>322</v>
      </c>
      <c r="F334" s="82">
        <v>9.919E-2</v>
      </c>
      <c r="G334" s="82">
        <v>3.4795489999999998E-2</v>
      </c>
      <c r="H334" s="83">
        <f t="shared" si="15"/>
        <v>1.8506567948892227</v>
      </c>
      <c r="I334" s="93">
        <v>5.0413197300000006</v>
      </c>
      <c r="J334" s="93">
        <v>6.4955989999999991E-2</v>
      </c>
      <c r="K334" s="83">
        <f t="shared" si="16"/>
        <v>76.611313906538896</v>
      </c>
      <c r="L334" s="66">
        <f t="shared" si="17"/>
        <v>50.824878818429283</v>
      </c>
    </row>
    <row r="335" spans="1:12" x14ac:dyDescent="0.2">
      <c r="A335" s="65" t="s">
        <v>2332</v>
      </c>
      <c r="B335" s="65" t="s">
        <v>1202</v>
      </c>
      <c r="C335" s="65" t="s">
        <v>230</v>
      </c>
      <c r="D335" s="65" t="s">
        <v>1199</v>
      </c>
      <c r="E335" s="65" t="s">
        <v>1493</v>
      </c>
      <c r="F335" s="82">
        <v>5.07741767</v>
      </c>
      <c r="G335" s="82">
        <v>2.6823869600000001</v>
      </c>
      <c r="H335" s="83">
        <f t="shared" si="15"/>
        <v>0.89287293209925234</v>
      </c>
      <c r="I335" s="93">
        <v>4.9526442099999999</v>
      </c>
      <c r="J335" s="93">
        <v>7.4585572899999999</v>
      </c>
      <c r="K335" s="83">
        <f t="shared" si="16"/>
        <v>-0.33597825726428121</v>
      </c>
      <c r="L335" s="66">
        <f t="shared" si="17"/>
        <v>0.97542580340844798</v>
      </c>
    </row>
    <row r="336" spans="1:12" x14ac:dyDescent="0.2">
      <c r="A336" s="65" t="s">
        <v>337</v>
      </c>
      <c r="B336" s="65" t="s">
        <v>338</v>
      </c>
      <c r="C336" s="65" t="s">
        <v>1284</v>
      </c>
      <c r="D336" s="65" t="s">
        <v>320</v>
      </c>
      <c r="E336" s="65" t="s">
        <v>322</v>
      </c>
      <c r="F336" s="82">
        <v>6.8644671900000001</v>
      </c>
      <c r="G336" s="82">
        <v>0.49011439000000001</v>
      </c>
      <c r="H336" s="83">
        <f t="shared" si="15"/>
        <v>13.005847063580402</v>
      </c>
      <c r="I336" s="93">
        <v>4.8721842899999999</v>
      </c>
      <c r="J336" s="93">
        <v>16.09419312</v>
      </c>
      <c r="K336" s="83">
        <f t="shared" si="16"/>
        <v>-0.69727067062806558</v>
      </c>
      <c r="L336" s="66">
        <f t="shared" si="17"/>
        <v>0.70976874900031384</v>
      </c>
    </row>
    <row r="337" spans="1:12" x14ac:dyDescent="0.2">
      <c r="A337" s="65" t="s">
        <v>2654</v>
      </c>
      <c r="B337" s="65" t="s">
        <v>903</v>
      </c>
      <c r="C337" s="65" t="s">
        <v>1283</v>
      </c>
      <c r="D337" s="65" t="s">
        <v>321</v>
      </c>
      <c r="E337" s="65" t="s">
        <v>322</v>
      </c>
      <c r="F337" s="82">
        <v>2.96328287</v>
      </c>
      <c r="G337" s="82">
        <v>4.1941475170000002</v>
      </c>
      <c r="H337" s="83">
        <f t="shared" si="15"/>
        <v>-0.2934719491889537</v>
      </c>
      <c r="I337" s="93">
        <v>4.7702838474775895</v>
      </c>
      <c r="J337" s="93">
        <v>3.2573228700000003</v>
      </c>
      <c r="K337" s="83">
        <f t="shared" si="16"/>
        <v>0.46447989280153523</v>
      </c>
      <c r="L337" s="66">
        <f t="shared" si="17"/>
        <v>1.6097969909560439</v>
      </c>
    </row>
    <row r="338" spans="1:12" x14ac:dyDescent="0.2">
      <c r="A338" s="65" t="s">
        <v>2216</v>
      </c>
      <c r="B338" s="65" t="s">
        <v>2217</v>
      </c>
      <c r="C338" s="65" t="s">
        <v>1433</v>
      </c>
      <c r="D338" s="65" t="s">
        <v>321</v>
      </c>
      <c r="E338" s="65" t="s">
        <v>322</v>
      </c>
      <c r="F338" s="82">
        <v>0.184446</v>
      </c>
      <c r="G338" s="82">
        <v>0.1236293</v>
      </c>
      <c r="H338" s="83">
        <f t="shared" si="15"/>
        <v>0.49192788440927848</v>
      </c>
      <c r="I338" s="93">
        <v>4.7235277777777798</v>
      </c>
      <c r="J338" s="93">
        <v>4.9560777760899297</v>
      </c>
      <c r="K338" s="83">
        <f t="shared" si="16"/>
        <v>-4.6922185005663697E-2</v>
      </c>
      <c r="L338" s="66">
        <f t="shared" si="17"/>
        <v>25.609271969995444</v>
      </c>
    </row>
    <row r="339" spans="1:12" x14ac:dyDescent="0.2">
      <c r="A339" s="65" t="s">
        <v>2430</v>
      </c>
      <c r="B339" s="65" t="s">
        <v>1925</v>
      </c>
      <c r="C339" s="65" t="s">
        <v>980</v>
      </c>
      <c r="D339" s="65" t="s">
        <v>320</v>
      </c>
      <c r="E339" s="65" t="s">
        <v>322</v>
      </c>
      <c r="F339" s="82">
        <v>1.09062718</v>
      </c>
      <c r="G339" s="82">
        <v>2.6266950000000001E-2</v>
      </c>
      <c r="H339" s="83">
        <f t="shared" si="15"/>
        <v>40.520891462465187</v>
      </c>
      <c r="I339" s="93">
        <v>4.6899093000000001</v>
      </c>
      <c r="J339" s="93">
        <v>0.69946016</v>
      </c>
      <c r="K339" s="83">
        <f t="shared" si="16"/>
        <v>5.7050413564655349</v>
      </c>
      <c r="L339" s="66">
        <f t="shared" si="17"/>
        <v>4.3001947741665489</v>
      </c>
    </row>
    <row r="340" spans="1:12" x14ac:dyDescent="0.2">
      <c r="A340" s="65" t="s">
        <v>1434</v>
      </c>
      <c r="B340" s="65" t="s">
        <v>793</v>
      </c>
      <c r="C340" s="65" t="s">
        <v>1284</v>
      </c>
      <c r="D340" s="65" t="s">
        <v>320</v>
      </c>
      <c r="E340" s="65" t="s">
        <v>1493</v>
      </c>
      <c r="F340" s="82">
        <v>0.87989566000000008</v>
      </c>
      <c r="G340" s="82">
        <v>4.3705677189999994</v>
      </c>
      <c r="H340" s="83">
        <f t="shared" si="15"/>
        <v>-0.79867703315181138</v>
      </c>
      <c r="I340" s="93">
        <v>4.6835887899999999</v>
      </c>
      <c r="J340" s="93">
        <v>5.2058452300000004</v>
      </c>
      <c r="K340" s="83">
        <f t="shared" si="16"/>
        <v>-0.10032116148793002</v>
      </c>
      <c r="L340" s="66">
        <f t="shared" si="17"/>
        <v>5.3228911141577848</v>
      </c>
    </row>
    <row r="341" spans="1:12" x14ac:dyDescent="0.2">
      <c r="A341" s="65" t="s">
        <v>1511</v>
      </c>
      <c r="B341" s="65" t="s">
        <v>463</v>
      </c>
      <c r="C341" s="65" t="s">
        <v>1280</v>
      </c>
      <c r="D341" s="65" t="s">
        <v>320</v>
      </c>
      <c r="E341" s="65" t="s">
        <v>1493</v>
      </c>
      <c r="F341" s="82">
        <v>0</v>
      </c>
      <c r="G341" s="82">
        <v>4.4888999999999998E-2</v>
      </c>
      <c r="H341" s="83">
        <f t="shared" si="15"/>
        <v>-1</v>
      </c>
      <c r="I341" s="93">
        <v>4.6156837599999996</v>
      </c>
      <c r="J341" s="93">
        <v>0</v>
      </c>
      <c r="K341" s="83" t="str">
        <f t="shared" si="16"/>
        <v/>
      </c>
      <c r="L341" s="66" t="str">
        <f t="shared" si="17"/>
        <v/>
      </c>
    </row>
    <row r="342" spans="1:12" x14ac:dyDescent="0.2">
      <c r="A342" s="65" t="s">
        <v>2328</v>
      </c>
      <c r="B342" s="65" t="s">
        <v>2295</v>
      </c>
      <c r="C342" s="65" t="s">
        <v>230</v>
      </c>
      <c r="D342" s="65" t="s">
        <v>1199</v>
      </c>
      <c r="E342" s="65" t="s">
        <v>322</v>
      </c>
      <c r="F342" s="82">
        <v>1.4489975400000001</v>
      </c>
      <c r="G342" s="82">
        <v>1.0353010899999999</v>
      </c>
      <c r="H342" s="83">
        <f t="shared" si="15"/>
        <v>0.39959047082622146</v>
      </c>
      <c r="I342" s="93">
        <v>4.5930951867065897</v>
      </c>
      <c r="J342" s="93">
        <v>0.51405135000000002</v>
      </c>
      <c r="K342" s="83">
        <f t="shared" si="16"/>
        <v>7.9350902136655996</v>
      </c>
      <c r="L342" s="66">
        <f t="shared" si="17"/>
        <v>3.1698433295522292</v>
      </c>
    </row>
    <row r="343" spans="1:12" x14ac:dyDescent="0.2">
      <c r="A343" s="65" t="s">
        <v>395</v>
      </c>
      <c r="B343" s="65" t="s">
        <v>649</v>
      </c>
      <c r="C343" s="65" t="s">
        <v>1279</v>
      </c>
      <c r="D343" s="65" t="s">
        <v>320</v>
      </c>
      <c r="E343" s="65" t="s">
        <v>1493</v>
      </c>
      <c r="F343" s="82">
        <v>4.7499378999999999</v>
      </c>
      <c r="G343" s="82">
        <v>2.43242314</v>
      </c>
      <c r="H343" s="83">
        <f t="shared" si="15"/>
        <v>0.95275970775380792</v>
      </c>
      <c r="I343" s="93">
        <v>4.5022923800000001</v>
      </c>
      <c r="J343" s="93">
        <v>1.1416468799999999</v>
      </c>
      <c r="K343" s="83">
        <f t="shared" si="16"/>
        <v>2.9436821129840083</v>
      </c>
      <c r="L343" s="66">
        <f t="shared" si="17"/>
        <v>0.9478634194354415</v>
      </c>
    </row>
    <row r="344" spans="1:12" x14ac:dyDescent="0.2">
      <c r="A344" s="65" t="s">
        <v>2375</v>
      </c>
      <c r="B344" s="65" t="s">
        <v>2376</v>
      </c>
      <c r="C344" s="65" t="s">
        <v>230</v>
      </c>
      <c r="D344" s="65" t="s">
        <v>321</v>
      </c>
      <c r="E344" s="65" t="s">
        <v>1493</v>
      </c>
      <c r="F344" s="82">
        <v>22.248650269999999</v>
      </c>
      <c r="G344" s="82">
        <v>24.127300440000003</v>
      </c>
      <c r="H344" s="83">
        <f t="shared" si="15"/>
        <v>-7.7864084905472475E-2</v>
      </c>
      <c r="I344" s="93">
        <v>4.4500083099999994</v>
      </c>
      <c r="J344" s="93">
        <v>38.724368149999997</v>
      </c>
      <c r="K344" s="83">
        <f t="shared" si="16"/>
        <v>-0.88508506342149318</v>
      </c>
      <c r="L344" s="66">
        <f t="shared" si="17"/>
        <v>0.20001250664631889</v>
      </c>
    </row>
    <row r="345" spans="1:12" x14ac:dyDescent="0.2">
      <c r="A345" s="65" t="s">
        <v>2647</v>
      </c>
      <c r="B345" s="65" t="s">
        <v>1382</v>
      </c>
      <c r="C345" s="65" t="s">
        <v>1283</v>
      </c>
      <c r="D345" s="65" t="s">
        <v>321</v>
      </c>
      <c r="E345" s="65" t="s">
        <v>322</v>
      </c>
      <c r="F345" s="82">
        <v>4.5220474519999998</v>
      </c>
      <c r="G345" s="82">
        <v>4.7587403469999998</v>
      </c>
      <c r="H345" s="83">
        <f t="shared" si="15"/>
        <v>-4.973856057290782E-2</v>
      </c>
      <c r="I345" s="93">
        <v>4.2500658600000003</v>
      </c>
      <c r="J345" s="93">
        <v>1.2227692800000001</v>
      </c>
      <c r="K345" s="83">
        <f t="shared" si="16"/>
        <v>2.4757708829583942</v>
      </c>
      <c r="L345" s="66">
        <f t="shared" si="17"/>
        <v>0.9398543259691563</v>
      </c>
    </row>
    <row r="346" spans="1:12" x14ac:dyDescent="0.2">
      <c r="A346" s="65" t="s">
        <v>838</v>
      </c>
      <c r="B346" s="65" t="s">
        <v>839</v>
      </c>
      <c r="C346" s="65" t="s">
        <v>1279</v>
      </c>
      <c r="D346" s="65" t="s">
        <v>320</v>
      </c>
      <c r="E346" s="65" t="s">
        <v>1493</v>
      </c>
      <c r="F346" s="82">
        <v>3.2549375129999998</v>
      </c>
      <c r="G346" s="82">
        <v>1.6777366999999999</v>
      </c>
      <c r="H346" s="83">
        <f t="shared" si="15"/>
        <v>0.94007648101159136</v>
      </c>
      <c r="I346" s="93">
        <v>4.1956674199999995</v>
      </c>
      <c r="J346" s="93">
        <v>3.3771604900000001</v>
      </c>
      <c r="K346" s="83">
        <f t="shared" si="16"/>
        <v>0.24236542279339512</v>
      </c>
      <c r="L346" s="66">
        <f t="shared" si="17"/>
        <v>1.2890162724300507</v>
      </c>
    </row>
    <row r="347" spans="1:12" x14ac:dyDescent="0.2">
      <c r="A347" s="65" t="s">
        <v>2399</v>
      </c>
      <c r="B347" s="65" t="s">
        <v>1479</v>
      </c>
      <c r="C347" s="65" t="s">
        <v>980</v>
      </c>
      <c r="D347" s="65" t="s">
        <v>320</v>
      </c>
      <c r="E347" s="65" t="s">
        <v>1493</v>
      </c>
      <c r="F347" s="82">
        <v>0.202211475</v>
      </c>
      <c r="G347" s="82">
        <v>0.45505246999999999</v>
      </c>
      <c r="H347" s="83">
        <f t="shared" si="15"/>
        <v>-0.55563041993816675</v>
      </c>
      <c r="I347" s="93">
        <v>4.1647374199999998</v>
      </c>
      <c r="J347" s="93">
        <v>69.934497669999999</v>
      </c>
      <c r="K347" s="83">
        <f t="shared" si="16"/>
        <v>-0.94044802552737061</v>
      </c>
      <c r="L347" s="66">
        <f t="shared" si="17"/>
        <v>20.595949957834982</v>
      </c>
    </row>
    <row r="348" spans="1:12" x14ac:dyDescent="0.2">
      <c r="A348" s="65" t="s">
        <v>577</v>
      </c>
      <c r="B348" s="65" t="s">
        <v>578</v>
      </c>
      <c r="C348" s="65" t="s">
        <v>1433</v>
      </c>
      <c r="D348" s="65" t="s">
        <v>321</v>
      </c>
      <c r="E348" s="65" t="s">
        <v>322</v>
      </c>
      <c r="F348" s="82">
        <v>0.72978964000000002</v>
      </c>
      <c r="G348" s="82">
        <v>5.4943233200000003</v>
      </c>
      <c r="H348" s="83">
        <f t="shared" si="15"/>
        <v>-0.86717388156909558</v>
      </c>
      <c r="I348" s="93">
        <v>4.15304726751034</v>
      </c>
      <c r="J348" s="93">
        <v>4.8260323099999995</v>
      </c>
      <c r="K348" s="83">
        <f t="shared" si="16"/>
        <v>-0.13944893014809912</v>
      </c>
      <c r="L348" s="66">
        <f t="shared" si="17"/>
        <v>5.6907457161358712</v>
      </c>
    </row>
    <row r="349" spans="1:12" x14ac:dyDescent="0.2">
      <c r="A349" s="65" t="s">
        <v>2437</v>
      </c>
      <c r="B349" s="65" t="s">
        <v>165</v>
      </c>
      <c r="C349" s="65" t="s">
        <v>980</v>
      </c>
      <c r="D349" s="65" t="s">
        <v>320</v>
      </c>
      <c r="E349" s="65" t="s">
        <v>322</v>
      </c>
      <c r="F349" s="82">
        <v>8.5534002749999996</v>
      </c>
      <c r="G349" s="82">
        <v>9.9156331840000007</v>
      </c>
      <c r="H349" s="83">
        <f t="shared" si="15"/>
        <v>-0.13738234197672006</v>
      </c>
      <c r="I349" s="93">
        <v>4.1450802500000004</v>
      </c>
      <c r="J349" s="93">
        <v>15.448352760000001</v>
      </c>
      <c r="K349" s="83">
        <f t="shared" si="16"/>
        <v>-0.7316814087303376</v>
      </c>
      <c r="L349" s="66">
        <f t="shared" si="17"/>
        <v>0.4846119808183536</v>
      </c>
    </row>
    <row r="350" spans="1:12" x14ac:dyDescent="0.2">
      <c r="A350" s="65" t="s">
        <v>2672</v>
      </c>
      <c r="B350" s="65" t="s">
        <v>514</v>
      </c>
      <c r="C350" s="65" t="s">
        <v>1283</v>
      </c>
      <c r="D350" s="65" t="s">
        <v>321</v>
      </c>
      <c r="E350" s="65" t="s">
        <v>1493</v>
      </c>
      <c r="F350" s="82">
        <v>3.9138655499999997</v>
      </c>
      <c r="G350" s="82">
        <v>5.7050465700000004</v>
      </c>
      <c r="H350" s="83">
        <f t="shared" si="15"/>
        <v>-0.31396431177598616</v>
      </c>
      <c r="I350" s="93">
        <v>4.1356005400000004</v>
      </c>
      <c r="J350" s="93">
        <v>2.75695898314014</v>
      </c>
      <c r="K350" s="83">
        <f t="shared" si="16"/>
        <v>0.50005878407723214</v>
      </c>
      <c r="L350" s="66">
        <f t="shared" si="17"/>
        <v>1.0566537064616337</v>
      </c>
    </row>
    <row r="351" spans="1:12" x14ac:dyDescent="0.2">
      <c r="A351" s="65" t="s">
        <v>113</v>
      </c>
      <c r="B351" s="65" t="s">
        <v>114</v>
      </c>
      <c r="C351" s="65" t="s">
        <v>1285</v>
      </c>
      <c r="D351" s="65" t="s">
        <v>321</v>
      </c>
      <c r="E351" s="65" t="s">
        <v>322</v>
      </c>
      <c r="F351" s="82">
        <v>6.2697740000000002E-2</v>
      </c>
      <c r="G351" s="82">
        <v>0.22540443499999999</v>
      </c>
      <c r="H351" s="83">
        <f t="shared" si="15"/>
        <v>-0.72184336124531001</v>
      </c>
      <c r="I351" s="93">
        <v>4.1051207700000001</v>
      </c>
      <c r="J351" s="93">
        <v>0.16061985000000001</v>
      </c>
      <c r="K351" s="83">
        <f t="shared" si="16"/>
        <v>24.55799155583821</v>
      </c>
      <c r="L351" s="66">
        <f t="shared" si="17"/>
        <v>65.474780590177573</v>
      </c>
    </row>
    <row r="352" spans="1:12" x14ac:dyDescent="0.2">
      <c r="A352" s="65" t="s">
        <v>1359</v>
      </c>
      <c r="B352" s="65" t="s">
        <v>639</v>
      </c>
      <c r="C352" s="65" t="s">
        <v>1283</v>
      </c>
      <c r="D352" s="65" t="s">
        <v>321</v>
      </c>
      <c r="E352" s="65" t="s">
        <v>322</v>
      </c>
      <c r="F352" s="82">
        <v>3.2698573930000001</v>
      </c>
      <c r="G352" s="82">
        <v>3.5715060639999998</v>
      </c>
      <c r="H352" s="83">
        <f t="shared" si="15"/>
        <v>-8.4459795278118754E-2</v>
      </c>
      <c r="I352" s="93">
        <v>4.0334877000000002</v>
      </c>
      <c r="J352" s="93">
        <v>5.2489788700000002</v>
      </c>
      <c r="K352" s="83">
        <f t="shared" si="16"/>
        <v>-0.23156716765369645</v>
      </c>
      <c r="L352" s="66">
        <f t="shared" si="17"/>
        <v>1.2335362724486867</v>
      </c>
    </row>
    <row r="353" spans="1:12" x14ac:dyDescent="0.2">
      <c r="A353" s="65" t="s">
        <v>2775</v>
      </c>
      <c r="B353" s="65" t="s">
        <v>286</v>
      </c>
      <c r="C353" s="65" t="s">
        <v>1278</v>
      </c>
      <c r="D353" s="65" t="s">
        <v>320</v>
      </c>
      <c r="E353" s="65" t="s">
        <v>1493</v>
      </c>
      <c r="F353" s="82">
        <v>6.116394E-2</v>
      </c>
      <c r="G353" s="82">
        <v>1.0673915979999999</v>
      </c>
      <c r="H353" s="83">
        <f t="shared" si="15"/>
        <v>-0.94269775018408941</v>
      </c>
      <c r="I353" s="93">
        <v>3.96090265</v>
      </c>
      <c r="J353" s="93">
        <v>7.4271480000000001E-2</v>
      </c>
      <c r="K353" s="83">
        <f t="shared" si="16"/>
        <v>52.330062225769566</v>
      </c>
      <c r="L353" s="66">
        <f t="shared" si="17"/>
        <v>64.758788429914745</v>
      </c>
    </row>
    <row r="354" spans="1:12" x14ac:dyDescent="0.2">
      <c r="A354" s="65" t="s">
        <v>2394</v>
      </c>
      <c r="B354" s="65" t="s">
        <v>1408</v>
      </c>
      <c r="C354" s="65" t="s">
        <v>980</v>
      </c>
      <c r="D354" s="65" t="s">
        <v>320</v>
      </c>
      <c r="E354" s="65" t="s">
        <v>1493</v>
      </c>
      <c r="F354" s="82">
        <v>2.88584102</v>
      </c>
      <c r="G354" s="82">
        <v>7.0975460300000002</v>
      </c>
      <c r="H354" s="83">
        <f t="shared" si="15"/>
        <v>-0.59340298635583488</v>
      </c>
      <c r="I354" s="93">
        <v>3.9442547400000003</v>
      </c>
      <c r="J354" s="93">
        <v>2.29984813</v>
      </c>
      <c r="K354" s="83">
        <f t="shared" si="16"/>
        <v>0.71500660784936287</v>
      </c>
      <c r="L354" s="66">
        <f t="shared" si="17"/>
        <v>1.3667609243422565</v>
      </c>
    </row>
    <row r="355" spans="1:12" x14ac:dyDescent="0.2">
      <c r="A355" s="65" t="s">
        <v>2471</v>
      </c>
      <c r="B355" s="65" t="s">
        <v>533</v>
      </c>
      <c r="C355" s="65" t="s">
        <v>980</v>
      </c>
      <c r="D355" s="65" t="s">
        <v>320</v>
      </c>
      <c r="E355" s="65" t="s">
        <v>1493</v>
      </c>
      <c r="F355" s="82">
        <v>2.2655785370000001</v>
      </c>
      <c r="G355" s="82">
        <v>3.420163498</v>
      </c>
      <c r="H355" s="83">
        <f t="shared" si="15"/>
        <v>-0.33758180323109221</v>
      </c>
      <c r="I355" s="93">
        <v>3.9101019100000003</v>
      </c>
      <c r="J355" s="93">
        <v>13.84497988</v>
      </c>
      <c r="K355" s="83">
        <f t="shared" si="16"/>
        <v>-0.71757980554031686</v>
      </c>
      <c r="L355" s="66">
        <f t="shared" si="17"/>
        <v>1.7258734782938139</v>
      </c>
    </row>
    <row r="356" spans="1:12" x14ac:dyDescent="0.2">
      <c r="A356" s="65" t="s">
        <v>2631</v>
      </c>
      <c r="B356" s="65" t="s">
        <v>550</v>
      </c>
      <c r="C356" s="65" t="s">
        <v>1283</v>
      </c>
      <c r="D356" s="65" t="s">
        <v>321</v>
      </c>
      <c r="E356" s="65" t="s">
        <v>322</v>
      </c>
      <c r="F356" s="82">
        <v>5.1851856679999999</v>
      </c>
      <c r="G356" s="82">
        <v>15.277812378</v>
      </c>
      <c r="H356" s="83">
        <f t="shared" si="15"/>
        <v>-0.66060679764161456</v>
      </c>
      <c r="I356" s="93">
        <v>3.8796075099999996</v>
      </c>
      <c r="J356" s="93">
        <v>47.67383706740015</v>
      </c>
      <c r="K356" s="83">
        <f t="shared" si="16"/>
        <v>-0.91862187420502561</v>
      </c>
      <c r="L356" s="66">
        <f t="shared" si="17"/>
        <v>0.74820995011667912</v>
      </c>
    </row>
    <row r="357" spans="1:12" x14ac:dyDescent="0.2">
      <c r="A357" s="65" t="s">
        <v>33</v>
      </c>
      <c r="B357" s="65" t="s">
        <v>75</v>
      </c>
      <c r="C357" s="65" t="s">
        <v>1284</v>
      </c>
      <c r="D357" s="65" t="s">
        <v>320</v>
      </c>
      <c r="E357" s="65" t="s">
        <v>322</v>
      </c>
      <c r="F357" s="82">
        <v>5.3657581299999997</v>
      </c>
      <c r="G357" s="82">
        <v>3.3244176000000003</v>
      </c>
      <c r="H357" s="83">
        <f t="shared" si="15"/>
        <v>0.61404455625550747</v>
      </c>
      <c r="I357" s="93">
        <v>3.8678524599999999</v>
      </c>
      <c r="J357" s="93">
        <v>12.197021130000001</v>
      </c>
      <c r="K357" s="83">
        <f t="shared" si="16"/>
        <v>-0.6828854833671999</v>
      </c>
      <c r="L357" s="66">
        <f t="shared" si="17"/>
        <v>0.72083988250883013</v>
      </c>
    </row>
    <row r="358" spans="1:12" x14ac:dyDescent="0.2">
      <c r="A358" s="65" t="s">
        <v>741</v>
      </c>
      <c r="B358" s="65" t="s">
        <v>865</v>
      </c>
      <c r="C358" s="65" t="s">
        <v>1284</v>
      </c>
      <c r="D358" s="65" t="s">
        <v>320</v>
      </c>
      <c r="E358" s="65" t="s">
        <v>322</v>
      </c>
      <c r="F358" s="82">
        <v>3.978561011</v>
      </c>
      <c r="G358" s="82">
        <v>5.6694835860000001</v>
      </c>
      <c r="H358" s="83">
        <f t="shared" si="15"/>
        <v>-0.2982498404573386</v>
      </c>
      <c r="I358" s="93">
        <v>3.8428825400000002</v>
      </c>
      <c r="J358" s="93">
        <v>3.7071410000000006E-2</v>
      </c>
      <c r="K358" s="83" t="str">
        <f t="shared" si="16"/>
        <v/>
      </c>
      <c r="L358" s="66">
        <f t="shared" si="17"/>
        <v>0.96589760201618791</v>
      </c>
    </row>
    <row r="359" spans="1:12" x14ac:dyDescent="0.2">
      <c r="A359" s="65" t="s">
        <v>2630</v>
      </c>
      <c r="B359" s="65" t="s">
        <v>587</v>
      </c>
      <c r="C359" s="65" t="s">
        <v>1283</v>
      </c>
      <c r="D359" s="65" t="s">
        <v>1199</v>
      </c>
      <c r="E359" s="65" t="s">
        <v>1493</v>
      </c>
      <c r="F359" s="82">
        <v>16.457898282999999</v>
      </c>
      <c r="G359" s="82">
        <v>7.1344074439999998</v>
      </c>
      <c r="H359" s="83">
        <f t="shared" si="15"/>
        <v>1.306834647752142</v>
      </c>
      <c r="I359" s="93">
        <v>3.8290205400000001</v>
      </c>
      <c r="J359" s="93">
        <v>15.661202380000001</v>
      </c>
      <c r="K359" s="83">
        <f t="shared" si="16"/>
        <v>-0.75550915906113203</v>
      </c>
      <c r="L359" s="66">
        <f t="shared" si="17"/>
        <v>0.23265549915052908</v>
      </c>
    </row>
    <row r="360" spans="1:12" x14ac:dyDescent="0.2">
      <c r="A360" s="65" t="s">
        <v>2293</v>
      </c>
      <c r="B360" s="65" t="s">
        <v>126</v>
      </c>
      <c r="C360" s="65" t="s">
        <v>1433</v>
      </c>
      <c r="D360" s="65" t="s">
        <v>321</v>
      </c>
      <c r="E360" s="65" t="s">
        <v>322</v>
      </c>
      <c r="F360" s="82">
        <v>2.33634217</v>
      </c>
      <c r="G360" s="82">
        <v>4.6866703200000002</v>
      </c>
      <c r="H360" s="83">
        <f t="shared" si="15"/>
        <v>-0.50149210196632743</v>
      </c>
      <c r="I360" s="93">
        <v>3.7640410399999999</v>
      </c>
      <c r="J360" s="93">
        <v>3.9823157899999999</v>
      </c>
      <c r="K360" s="83">
        <f t="shared" si="16"/>
        <v>-5.4811009852134274E-2</v>
      </c>
      <c r="L360" s="66">
        <f t="shared" si="17"/>
        <v>1.611082951946204</v>
      </c>
    </row>
    <row r="361" spans="1:12" x14ac:dyDescent="0.2">
      <c r="A361" s="65" t="s">
        <v>2525</v>
      </c>
      <c r="B361" s="65" t="s">
        <v>2287</v>
      </c>
      <c r="C361" s="65" t="s">
        <v>980</v>
      </c>
      <c r="D361" s="65" t="s">
        <v>320</v>
      </c>
      <c r="E361" s="65" t="s">
        <v>1493</v>
      </c>
      <c r="F361" s="82">
        <v>1.6029094699999999</v>
      </c>
      <c r="G361" s="82">
        <v>0.33782667</v>
      </c>
      <c r="H361" s="83">
        <f t="shared" si="15"/>
        <v>3.744768878075849</v>
      </c>
      <c r="I361" s="93">
        <v>3.7586459799999998</v>
      </c>
      <c r="J361" s="93">
        <v>0.33605926000000003</v>
      </c>
      <c r="K361" s="83">
        <f t="shared" si="16"/>
        <v>10.184473774059967</v>
      </c>
      <c r="L361" s="66">
        <f t="shared" si="17"/>
        <v>2.344889746019156</v>
      </c>
    </row>
    <row r="362" spans="1:12" x14ac:dyDescent="0.2">
      <c r="A362" s="65" t="s">
        <v>424</v>
      </c>
      <c r="B362" s="65" t="s">
        <v>425</v>
      </c>
      <c r="C362" s="65" t="s">
        <v>1279</v>
      </c>
      <c r="D362" s="65" t="s">
        <v>320</v>
      </c>
      <c r="E362" s="65" t="s">
        <v>1493</v>
      </c>
      <c r="F362" s="82">
        <v>8.6358786769999991</v>
      </c>
      <c r="G362" s="82">
        <v>4.8359764150000002</v>
      </c>
      <c r="H362" s="83">
        <f t="shared" si="15"/>
        <v>0.78575698802286209</v>
      </c>
      <c r="I362" s="93">
        <v>3.7464038999999998</v>
      </c>
      <c r="J362" s="93">
        <v>8.2677014999999994</v>
      </c>
      <c r="K362" s="83">
        <f t="shared" si="16"/>
        <v>-0.54686270422317496</v>
      </c>
      <c r="L362" s="66">
        <f t="shared" si="17"/>
        <v>0.43381849608168138</v>
      </c>
    </row>
    <row r="363" spans="1:12" x14ac:dyDescent="0.2">
      <c r="A363" s="65" t="s">
        <v>1130</v>
      </c>
      <c r="B363" s="65" t="s">
        <v>1134</v>
      </c>
      <c r="C363" s="65" t="s">
        <v>1284</v>
      </c>
      <c r="D363" s="65" t="s">
        <v>320</v>
      </c>
      <c r="E363" s="65" t="s">
        <v>1493</v>
      </c>
      <c r="F363" s="82">
        <v>8.081241833</v>
      </c>
      <c r="G363" s="82">
        <v>7.5141973229999994</v>
      </c>
      <c r="H363" s="83">
        <f t="shared" si="15"/>
        <v>7.5463084828016225E-2</v>
      </c>
      <c r="I363" s="93">
        <v>3.7400861400000003</v>
      </c>
      <c r="J363" s="93">
        <v>6.3541269500000004</v>
      </c>
      <c r="K363" s="83">
        <f t="shared" si="16"/>
        <v>-0.4113926005208316</v>
      </c>
      <c r="L363" s="66">
        <f t="shared" si="17"/>
        <v>0.46281081760568571</v>
      </c>
    </row>
    <row r="364" spans="1:12" x14ac:dyDescent="0.2">
      <c r="A364" s="65" t="s">
        <v>2656</v>
      </c>
      <c r="B364" s="65" t="s">
        <v>1316</v>
      </c>
      <c r="C364" s="65" t="s">
        <v>1283</v>
      </c>
      <c r="D364" s="65" t="s">
        <v>321</v>
      </c>
      <c r="E364" s="65" t="s">
        <v>322</v>
      </c>
      <c r="F364" s="82">
        <v>1.959777179</v>
      </c>
      <c r="G364" s="82">
        <v>2.92650839</v>
      </c>
      <c r="H364" s="83">
        <f t="shared" si="15"/>
        <v>-0.33033604629440338</v>
      </c>
      <c r="I364" s="93">
        <v>3.7335144321592701</v>
      </c>
      <c r="J364" s="93">
        <v>1.95943464</v>
      </c>
      <c r="K364" s="83">
        <f t="shared" si="16"/>
        <v>0.90540391393676201</v>
      </c>
      <c r="L364" s="66">
        <f t="shared" si="17"/>
        <v>1.9050708785497446</v>
      </c>
    </row>
    <row r="365" spans="1:12" x14ac:dyDescent="0.2">
      <c r="A365" s="65" t="s">
        <v>2396</v>
      </c>
      <c r="B365" s="65" t="s">
        <v>1476</v>
      </c>
      <c r="C365" s="65" t="s">
        <v>980</v>
      </c>
      <c r="D365" s="65" t="s">
        <v>320</v>
      </c>
      <c r="E365" s="65" t="s">
        <v>1493</v>
      </c>
      <c r="F365" s="82">
        <v>1.36151673</v>
      </c>
      <c r="G365" s="82">
        <v>2.047361735</v>
      </c>
      <c r="H365" s="83">
        <f t="shared" si="15"/>
        <v>-0.33498965682290627</v>
      </c>
      <c r="I365" s="93">
        <v>3.7045540658658198</v>
      </c>
      <c r="J365" s="93">
        <v>5.4698653799999999</v>
      </c>
      <c r="K365" s="83">
        <f t="shared" si="16"/>
        <v>-0.3227339598866289</v>
      </c>
      <c r="L365" s="66">
        <f t="shared" si="17"/>
        <v>2.7209023468009974</v>
      </c>
    </row>
    <row r="366" spans="1:12" x14ac:dyDescent="0.2">
      <c r="A366" s="65" t="s">
        <v>2528</v>
      </c>
      <c r="B366" s="65" t="s">
        <v>1946</v>
      </c>
      <c r="C366" s="65" t="s">
        <v>980</v>
      </c>
      <c r="D366" s="65" t="s">
        <v>320</v>
      </c>
      <c r="E366" s="65" t="s">
        <v>1493</v>
      </c>
      <c r="F366" s="82">
        <v>2.8828337299999998</v>
      </c>
      <c r="G366" s="82">
        <v>1.9804164499999999</v>
      </c>
      <c r="H366" s="83">
        <f t="shared" si="15"/>
        <v>0.45567046264435951</v>
      </c>
      <c r="I366" s="93">
        <v>3.6969416800000001</v>
      </c>
      <c r="J366" s="93">
        <v>6.4979073700000001</v>
      </c>
      <c r="K366" s="83">
        <f t="shared" si="16"/>
        <v>-0.43105657414134546</v>
      </c>
      <c r="L366" s="66">
        <f t="shared" si="17"/>
        <v>1.2823985100243711</v>
      </c>
    </row>
    <row r="367" spans="1:12" x14ac:dyDescent="0.2">
      <c r="A367" s="65" t="s">
        <v>849</v>
      </c>
      <c r="B367" s="65" t="s">
        <v>465</v>
      </c>
      <c r="C367" s="65" t="s">
        <v>1280</v>
      </c>
      <c r="D367" s="65" t="s">
        <v>320</v>
      </c>
      <c r="E367" s="65" t="s">
        <v>1493</v>
      </c>
      <c r="F367" s="82">
        <v>3.2181932899999999</v>
      </c>
      <c r="G367" s="82">
        <v>4.5740198699999999</v>
      </c>
      <c r="H367" s="83">
        <f t="shared" si="15"/>
        <v>-0.29641904026096855</v>
      </c>
      <c r="I367" s="93">
        <v>3.6790806600000003</v>
      </c>
      <c r="J367" s="93">
        <v>29.47433989805765</v>
      </c>
      <c r="K367" s="83">
        <f t="shared" si="16"/>
        <v>-0.87517682591960433</v>
      </c>
      <c r="L367" s="66">
        <f t="shared" si="17"/>
        <v>1.1432130790378972</v>
      </c>
    </row>
    <row r="368" spans="1:12" x14ac:dyDescent="0.2">
      <c r="A368" s="65" t="s">
        <v>738</v>
      </c>
      <c r="B368" s="65" t="s">
        <v>862</v>
      </c>
      <c r="C368" s="65" t="s">
        <v>1284</v>
      </c>
      <c r="D368" s="65" t="s">
        <v>320</v>
      </c>
      <c r="E368" s="65" t="s">
        <v>322</v>
      </c>
      <c r="F368" s="82">
        <v>2.0761246200000003</v>
      </c>
      <c r="G368" s="82">
        <v>5.6550541699999997</v>
      </c>
      <c r="H368" s="83">
        <f t="shared" si="15"/>
        <v>-0.63287272631024138</v>
      </c>
      <c r="I368" s="93">
        <v>3.65991709</v>
      </c>
      <c r="J368" s="93">
        <v>4.9221636100000001</v>
      </c>
      <c r="K368" s="83">
        <f t="shared" si="16"/>
        <v>-0.25644139854180914</v>
      </c>
      <c r="L368" s="66">
        <f t="shared" si="17"/>
        <v>1.7628600204163078</v>
      </c>
    </row>
    <row r="369" spans="1:12" x14ac:dyDescent="0.2">
      <c r="A369" s="65" t="s">
        <v>2382</v>
      </c>
      <c r="B369" s="65" t="s">
        <v>1297</v>
      </c>
      <c r="C369" s="65" t="s">
        <v>980</v>
      </c>
      <c r="D369" s="65" t="s">
        <v>320</v>
      </c>
      <c r="E369" s="65" t="s">
        <v>1493</v>
      </c>
      <c r="F369" s="82">
        <v>3.4678876000000001</v>
      </c>
      <c r="G369" s="82">
        <v>2.2974653300000001</v>
      </c>
      <c r="H369" s="83">
        <f t="shared" si="15"/>
        <v>0.50944066694577717</v>
      </c>
      <c r="I369" s="93">
        <v>3.6505620099999998</v>
      </c>
      <c r="J369" s="93">
        <v>0.89120084999999993</v>
      </c>
      <c r="K369" s="83">
        <f t="shared" si="16"/>
        <v>3.0962281510391287</v>
      </c>
      <c r="L369" s="66">
        <f t="shared" si="17"/>
        <v>1.0526759892679336</v>
      </c>
    </row>
    <row r="370" spans="1:12" x14ac:dyDescent="0.2">
      <c r="A370" s="65" t="s">
        <v>331</v>
      </c>
      <c r="B370" s="65" t="s">
        <v>332</v>
      </c>
      <c r="C370" s="65" t="s">
        <v>1284</v>
      </c>
      <c r="D370" s="65" t="s">
        <v>320</v>
      </c>
      <c r="E370" s="65" t="s">
        <v>322</v>
      </c>
      <c r="F370" s="82">
        <v>10.727275786</v>
      </c>
      <c r="G370" s="82">
        <v>13.966067584000001</v>
      </c>
      <c r="H370" s="83">
        <f t="shared" si="15"/>
        <v>-0.23190434805789362</v>
      </c>
      <c r="I370" s="93">
        <v>3.6377847000000001</v>
      </c>
      <c r="J370" s="93">
        <v>1.4106196799999999</v>
      </c>
      <c r="K370" s="83">
        <f t="shared" si="16"/>
        <v>1.5788557692602163</v>
      </c>
      <c r="L370" s="66">
        <f t="shared" si="17"/>
        <v>0.33911542618747775</v>
      </c>
    </row>
    <row r="371" spans="1:12" x14ac:dyDescent="0.2">
      <c r="A371" s="65" t="s">
        <v>1992</v>
      </c>
      <c r="B371" s="65" t="s">
        <v>1993</v>
      </c>
      <c r="C371" s="65" t="s">
        <v>1433</v>
      </c>
      <c r="D371" s="65" t="s">
        <v>321</v>
      </c>
      <c r="E371" s="65" t="s">
        <v>322</v>
      </c>
      <c r="F371" s="82">
        <v>0</v>
      </c>
      <c r="G371" s="82">
        <v>0</v>
      </c>
      <c r="H371" s="83" t="str">
        <f t="shared" si="15"/>
        <v/>
      </c>
      <c r="I371" s="93">
        <v>3.6037323099962597</v>
      </c>
      <c r="J371" s="93">
        <v>0</v>
      </c>
      <c r="K371" s="83" t="str">
        <f t="shared" si="16"/>
        <v/>
      </c>
      <c r="L371" s="66" t="str">
        <f t="shared" si="17"/>
        <v/>
      </c>
    </row>
    <row r="372" spans="1:12" x14ac:dyDescent="0.2">
      <c r="A372" s="65" t="s">
        <v>2677</v>
      </c>
      <c r="B372" s="65" t="s">
        <v>585</v>
      </c>
      <c r="C372" s="65" t="s">
        <v>1283</v>
      </c>
      <c r="D372" s="65" t="s">
        <v>321</v>
      </c>
      <c r="E372" s="65" t="s">
        <v>1493</v>
      </c>
      <c r="F372" s="82">
        <v>4.3391144910000001</v>
      </c>
      <c r="G372" s="82">
        <v>6.8706738449999998</v>
      </c>
      <c r="H372" s="83">
        <f t="shared" si="15"/>
        <v>-0.36845867102864927</v>
      </c>
      <c r="I372" s="93">
        <v>3.5576638999397603</v>
      </c>
      <c r="J372" s="93">
        <v>3.3618238644029601</v>
      </c>
      <c r="K372" s="83">
        <f t="shared" si="16"/>
        <v>5.8254103556844239E-2</v>
      </c>
      <c r="L372" s="66">
        <f t="shared" si="17"/>
        <v>0.81990551466639328</v>
      </c>
    </row>
    <row r="373" spans="1:12" x14ac:dyDescent="0.2">
      <c r="A373" s="65" t="s">
        <v>1585</v>
      </c>
      <c r="B373" s="65" t="s">
        <v>931</v>
      </c>
      <c r="C373" s="65" t="s">
        <v>1279</v>
      </c>
      <c r="D373" s="65" t="s">
        <v>321</v>
      </c>
      <c r="E373" s="65" t="s">
        <v>322</v>
      </c>
      <c r="F373" s="82">
        <v>8.6811013280000004</v>
      </c>
      <c r="G373" s="82">
        <v>2.2524155639999996</v>
      </c>
      <c r="H373" s="83">
        <f t="shared" si="15"/>
        <v>2.8541295250968179</v>
      </c>
      <c r="I373" s="93">
        <v>3.5507393999999999</v>
      </c>
      <c r="J373" s="93">
        <v>9.1618999999999989E-3</v>
      </c>
      <c r="K373" s="83" t="str">
        <f t="shared" si="16"/>
        <v/>
      </c>
      <c r="L373" s="66">
        <f t="shared" si="17"/>
        <v>0.40901946260521749</v>
      </c>
    </row>
    <row r="374" spans="1:12" x14ac:dyDescent="0.2">
      <c r="A374" s="65" t="s">
        <v>2537</v>
      </c>
      <c r="B374" s="65" t="s">
        <v>2304</v>
      </c>
      <c r="C374" s="65" t="s">
        <v>980</v>
      </c>
      <c r="D374" s="65" t="s">
        <v>321</v>
      </c>
      <c r="E374" s="65" t="s">
        <v>322</v>
      </c>
      <c r="F374" s="82">
        <v>11.126263455</v>
      </c>
      <c r="G374" s="82">
        <v>6.2854012390000005</v>
      </c>
      <c r="H374" s="83">
        <f t="shared" si="15"/>
        <v>0.77017552769155828</v>
      </c>
      <c r="I374" s="93">
        <v>3.5221349800000001</v>
      </c>
      <c r="J374" s="93">
        <v>6.3545574500000006</v>
      </c>
      <c r="K374" s="83">
        <f t="shared" si="16"/>
        <v>-0.44573087776553189</v>
      </c>
      <c r="L374" s="66">
        <f t="shared" si="17"/>
        <v>0.3165604512462985</v>
      </c>
    </row>
    <row r="375" spans="1:12" x14ac:dyDescent="0.2">
      <c r="A375" s="65" t="s">
        <v>2390</v>
      </c>
      <c r="B375" s="65" t="s">
        <v>1409</v>
      </c>
      <c r="C375" s="65" t="s">
        <v>980</v>
      </c>
      <c r="D375" s="65" t="s">
        <v>320</v>
      </c>
      <c r="E375" s="65" t="s">
        <v>1493</v>
      </c>
      <c r="F375" s="82">
        <v>1.18439045</v>
      </c>
      <c r="G375" s="82">
        <v>3.4564508799999998</v>
      </c>
      <c r="H375" s="83">
        <f t="shared" si="15"/>
        <v>-0.65733913452865267</v>
      </c>
      <c r="I375" s="93">
        <v>3.5176201000000002</v>
      </c>
      <c r="J375" s="93">
        <v>3.41126744</v>
      </c>
      <c r="K375" s="83">
        <f t="shared" si="16"/>
        <v>3.1176875419653527E-2</v>
      </c>
      <c r="L375" s="66">
        <f t="shared" si="17"/>
        <v>2.9699835050172858</v>
      </c>
    </row>
    <row r="376" spans="1:12" x14ac:dyDescent="0.2">
      <c r="A376" s="65" t="s">
        <v>2866</v>
      </c>
      <c r="B376" s="65" t="s">
        <v>73</v>
      </c>
      <c r="C376" s="65" t="s">
        <v>2897</v>
      </c>
      <c r="D376" s="65" t="s">
        <v>321</v>
      </c>
      <c r="E376" s="65" t="s">
        <v>322</v>
      </c>
      <c r="F376" s="82">
        <v>4.4003863399999998</v>
      </c>
      <c r="G376" s="82">
        <v>7.511790596</v>
      </c>
      <c r="H376" s="83">
        <f t="shared" si="15"/>
        <v>-0.41420274117556088</v>
      </c>
      <c r="I376" s="93">
        <v>3.5092189399999998</v>
      </c>
      <c r="J376" s="93">
        <v>29.130578929999999</v>
      </c>
      <c r="K376" s="83">
        <f t="shared" si="16"/>
        <v>-0.87953487129684038</v>
      </c>
      <c r="L376" s="66">
        <f t="shared" si="17"/>
        <v>0.79747973674511496</v>
      </c>
    </row>
    <row r="377" spans="1:12" x14ac:dyDescent="0.2">
      <c r="A377" s="65" t="s">
        <v>2726</v>
      </c>
      <c r="B377" s="65" t="s">
        <v>1438</v>
      </c>
      <c r="C377" s="65" t="s">
        <v>1439</v>
      </c>
      <c r="D377" s="65" t="s">
        <v>320</v>
      </c>
      <c r="E377" s="65" t="s">
        <v>1493</v>
      </c>
      <c r="F377" s="82">
        <v>1.3318016100000001</v>
      </c>
      <c r="G377" s="82">
        <v>1.3387556399999998</v>
      </c>
      <c r="H377" s="83">
        <f t="shared" si="15"/>
        <v>-5.194398284663615E-3</v>
      </c>
      <c r="I377" s="93">
        <v>3.48294886</v>
      </c>
      <c r="J377" s="93">
        <v>2.4460319400000001</v>
      </c>
      <c r="K377" s="83">
        <f t="shared" si="16"/>
        <v>0.42391798040053397</v>
      </c>
      <c r="L377" s="66">
        <f t="shared" si="17"/>
        <v>2.6152159855100341</v>
      </c>
    </row>
    <row r="378" spans="1:12" x14ac:dyDescent="0.2">
      <c r="A378" s="65" t="s">
        <v>2659</v>
      </c>
      <c r="B378" s="65" t="s">
        <v>2145</v>
      </c>
      <c r="C378" s="65" t="s">
        <v>1283</v>
      </c>
      <c r="D378" s="65" t="s">
        <v>1199</v>
      </c>
      <c r="E378" s="65" t="s">
        <v>1493</v>
      </c>
      <c r="F378" s="82">
        <v>1.76751931</v>
      </c>
      <c r="G378" s="82">
        <v>2.8376786099999998</v>
      </c>
      <c r="H378" s="83">
        <f t="shared" si="15"/>
        <v>-0.37712491338122323</v>
      </c>
      <c r="I378" s="93">
        <v>3.4751177000000002</v>
      </c>
      <c r="J378" s="93">
        <v>6.6480288099999996</v>
      </c>
      <c r="K378" s="83">
        <f t="shared" si="16"/>
        <v>-0.47727096266900804</v>
      </c>
      <c r="L378" s="66">
        <f t="shared" si="17"/>
        <v>1.9660988597629523</v>
      </c>
    </row>
    <row r="379" spans="1:12" x14ac:dyDescent="0.2">
      <c r="A379" s="65" t="s">
        <v>1367</v>
      </c>
      <c r="B379" s="65" t="s">
        <v>914</v>
      </c>
      <c r="C379" s="65" t="s">
        <v>1283</v>
      </c>
      <c r="D379" s="65" t="s">
        <v>321</v>
      </c>
      <c r="E379" s="65" t="s">
        <v>322</v>
      </c>
      <c r="F379" s="82">
        <v>6.0290647699999997</v>
      </c>
      <c r="G379" s="82">
        <v>11.034362858</v>
      </c>
      <c r="H379" s="83">
        <f t="shared" si="15"/>
        <v>-0.45361006814916549</v>
      </c>
      <c r="I379" s="93">
        <v>3.4581799599999998</v>
      </c>
      <c r="J379" s="93">
        <v>65.854950889999998</v>
      </c>
      <c r="K379" s="83">
        <f t="shared" si="16"/>
        <v>-0.94748792743348442</v>
      </c>
      <c r="L379" s="66">
        <f t="shared" si="17"/>
        <v>0.5735848082454752</v>
      </c>
    </row>
    <row r="380" spans="1:12" x14ac:dyDescent="0.2">
      <c r="A380" s="65" t="s">
        <v>2522</v>
      </c>
      <c r="B380" s="65" t="s">
        <v>2270</v>
      </c>
      <c r="C380" s="65" t="s">
        <v>980</v>
      </c>
      <c r="D380" s="65" t="s">
        <v>320</v>
      </c>
      <c r="E380" s="65" t="s">
        <v>1493</v>
      </c>
      <c r="F380" s="82">
        <v>0.35146247399999997</v>
      </c>
      <c r="G380" s="82">
        <v>0.83907937300000002</v>
      </c>
      <c r="H380" s="83">
        <f t="shared" si="15"/>
        <v>-0.58113322135020473</v>
      </c>
      <c r="I380" s="93">
        <v>3.3879524999999999</v>
      </c>
      <c r="J380" s="93">
        <v>3.7835931600000001</v>
      </c>
      <c r="K380" s="83">
        <f t="shared" si="16"/>
        <v>-0.10456744244669269</v>
      </c>
      <c r="L380" s="66">
        <f t="shared" si="17"/>
        <v>9.6395853060546095</v>
      </c>
    </row>
    <row r="381" spans="1:12" x14ac:dyDescent="0.2">
      <c r="A381" s="65" t="s">
        <v>1350</v>
      </c>
      <c r="B381" s="65" t="s">
        <v>628</v>
      </c>
      <c r="C381" s="65" t="s">
        <v>1283</v>
      </c>
      <c r="D381" s="65" t="s">
        <v>321</v>
      </c>
      <c r="E381" s="65" t="s">
        <v>322</v>
      </c>
      <c r="F381" s="82">
        <v>4.9241966320000001</v>
      </c>
      <c r="G381" s="82">
        <v>2.800888085</v>
      </c>
      <c r="H381" s="83">
        <f t="shared" si="15"/>
        <v>0.75808403712067629</v>
      </c>
      <c r="I381" s="93">
        <v>3.3844654300000001</v>
      </c>
      <c r="J381" s="93">
        <v>4.4795689699999999</v>
      </c>
      <c r="K381" s="83">
        <f t="shared" si="16"/>
        <v>-0.24446627506663876</v>
      </c>
      <c r="L381" s="66">
        <f t="shared" si="17"/>
        <v>0.68731321734919704</v>
      </c>
    </row>
    <row r="382" spans="1:12" x14ac:dyDescent="0.2">
      <c r="A382" s="65" t="s">
        <v>2533</v>
      </c>
      <c r="B382" s="65" t="s">
        <v>1490</v>
      </c>
      <c r="C382" s="65" t="s">
        <v>980</v>
      </c>
      <c r="D382" s="65" t="s">
        <v>320</v>
      </c>
      <c r="E382" s="65" t="s">
        <v>1493</v>
      </c>
      <c r="F382" s="82">
        <v>2.787670485</v>
      </c>
      <c r="G382" s="82">
        <v>1.346968435</v>
      </c>
      <c r="H382" s="83">
        <f t="shared" si="15"/>
        <v>1.0695885757708941</v>
      </c>
      <c r="I382" s="93">
        <v>3.3526047599999997</v>
      </c>
      <c r="J382" s="93">
        <v>1.25136007</v>
      </c>
      <c r="K382" s="83">
        <f t="shared" si="16"/>
        <v>1.6791687223965837</v>
      </c>
      <c r="L382" s="66">
        <f t="shared" si="17"/>
        <v>1.2026546100193043</v>
      </c>
    </row>
    <row r="383" spans="1:12" x14ac:dyDescent="0.2">
      <c r="A383" s="65" t="s">
        <v>2445</v>
      </c>
      <c r="B383" s="65" t="s">
        <v>884</v>
      </c>
      <c r="C383" s="65" t="s">
        <v>980</v>
      </c>
      <c r="D383" s="65" t="s">
        <v>320</v>
      </c>
      <c r="E383" s="65" t="s">
        <v>1493</v>
      </c>
      <c r="F383" s="82">
        <v>8.7388774999999988E-2</v>
      </c>
      <c r="G383" s="82">
        <v>0.99274866000000006</v>
      </c>
      <c r="H383" s="83">
        <f t="shared" si="15"/>
        <v>-0.91197291064588293</v>
      </c>
      <c r="I383" s="93">
        <v>3.3088357000000004</v>
      </c>
      <c r="J383" s="93">
        <v>2.30245795</v>
      </c>
      <c r="K383" s="83">
        <f t="shared" si="16"/>
        <v>0.43708843846637913</v>
      </c>
      <c r="L383" s="66">
        <f t="shared" si="17"/>
        <v>37.863394926865617</v>
      </c>
    </row>
    <row r="384" spans="1:12" x14ac:dyDescent="0.2">
      <c r="A384" s="65" t="s">
        <v>2554</v>
      </c>
      <c r="B384" s="65" t="s">
        <v>1458</v>
      </c>
      <c r="C384" s="65" t="s">
        <v>980</v>
      </c>
      <c r="D384" s="65" t="s">
        <v>320</v>
      </c>
      <c r="E384" s="65" t="s">
        <v>1493</v>
      </c>
      <c r="F384" s="82">
        <v>2.6075818000000001E-2</v>
      </c>
      <c r="G384" s="82">
        <v>8.6568619999999995E-3</v>
      </c>
      <c r="H384" s="83">
        <f t="shared" si="15"/>
        <v>2.0121559059160239</v>
      </c>
      <c r="I384" s="93">
        <v>3.2914185800000002</v>
      </c>
      <c r="J384" s="93">
        <v>0.17293375</v>
      </c>
      <c r="K384" s="83">
        <f t="shared" si="16"/>
        <v>18.032829508410014</v>
      </c>
      <c r="L384" s="66" t="str">
        <f t="shared" si="17"/>
        <v/>
      </c>
    </row>
    <row r="385" spans="1:12" x14ac:dyDescent="0.2">
      <c r="A385" s="65" t="s">
        <v>1374</v>
      </c>
      <c r="B385" s="65" t="s">
        <v>1396</v>
      </c>
      <c r="C385" s="65" t="s">
        <v>1283</v>
      </c>
      <c r="D385" s="65" t="s">
        <v>321</v>
      </c>
      <c r="E385" s="65" t="s">
        <v>322</v>
      </c>
      <c r="F385" s="82">
        <v>8.5440567499999993</v>
      </c>
      <c r="G385" s="82">
        <v>0.32411408000000003</v>
      </c>
      <c r="H385" s="83">
        <f t="shared" si="15"/>
        <v>25.36126375626754</v>
      </c>
      <c r="I385" s="93">
        <v>3.2851785800000002</v>
      </c>
      <c r="J385" s="93">
        <v>2.6399960099999999</v>
      </c>
      <c r="K385" s="83">
        <f t="shared" si="16"/>
        <v>0.24438770647990493</v>
      </c>
      <c r="L385" s="66">
        <f t="shared" si="17"/>
        <v>0.38449868442177665</v>
      </c>
    </row>
    <row r="386" spans="1:12" x14ac:dyDescent="0.2">
      <c r="A386" s="65" t="s">
        <v>2411</v>
      </c>
      <c r="B386" s="65" t="s">
        <v>526</v>
      </c>
      <c r="C386" s="65" t="s">
        <v>980</v>
      </c>
      <c r="D386" s="65" t="s">
        <v>320</v>
      </c>
      <c r="E386" s="65" t="s">
        <v>1493</v>
      </c>
      <c r="F386" s="82">
        <v>3.5729802719999997</v>
      </c>
      <c r="G386" s="82">
        <v>5.8206750750000005</v>
      </c>
      <c r="H386" s="83">
        <f t="shared" si="15"/>
        <v>-0.38615706495178326</v>
      </c>
      <c r="I386" s="93">
        <v>3.2659814300000001</v>
      </c>
      <c r="J386" s="93">
        <v>12.90900381</v>
      </c>
      <c r="K386" s="83">
        <f t="shared" si="16"/>
        <v>-0.74699973149980803</v>
      </c>
      <c r="L386" s="66">
        <f t="shared" si="17"/>
        <v>0.91407765545031827</v>
      </c>
    </row>
    <row r="387" spans="1:12" x14ac:dyDescent="0.2">
      <c r="A387" s="65" t="s">
        <v>2464</v>
      </c>
      <c r="B387" s="65" t="s">
        <v>477</v>
      </c>
      <c r="C387" s="65" t="s">
        <v>980</v>
      </c>
      <c r="D387" s="65" t="s">
        <v>320</v>
      </c>
      <c r="E387" s="65" t="s">
        <v>1493</v>
      </c>
      <c r="F387" s="82">
        <v>2.6841460600000002</v>
      </c>
      <c r="G387" s="82">
        <v>2.5162477599999997</v>
      </c>
      <c r="H387" s="83">
        <f t="shared" si="15"/>
        <v>6.672566297684468E-2</v>
      </c>
      <c r="I387" s="93">
        <v>3.2609778500000002</v>
      </c>
      <c r="J387" s="93">
        <v>6.9267726999999999</v>
      </c>
      <c r="K387" s="83">
        <f t="shared" si="16"/>
        <v>-0.52922118405877527</v>
      </c>
      <c r="L387" s="66">
        <f t="shared" si="17"/>
        <v>1.214903279145696</v>
      </c>
    </row>
    <row r="388" spans="1:12" x14ac:dyDescent="0.2">
      <c r="A388" s="65" t="s">
        <v>581</v>
      </c>
      <c r="B388" s="65" t="s">
        <v>968</v>
      </c>
      <c r="C388" s="65" t="s">
        <v>1284</v>
      </c>
      <c r="D388" s="65" t="s">
        <v>320</v>
      </c>
      <c r="E388" s="65" t="s">
        <v>322</v>
      </c>
      <c r="F388" s="82">
        <v>6.4114861400000001</v>
      </c>
      <c r="G388" s="82">
        <v>2.6683036800000002</v>
      </c>
      <c r="H388" s="83">
        <f t="shared" si="15"/>
        <v>1.4028322518372418</v>
      </c>
      <c r="I388" s="93">
        <v>3.24025454</v>
      </c>
      <c r="J388" s="93">
        <v>0.84213475000000004</v>
      </c>
      <c r="K388" s="83">
        <f t="shared" si="16"/>
        <v>2.8476675377663727</v>
      </c>
      <c r="L388" s="66">
        <f t="shared" si="17"/>
        <v>0.50538275670358068</v>
      </c>
    </row>
    <row r="389" spans="1:12" x14ac:dyDescent="0.2">
      <c r="A389" s="65" t="s">
        <v>2693</v>
      </c>
      <c r="B389" s="65" t="s">
        <v>59</v>
      </c>
      <c r="C389" s="65" t="s">
        <v>1283</v>
      </c>
      <c r="D389" s="65" t="s">
        <v>1199</v>
      </c>
      <c r="E389" s="65" t="s">
        <v>322</v>
      </c>
      <c r="F389" s="82">
        <v>3.7344496349999998</v>
      </c>
      <c r="G389" s="82">
        <v>1.9218819269999998</v>
      </c>
      <c r="H389" s="83">
        <f t="shared" si="15"/>
        <v>0.94312126178810773</v>
      </c>
      <c r="I389" s="93">
        <v>3.2163708</v>
      </c>
      <c r="J389" s="93">
        <v>1.63457969</v>
      </c>
      <c r="K389" s="83">
        <f t="shared" si="16"/>
        <v>0.96770510466822213</v>
      </c>
      <c r="L389" s="66">
        <f t="shared" si="17"/>
        <v>0.86127036494361509</v>
      </c>
    </row>
    <row r="390" spans="1:12" x14ac:dyDescent="0.2">
      <c r="A390" s="65" t="s">
        <v>722</v>
      </c>
      <c r="B390" s="65" t="s">
        <v>82</v>
      </c>
      <c r="C390" s="65" t="s">
        <v>725</v>
      </c>
      <c r="D390" s="65" t="s">
        <v>320</v>
      </c>
      <c r="E390" s="65" t="s">
        <v>1493</v>
      </c>
      <c r="F390" s="82">
        <v>1.16661506</v>
      </c>
      <c r="G390" s="82">
        <v>0.19327657999999998</v>
      </c>
      <c r="H390" s="83">
        <f t="shared" si="15"/>
        <v>5.0359877021830588</v>
      </c>
      <c r="I390" s="93">
        <v>3.1938463599999998</v>
      </c>
      <c r="J390" s="93">
        <v>2.7868979500000002</v>
      </c>
      <c r="K390" s="83">
        <f t="shared" si="16"/>
        <v>0.14602199911912805</v>
      </c>
      <c r="L390" s="66">
        <f t="shared" si="17"/>
        <v>2.7377036946531446</v>
      </c>
    </row>
    <row r="391" spans="1:12" x14ac:dyDescent="0.2">
      <c r="A391" s="65" t="s">
        <v>342</v>
      </c>
      <c r="B391" s="65" t="s">
        <v>343</v>
      </c>
      <c r="C391" s="65" t="s">
        <v>1284</v>
      </c>
      <c r="D391" s="65" t="s">
        <v>320</v>
      </c>
      <c r="E391" s="65" t="s">
        <v>1493</v>
      </c>
      <c r="F391" s="82">
        <v>25.424888994</v>
      </c>
      <c r="G391" s="82">
        <v>17.607348782000003</v>
      </c>
      <c r="H391" s="83">
        <f t="shared" ref="H391:H454" si="18">IF(ISERROR(F391/G391-1),"",IF((F391/G391-1)&gt;10000%,"",F391/G391-1))</f>
        <v>0.44399303431711834</v>
      </c>
      <c r="I391" s="93">
        <v>3.1814951600000003</v>
      </c>
      <c r="J391" s="93">
        <v>7.7745543499999998</v>
      </c>
      <c r="K391" s="83">
        <f t="shared" ref="K391:K454" si="19">IF(ISERROR(I391/J391-1),"",IF((I391/J391-1)&gt;10000%,"",I391/J391-1))</f>
        <v>-0.59078102528153265</v>
      </c>
      <c r="L391" s="66">
        <f t="shared" ref="L391:L454" si="20">IF(ISERROR(I391/F391),"",IF(I391/F391&gt;10000%,"",I391/F391))</f>
        <v>0.12513309933234315</v>
      </c>
    </row>
    <row r="392" spans="1:12" x14ac:dyDescent="0.2">
      <c r="A392" s="65" t="s">
        <v>2410</v>
      </c>
      <c r="B392" s="65" t="s">
        <v>237</v>
      </c>
      <c r="C392" s="65" t="s">
        <v>980</v>
      </c>
      <c r="D392" s="65" t="s">
        <v>320</v>
      </c>
      <c r="E392" s="65" t="s">
        <v>1493</v>
      </c>
      <c r="F392" s="82">
        <v>3.0887752230000003</v>
      </c>
      <c r="G392" s="82">
        <v>1.639538001</v>
      </c>
      <c r="H392" s="83">
        <f t="shared" si="18"/>
        <v>0.88393024200480252</v>
      </c>
      <c r="I392" s="93">
        <v>3.1742114900000002</v>
      </c>
      <c r="J392" s="93">
        <v>7.5164062999999999</v>
      </c>
      <c r="K392" s="83">
        <f t="shared" si="19"/>
        <v>-0.57769559503455792</v>
      </c>
      <c r="L392" s="66">
        <f t="shared" si="20"/>
        <v>1.0276602409796007</v>
      </c>
    </row>
    <row r="393" spans="1:12" x14ac:dyDescent="0.2">
      <c r="A393" s="65" t="s">
        <v>1352</v>
      </c>
      <c r="B393" s="65" t="s">
        <v>630</v>
      </c>
      <c r="C393" s="65" t="s">
        <v>1283</v>
      </c>
      <c r="D393" s="65" t="s">
        <v>321</v>
      </c>
      <c r="E393" s="65" t="s">
        <v>322</v>
      </c>
      <c r="F393" s="82">
        <v>3.2037390279999998</v>
      </c>
      <c r="G393" s="82">
        <v>7.2768238389999995</v>
      </c>
      <c r="H393" s="83">
        <f t="shared" si="18"/>
        <v>-0.55973387581136413</v>
      </c>
      <c r="I393" s="93">
        <v>3.12661122</v>
      </c>
      <c r="J393" s="93">
        <v>10.16294765</v>
      </c>
      <c r="K393" s="83">
        <f t="shared" si="19"/>
        <v>-0.69235193098726633</v>
      </c>
      <c r="L393" s="66">
        <f t="shared" si="20"/>
        <v>0.97592568953778103</v>
      </c>
    </row>
    <row r="394" spans="1:12" x14ac:dyDescent="0.2">
      <c r="A394" s="65" t="s">
        <v>979</v>
      </c>
      <c r="B394" s="65" t="s">
        <v>976</v>
      </c>
      <c r="C394" s="65" t="s">
        <v>1284</v>
      </c>
      <c r="D394" s="65" t="s">
        <v>320</v>
      </c>
      <c r="E394" s="65" t="s">
        <v>322</v>
      </c>
      <c r="F394" s="82">
        <v>0.75254023000000003</v>
      </c>
      <c r="G394" s="82">
        <v>1.4903818899999999</v>
      </c>
      <c r="H394" s="83">
        <f t="shared" si="18"/>
        <v>-0.49506885782140031</v>
      </c>
      <c r="I394" s="93">
        <v>3.0891655899999999</v>
      </c>
      <c r="J394" s="93">
        <v>6.2004939500000003</v>
      </c>
      <c r="K394" s="83">
        <f t="shared" si="19"/>
        <v>-0.50178717777798987</v>
      </c>
      <c r="L394" s="66">
        <f t="shared" si="20"/>
        <v>4.104983982052361</v>
      </c>
    </row>
    <row r="395" spans="1:12" x14ac:dyDescent="0.2">
      <c r="A395" s="65" t="s">
        <v>2717</v>
      </c>
      <c r="B395" s="65" t="s">
        <v>549</v>
      </c>
      <c r="C395" s="65" t="s">
        <v>1283</v>
      </c>
      <c r="D395" s="65" t="s">
        <v>321</v>
      </c>
      <c r="E395" s="65" t="s">
        <v>1493</v>
      </c>
      <c r="F395" s="82">
        <v>0.726871186</v>
      </c>
      <c r="G395" s="82">
        <v>2.0044816700000001</v>
      </c>
      <c r="H395" s="83">
        <f t="shared" si="18"/>
        <v>-0.63737698534304887</v>
      </c>
      <c r="I395" s="93">
        <v>3.07714826</v>
      </c>
      <c r="J395" s="93">
        <v>0.15388605999999999</v>
      </c>
      <c r="K395" s="83">
        <f t="shared" si="19"/>
        <v>18.996276855746387</v>
      </c>
      <c r="L395" s="66">
        <f t="shared" si="20"/>
        <v>4.2334162080817439</v>
      </c>
    </row>
    <row r="396" spans="1:12" x14ac:dyDescent="0.2">
      <c r="A396" s="65" t="s">
        <v>2635</v>
      </c>
      <c r="B396" s="65" t="s">
        <v>582</v>
      </c>
      <c r="C396" s="65" t="s">
        <v>1283</v>
      </c>
      <c r="D396" s="65" t="s">
        <v>1199</v>
      </c>
      <c r="E396" s="65" t="s">
        <v>322</v>
      </c>
      <c r="F396" s="82">
        <v>7.6295172000000004</v>
      </c>
      <c r="G396" s="82">
        <v>9.3196597899999993</v>
      </c>
      <c r="H396" s="83">
        <f t="shared" si="18"/>
        <v>-0.18135239140526593</v>
      </c>
      <c r="I396" s="93">
        <v>3.0260438199999999</v>
      </c>
      <c r="J396" s="93">
        <v>9.3936507699999989</v>
      </c>
      <c r="K396" s="83">
        <f t="shared" si="19"/>
        <v>-0.67786285714771144</v>
      </c>
      <c r="L396" s="66">
        <f t="shared" si="20"/>
        <v>0.39662323849273184</v>
      </c>
    </row>
    <row r="397" spans="1:12" x14ac:dyDescent="0.2">
      <c r="A397" s="65" t="s">
        <v>2462</v>
      </c>
      <c r="B397" s="65" t="s">
        <v>565</v>
      </c>
      <c r="C397" s="65" t="s">
        <v>980</v>
      </c>
      <c r="D397" s="65" t="s">
        <v>320</v>
      </c>
      <c r="E397" s="65" t="s">
        <v>322</v>
      </c>
      <c r="F397" s="82">
        <v>2.8704544400000001</v>
      </c>
      <c r="G397" s="82">
        <v>1.98632963</v>
      </c>
      <c r="H397" s="83">
        <f t="shared" si="18"/>
        <v>0.44510477850546892</v>
      </c>
      <c r="I397" s="93">
        <v>2.95052782</v>
      </c>
      <c r="J397" s="93">
        <v>5.7117750700000007</v>
      </c>
      <c r="K397" s="83">
        <f t="shared" si="19"/>
        <v>-0.48343067017868413</v>
      </c>
      <c r="L397" s="66">
        <f t="shared" si="20"/>
        <v>1.0278957153557888</v>
      </c>
    </row>
    <row r="398" spans="1:12" x14ac:dyDescent="0.2">
      <c r="A398" s="65" t="s">
        <v>1203</v>
      </c>
      <c r="B398" s="65" t="s">
        <v>1204</v>
      </c>
      <c r="C398" s="65" t="s">
        <v>1279</v>
      </c>
      <c r="D398" s="65" t="s">
        <v>320</v>
      </c>
      <c r="E398" s="65" t="s">
        <v>1493</v>
      </c>
      <c r="F398" s="82">
        <v>2.9001393090000001</v>
      </c>
      <c r="G398" s="82">
        <v>2.492101195</v>
      </c>
      <c r="H398" s="83">
        <f t="shared" si="18"/>
        <v>0.16373256223248989</v>
      </c>
      <c r="I398" s="93">
        <v>2.93784796</v>
      </c>
      <c r="J398" s="93">
        <v>1.5063847699999999</v>
      </c>
      <c r="K398" s="83">
        <f t="shared" si="19"/>
        <v>0.95026398202366336</v>
      </c>
      <c r="L398" s="66">
        <f t="shared" si="20"/>
        <v>1.0130023585015309</v>
      </c>
    </row>
    <row r="399" spans="1:12" x14ac:dyDescent="0.2">
      <c r="A399" s="65" t="s">
        <v>2510</v>
      </c>
      <c r="B399" s="65" t="s">
        <v>1800</v>
      </c>
      <c r="C399" s="65" t="s">
        <v>980</v>
      </c>
      <c r="D399" s="65" t="s">
        <v>320</v>
      </c>
      <c r="E399" s="65" t="s">
        <v>1493</v>
      </c>
      <c r="F399" s="82">
        <v>0.21211745000000001</v>
      </c>
      <c r="G399" s="82">
        <v>1.0277161400000001</v>
      </c>
      <c r="H399" s="83">
        <f t="shared" si="18"/>
        <v>-0.79360307604004354</v>
      </c>
      <c r="I399" s="93">
        <v>2.92719912</v>
      </c>
      <c r="J399" s="93">
        <v>18.257462420000003</v>
      </c>
      <c r="K399" s="83">
        <f t="shared" si="19"/>
        <v>-0.83967108612019259</v>
      </c>
      <c r="L399" s="66">
        <f t="shared" si="20"/>
        <v>13.799897745329297</v>
      </c>
    </row>
    <row r="400" spans="1:12" x14ac:dyDescent="0.2">
      <c r="A400" s="65" t="s">
        <v>1356</v>
      </c>
      <c r="B400" s="65" t="s">
        <v>635</v>
      </c>
      <c r="C400" s="65" t="s">
        <v>1283</v>
      </c>
      <c r="D400" s="65" t="s">
        <v>321</v>
      </c>
      <c r="E400" s="65" t="s">
        <v>322</v>
      </c>
      <c r="F400" s="82">
        <v>2.2071440299999998</v>
      </c>
      <c r="G400" s="82">
        <v>2.8257128900000001</v>
      </c>
      <c r="H400" s="83">
        <f t="shared" si="18"/>
        <v>-0.21890718699308487</v>
      </c>
      <c r="I400" s="93">
        <v>2.9114975800000003</v>
      </c>
      <c r="J400" s="93">
        <v>12.91156524</v>
      </c>
      <c r="K400" s="83">
        <f t="shared" si="19"/>
        <v>-0.77450467655306521</v>
      </c>
      <c r="L400" s="66">
        <f t="shared" si="20"/>
        <v>1.3191244161804885</v>
      </c>
    </row>
    <row r="401" spans="1:12" x14ac:dyDescent="0.2">
      <c r="A401" s="65" t="s">
        <v>2736</v>
      </c>
      <c r="B401" s="65" t="s">
        <v>487</v>
      </c>
      <c r="C401" s="65" t="s">
        <v>1283</v>
      </c>
      <c r="D401" s="65" t="s">
        <v>321</v>
      </c>
      <c r="E401" s="65" t="s">
        <v>1493</v>
      </c>
      <c r="F401" s="82">
        <v>1.4875298000000001</v>
      </c>
      <c r="G401" s="82">
        <v>0.60355716000000004</v>
      </c>
      <c r="H401" s="83">
        <f t="shared" si="18"/>
        <v>1.4646046780391107</v>
      </c>
      <c r="I401" s="93">
        <v>2.9112051059638602</v>
      </c>
      <c r="J401" s="93">
        <v>4.6657826227605295</v>
      </c>
      <c r="K401" s="83">
        <f t="shared" si="19"/>
        <v>-0.3760521350132181</v>
      </c>
      <c r="L401" s="66">
        <f t="shared" si="20"/>
        <v>1.9570734690248626</v>
      </c>
    </row>
    <row r="402" spans="1:12" x14ac:dyDescent="0.2">
      <c r="A402" s="65" t="s">
        <v>1292</v>
      </c>
      <c r="B402" s="65" t="s">
        <v>1293</v>
      </c>
      <c r="C402" s="65" t="s">
        <v>1279</v>
      </c>
      <c r="D402" s="65" t="s">
        <v>320</v>
      </c>
      <c r="E402" s="65" t="s">
        <v>1493</v>
      </c>
      <c r="F402" s="82">
        <v>5.916079248</v>
      </c>
      <c r="G402" s="82">
        <v>9.8018407300000003</v>
      </c>
      <c r="H402" s="83">
        <f t="shared" si="18"/>
        <v>-0.39643181204802136</v>
      </c>
      <c r="I402" s="93">
        <v>2.8537599999999999</v>
      </c>
      <c r="J402" s="93">
        <v>0.63769231999999998</v>
      </c>
      <c r="K402" s="83">
        <f t="shared" si="19"/>
        <v>3.4751362224340419</v>
      </c>
      <c r="L402" s="66">
        <f t="shared" si="20"/>
        <v>0.48237352482469653</v>
      </c>
    </row>
    <row r="403" spans="1:12" x14ac:dyDescent="0.2">
      <c r="A403" s="65" t="s">
        <v>1209</v>
      </c>
      <c r="B403" s="65" t="s">
        <v>1210</v>
      </c>
      <c r="C403" s="65" t="s">
        <v>1282</v>
      </c>
      <c r="D403" s="65" t="s">
        <v>320</v>
      </c>
      <c r="E403" s="65" t="s">
        <v>1493</v>
      </c>
      <c r="F403" s="82">
        <v>4.5668625700000005</v>
      </c>
      <c r="G403" s="82">
        <v>3.73659417</v>
      </c>
      <c r="H403" s="83">
        <f t="shared" si="18"/>
        <v>0.22219924407793012</v>
      </c>
      <c r="I403" s="93">
        <v>2.8293622699999998</v>
      </c>
      <c r="J403" s="93">
        <v>2.0933676800000001</v>
      </c>
      <c r="K403" s="83">
        <f t="shared" si="19"/>
        <v>0.35158400362806774</v>
      </c>
      <c r="L403" s="66">
        <f t="shared" si="20"/>
        <v>0.61954180285306892</v>
      </c>
    </row>
    <row r="404" spans="1:12" x14ac:dyDescent="0.2">
      <c r="A404" s="65" t="s">
        <v>2731</v>
      </c>
      <c r="B404" s="65" t="s">
        <v>2572</v>
      </c>
      <c r="C404" s="65" t="s">
        <v>1283</v>
      </c>
      <c r="D404" s="65" t="s">
        <v>1199</v>
      </c>
      <c r="E404" s="65" t="s">
        <v>1493</v>
      </c>
      <c r="F404" s="82">
        <v>1.2057496699999999</v>
      </c>
      <c r="G404" s="82">
        <v>1.8959978</v>
      </c>
      <c r="H404" s="83">
        <f t="shared" si="18"/>
        <v>-0.36405534331316214</v>
      </c>
      <c r="I404" s="93">
        <v>2.82900127</v>
      </c>
      <c r="J404" s="93">
        <v>9.8047957183092489</v>
      </c>
      <c r="K404" s="83">
        <f t="shared" si="19"/>
        <v>-0.71146759695184791</v>
      </c>
      <c r="L404" s="66">
        <f t="shared" si="20"/>
        <v>2.3462592114995151</v>
      </c>
    </row>
    <row r="405" spans="1:12" x14ac:dyDescent="0.2">
      <c r="A405" s="65" t="s">
        <v>717</v>
      </c>
      <c r="B405" s="65" t="s">
        <v>87</v>
      </c>
      <c r="C405" s="65" t="s">
        <v>725</v>
      </c>
      <c r="D405" s="65" t="s">
        <v>320</v>
      </c>
      <c r="E405" s="65" t="s">
        <v>1493</v>
      </c>
      <c r="F405" s="82">
        <v>2.0693208700000003</v>
      </c>
      <c r="G405" s="82">
        <v>5.8909797599999996</v>
      </c>
      <c r="H405" s="83">
        <f t="shared" si="18"/>
        <v>-0.64873060945638006</v>
      </c>
      <c r="I405" s="93">
        <v>2.80814078</v>
      </c>
      <c r="J405" s="93">
        <v>26.03865493</v>
      </c>
      <c r="K405" s="83">
        <f t="shared" si="19"/>
        <v>-0.89215492169049604</v>
      </c>
      <c r="L405" s="66">
        <f t="shared" si="20"/>
        <v>1.357034967708995</v>
      </c>
    </row>
    <row r="406" spans="1:12" x14ac:dyDescent="0.2">
      <c r="A406" s="65" t="s">
        <v>1591</v>
      </c>
      <c r="B406" s="65" t="s">
        <v>1794</v>
      </c>
      <c r="C406" s="65" t="s">
        <v>725</v>
      </c>
      <c r="D406" s="65" t="s">
        <v>320</v>
      </c>
      <c r="E406" s="65" t="s">
        <v>1493</v>
      </c>
      <c r="F406" s="82">
        <v>1.26051376</v>
      </c>
      <c r="G406" s="82">
        <v>0.29624961</v>
      </c>
      <c r="H406" s="83">
        <f t="shared" si="18"/>
        <v>3.2549043693255832</v>
      </c>
      <c r="I406" s="93">
        <v>2.78135009721001</v>
      </c>
      <c r="J406" s="93">
        <v>5.6380833864653503</v>
      </c>
      <c r="K406" s="83">
        <f t="shared" si="19"/>
        <v>-0.50668517888776643</v>
      </c>
      <c r="L406" s="66">
        <f t="shared" si="20"/>
        <v>2.2065210118848761</v>
      </c>
    </row>
    <row r="407" spans="1:12" x14ac:dyDescent="0.2">
      <c r="A407" s="65" t="s">
        <v>644</v>
      </c>
      <c r="B407" s="65" t="s">
        <v>645</v>
      </c>
      <c r="C407" s="65" t="s">
        <v>1279</v>
      </c>
      <c r="D407" s="65" t="s">
        <v>320</v>
      </c>
      <c r="E407" s="65" t="s">
        <v>1493</v>
      </c>
      <c r="F407" s="82">
        <v>193.236930753</v>
      </c>
      <c r="G407" s="82">
        <v>111.484079666</v>
      </c>
      <c r="H407" s="83">
        <f t="shared" si="18"/>
        <v>0.73331413177493077</v>
      </c>
      <c r="I407" s="93">
        <v>2.7476845499999998</v>
      </c>
      <c r="J407" s="93">
        <v>14.762204730000001</v>
      </c>
      <c r="K407" s="83">
        <f t="shared" si="19"/>
        <v>-0.81387031271717092</v>
      </c>
      <c r="L407" s="66">
        <f t="shared" si="20"/>
        <v>1.4219251668368481E-2</v>
      </c>
    </row>
    <row r="408" spans="1:12" x14ac:dyDescent="0.2">
      <c r="A408" s="65" t="s">
        <v>2315</v>
      </c>
      <c r="B408" s="65" t="s">
        <v>2208</v>
      </c>
      <c r="C408" s="65" t="s">
        <v>230</v>
      </c>
      <c r="D408" s="65" t="s">
        <v>321</v>
      </c>
      <c r="E408" s="65" t="s">
        <v>322</v>
      </c>
      <c r="F408" s="82">
        <v>0</v>
      </c>
      <c r="G408" s="82">
        <v>9.9472299999999996E-3</v>
      </c>
      <c r="H408" s="83">
        <f t="shared" si="18"/>
        <v>-1</v>
      </c>
      <c r="I408" s="93">
        <v>2.73599923</v>
      </c>
      <c r="J408" s="93">
        <v>0</v>
      </c>
      <c r="K408" s="83" t="str">
        <f t="shared" si="19"/>
        <v/>
      </c>
      <c r="L408" s="66" t="str">
        <f t="shared" si="20"/>
        <v/>
      </c>
    </row>
    <row r="409" spans="1:12" x14ac:dyDescent="0.2">
      <c r="A409" s="65" t="s">
        <v>2614</v>
      </c>
      <c r="B409" s="65" t="s">
        <v>1390</v>
      </c>
      <c r="C409" s="65" t="s">
        <v>1283</v>
      </c>
      <c r="D409" s="65" t="s">
        <v>321</v>
      </c>
      <c r="E409" s="65" t="s">
        <v>322</v>
      </c>
      <c r="F409" s="82">
        <v>18.189312228999999</v>
      </c>
      <c r="G409" s="82">
        <v>11.585208577</v>
      </c>
      <c r="H409" s="83">
        <f t="shared" si="18"/>
        <v>0.57004615912665235</v>
      </c>
      <c r="I409" s="93">
        <v>2.6728659100000001</v>
      </c>
      <c r="J409" s="93">
        <v>4.3773972199999998</v>
      </c>
      <c r="K409" s="83">
        <f t="shared" si="19"/>
        <v>-0.38939379369368721</v>
      </c>
      <c r="L409" s="66">
        <f t="shared" si="20"/>
        <v>0.14694705749998263</v>
      </c>
    </row>
    <row r="410" spans="1:12" x14ac:dyDescent="0.2">
      <c r="A410" s="65" t="s">
        <v>2340</v>
      </c>
      <c r="B410" s="65" t="s">
        <v>1655</v>
      </c>
      <c r="C410" s="65" t="s">
        <v>230</v>
      </c>
      <c r="D410" s="65" t="s">
        <v>1199</v>
      </c>
      <c r="E410" s="65" t="s">
        <v>322</v>
      </c>
      <c r="F410" s="82">
        <v>3.6314072099999999</v>
      </c>
      <c r="G410" s="82">
        <v>2.9837225099999998</v>
      </c>
      <c r="H410" s="83">
        <f t="shared" si="18"/>
        <v>0.21707269956548347</v>
      </c>
      <c r="I410" s="93">
        <v>2.6711995114975702</v>
      </c>
      <c r="J410" s="93">
        <v>7.1134450638794497</v>
      </c>
      <c r="K410" s="83">
        <f t="shared" si="19"/>
        <v>-0.62448581699725936</v>
      </c>
      <c r="L410" s="66">
        <f t="shared" si="20"/>
        <v>0.73558247726714465</v>
      </c>
    </row>
    <row r="411" spans="1:12" x14ac:dyDescent="0.2">
      <c r="A411" s="65" t="s">
        <v>1500</v>
      </c>
      <c r="B411" s="65" t="s">
        <v>464</v>
      </c>
      <c r="C411" s="65" t="s">
        <v>1280</v>
      </c>
      <c r="D411" s="65" t="s">
        <v>320</v>
      </c>
      <c r="E411" s="65" t="s">
        <v>1493</v>
      </c>
      <c r="F411" s="82">
        <v>0.42484909999999998</v>
      </c>
      <c r="G411" s="82">
        <v>6.4354700000000001E-2</v>
      </c>
      <c r="H411" s="83">
        <f t="shared" si="18"/>
        <v>5.6016794422163416</v>
      </c>
      <c r="I411" s="93">
        <v>2.6612585200000001</v>
      </c>
      <c r="J411" s="93">
        <v>3.4986300000000005E-2</v>
      </c>
      <c r="K411" s="83">
        <f t="shared" si="19"/>
        <v>75.065732015103052</v>
      </c>
      <c r="L411" s="66">
        <f t="shared" si="20"/>
        <v>6.2640088445521016</v>
      </c>
    </row>
    <row r="412" spans="1:12" x14ac:dyDescent="0.2">
      <c r="A412" s="65" t="s">
        <v>1526</v>
      </c>
      <c r="B412" s="65" t="s">
        <v>360</v>
      </c>
      <c r="C412" s="65" t="s">
        <v>1280</v>
      </c>
      <c r="D412" s="65" t="s">
        <v>320</v>
      </c>
      <c r="E412" s="65" t="s">
        <v>1493</v>
      </c>
      <c r="F412" s="82">
        <v>2.0560999999999999E-2</v>
      </c>
      <c r="G412" s="82">
        <v>4.2377559999999995E-2</v>
      </c>
      <c r="H412" s="83">
        <f t="shared" si="18"/>
        <v>-0.51481397230043435</v>
      </c>
      <c r="I412" s="93">
        <v>2.65522496</v>
      </c>
      <c r="J412" s="93">
        <v>34.624926439999996</v>
      </c>
      <c r="K412" s="83">
        <f t="shared" si="19"/>
        <v>-0.9233146396830294</v>
      </c>
      <c r="L412" s="66" t="str">
        <f t="shared" si="20"/>
        <v/>
      </c>
    </row>
    <row r="413" spans="1:12" x14ac:dyDescent="0.2">
      <c r="A413" s="65" t="s">
        <v>2442</v>
      </c>
      <c r="B413" s="65" t="s">
        <v>620</v>
      </c>
      <c r="C413" s="65" t="s">
        <v>980</v>
      </c>
      <c r="D413" s="65" t="s">
        <v>320</v>
      </c>
      <c r="E413" s="65" t="s">
        <v>1493</v>
      </c>
      <c r="F413" s="82">
        <v>0.94147190000000003</v>
      </c>
      <c r="G413" s="82">
        <v>1.8828602999999999E-2</v>
      </c>
      <c r="H413" s="83">
        <f t="shared" si="18"/>
        <v>49.002217371092271</v>
      </c>
      <c r="I413" s="93">
        <v>2.6429369199999999</v>
      </c>
      <c r="J413" s="93">
        <v>5.9959999999999996E-3</v>
      </c>
      <c r="K413" s="83" t="str">
        <f t="shared" si="19"/>
        <v/>
      </c>
      <c r="L413" s="66">
        <f t="shared" si="20"/>
        <v>2.8072393026281506</v>
      </c>
    </row>
    <row r="414" spans="1:12" x14ac:dyDescent="0.2">
      <c r="A414" s="65" t="s">
        <v>896</v>
      </c>
      <c r="B414" s="65" t="s">
        <v>897</v>
      </c>
      <c r="C414" s="65" t="s">
        <v>1283</v>
      </c>
      <c r="D414" s="65" t="s">
        <v>321</v>
      </c>
      <c r="E414" s="65" t="s">
        <v>322</v>
      </c>
      <c r="F414" s="82">
        <v>5.6192316980000001</v>
      </c>
      <c r="G414" s="82">
        <v>6.1927539280000001</v>
      </c>
      <c r="H414" s="83">
        <f t="shared" si="18"/>
        <v>-9.2611822893021611E-2</v>
      </c>
      <c r="I414" s="93">
        <v>2.6408825400000002</v>
      </c>
      <c r="J414" s="93">
        <v>14.932039660000001</v>
      </c>
      <c r="K414" s="83">
        <f t="shared" si="19"/>
        <v>-0.82313986567592601</v>
      </c>
      <c r="L414" s="66">
        <f t="shared" si="20"/>
        <v>0.46997217447715217</v>
      </c>
    </row>
    <row r="415" spans="1:12" x14ac:dyDescent="0.2">
      <c r="A415" s="65" t="s">
        <v>744</v>
      </c>
      <c r="B415" s="65" t="s">
        <v>868</v>
      </c>
      <c r="C415" s="65" t="s">
        <v>1284</v>
      </c>
      <c r="D415" s="65" t="s">
        <v>320</v>
      </c>
      <c r="E415" s="65" t="s">
        <v>322</v>
      </c>
      <c r="F415" s="82">
        <v>0.14244867999999999</v>
      </c>
      <c r="G415" s="82">
        <v>1.2065733700000001</v>
      </c>
      <c r="H415" s="83">
        <f t="shared" si="18"/>
        <v>-0.88193947956931951</v>
      </c>
      <c r="I415" s="93">
        <v>2.6357227299999999</v>
      </c>
      <c r="J415" s="93">
        <v>6.8659754</v>
      </c>
      <c r="K415" s="83">
        <f t="shared" si="19"/>
        <v>-0.61611823864093651</v>
      </c>
      <c r="L415" s="66">
        <f t="shared" si="20"/>
        <v>18.502963523424718</v>
      </c>
    </row>
    <row r="416" spans="1:12" x14ac:dyDescent="0.2">
      <c r="A416" s="65" t="s">
        <v>2679</v>
      </c>
      <c r="B416" s="65" t="s">
        <v>584</v>
      </c>
      <c r="C416" s="65" t="s">
        <v>1283</v>
      </c>
      <c r="D416" s="65" t="s">
        <v>1199</v>
      </c>
      <c r="E416" s="65" t="s">
        <v>1493</v>
      </c>
      <c r="F416" s="82">
        <v>3.1302897999999999</v>
      </c>
      <c r="G416" s="82">
        <v>0.76599039000000002</v>
      </c>
      <c r="H416" s="83">
        <f t="shared" si="18"/>
        <v>3.0865914779949133</v>
      </c>
      <c r="I416" s="93">
        <v>2.6133775200000002</v>
      </c>
      <c r="J416" s="93">
        <v>5.4157268200000006</v>
      </c>
      <c r="K416" s="83">
        <f t="shared" si="19"/>
        <v>-0.51744657608117683</v>
      </c>
      <c r="L416" s="66">
        <f t="shared" si="20"/>
        <v>0.83486759596507654</v>
      </c>
    </row>
    <row r="417" spans="1:12" x14ac:dyDescent="0.2">
      <c r="A417" s="65" t="s">
        <v>2521</v>
      </c>
      <c r="B417" s="65" t="s">
        <v>2271</v>
      </c>
      <c r="C417" s="65" t="s">
        <v>980</v>
      </c>
      <c r="D417" s="65" t="s">
        <v>320</v>
      </c>
      <c r="E417" s="65" t="s">
        <v>1493</v>
      </c>
      <c r="F417" s="82">
        <v>0.64141895599999998</v>
      </c>
      <c r="G417" s="82">
        <v>0.75139727499999998</v>
      </c>
      <c r="H417" s="83">
        <f t="shared" si="18"/>
        <v>-0.14636507565189139</v>
      </c>
      <c r="I417" s="93">
        <v>2.5767931499999999</v>
      </c>
      <c r="J417" s="93">
        <v>1.3284365300000001</v>
      </c>
      <c r="K417" s="83">
        <f t="shared" si="19"/>
        <v>0.93971867816673171</v>
      </c>
      <c r="L417" s="66">
        <f t="shared" si="20"/>
        <v>4.0173323938995029</v>
      </c>
    </row>
    <row r="418" spans="1:12" x14ac:dyDescent="0.2">
      <c r="A418" s="65" t="s">
        <v>2393</v>
      </c>
      <c r="B418" s="65" t="s">
        <v>1410</v>
      </c>
      <c r="C418" s="65" t="s">
        <v>980</v>
      </c>
      <c r="D418" s="65" t="s">
        <v>320</v>
      </c>
      <c r="E418" s="65" t="s">
        <v>1493</v>
      </c>
      <c r="F418" s="82">
        <v>3.2861668709999998</v>
      </c>
      <c r="G418" s="82">
        <v>1.7885429439999998</v>
      </c>
      <c r="H418" s="83">
        <f t="shared" si="18"/>
        <v>0.83734300706843978</v>
      </c>
      <c r="I418" s="93">
        <v>2.5245390599999999</v>
      </c>
      <c r="J418" s="93">
        <v>0.18548301</v>
      </c>
      <c r="K418" s="83">
        <f t="shared" si="19"/>
        <v>12.610621587389593</v>
      </c>
      <c r="L418" s="66">
        <f t="shared" si="20"/>
        <v>0.76823215591354554</v>
      </c>
    </row>
    <row r="419" spans="1:12" x14ac:dyDescent="0.2">
      <c r="A419" s="65" t="s">
        <v>213</v>
      </c>
      <c r="B419" s="65" t="s">
        <v>214</v>
      </c>
      <c r="C419" s="65" t="s">
        <v>230</v>
      </c>
      <c r="D419" s="65" t="s">
        <v>321</v>
      </c>
      <c r="E419" s="65" t="s">
        <v>1493</v>
      </c>
      <c r="F419" s="82">
        <v>3.1324330000000004E-2</v>
      </c>
      <c r="G419" s="82">
        <v>0</v>
      </c>
      <c r="H419" s="83" t="str">
        <f t="shared" si="18"/>
        <v/>
      </c>
      <c r="I419" s="93">
        <v>2.50704912</v>
      </c>
      <c r="J419" s="93">
        <v>2.5629666800000002</v>
      </c>
      <c r="K419" s="83">
        <f t="shared" si="19"/>
        <v>-2.1817513445005154E-2</v>
      </c>
      <c r="L419" s="66">
        <f t="shared" si="20"/>
        <v>80.03520330682251</v>
      </c>
    </row>
    <row r="420" spans="1:12" x14ac:dyDescent="0.2">
      <c r="A420" s="65" t="s">
        <v>2751</v>
      </c>
      <c r="B420" s="65" t="s">
        <v>498</v>
      </c>
      <c r="C420" s="65" t="s">
        <v>1278</v>
      </c>
      <c r="D420" s="65" t="s">
        <v>320</v>
      </c>
      <c r="E420" s="65" t="s">
        <v>1493</v>
      </c>
      <c r="F420" s="82">
        <v>1.0156247489999999</v>
      </c>
      <c r="G420" s="82">
        <v>0.70528000000000002</v>
      </c>
      <c r="H420" s="83">
        <f t="shared" si="18"/>
        <v>0.44003055382259504</v>
      </c>
      <c r="I420" s="93">
        <v>2.4730341400000002</v>
      </c>
      <c r="J420" s="93">
        <v>2.1318000000000001</v>
      </c>
      <c r="K420" s="83">
        <f t="shared" si="19"/>
        <v>0.16006855239703532</v>
      </c>
      <c r="L420" s="66">
        <f t="shared" si="20"/>
        <v>2.4349880627022813</v>
      </c>
    </row>
    <row r="421" spans="1:12" x14ac:dyDescent="0.2">
      <c r="A421" s="65" t="s">
        <v>1437</v>
      </c>
      <c r="B421" s="65" t="s">
        <v>781</v>
      </c>
      <c r="C421" s="65" t="s">
        <v>1915</v>
      </c>
      <c r="D421" s="65" t="s">
        <v>321</v>
      </c>
      <c r="E421" s="65" t="s">
        <v>322</v>
      </c>
      <c r="F421" s="82">
        <v>1.60069489</v>
      </c>
      <c r="G421" s="82">
        <v>0.98793793000000008</v>
      </c>
      <c r="H421" s="83">
        <f t="shared" si="18"/>
        <v>0.62023831800850071</v>
      </c>
      <c r="I421" s="93">
        <v>2.4601612000000004</v>
      </c>
      <c r="J421" s="93">
        <v>0.58551571999999996</v>
      </c>
      <c r="K421" s="83">
        <f t="shared" si="19"/>
        <v>3.2016996571842693</v>
      </c>
      <c r="L421" s="66">
        <f t="shared" si="20"/>
        <v>1.5369332502835693</v>
      </c>
    </row>
    <row r="422" spans="1:12" x14ac:dyDescent="0.2">
      <c r="A422" s="65" t="s">
        <v>367</v>
      </c>
      <c r="B422" s="65" t="s">
        <v>368</v>
      </c>
      <c r="C422" s="65" t="s">
        <v>1284</v>
      </c>
      <c r="D422" s="65" t="s">
        <v>320</v>
      </c>
      <c r="E422" s="65" t="s">
        <v>322</v>
      </c>
      <c r="F422" s="82">
        <v>6.7302439830000003</v>
      </c>
      <c r="G422" s="82">
        <v>8.5481991290000003</v>
      </c>
      <c r="H422" s="83">
        <f t="shared" si="18"/>
        <v>-0.2126711273995171</v>
      </c>
      <c r="I422" s="93">
        <v>2.4513750600000002</v>
      </c>
      <c r="J422" s="93">
        <v>2.4953764600000001</v>
      </c>
      <c r="K422" s="83">
        <f t="shared" si="19"/>
        <v>-1.7633171068705211E-2</v>
      </c>
      <c r="L422" s="66">
        <f t="shared" si="20"/>
        <v>0.36423271818851682</v>
      </c>
    </row>
    <row r="423" spans="1:12" x14ac:dyDescent="0.2">
      <c r="A423" s="65" t="s">
        <v>2639</v>
      </c>
      <c r="B423" s="65" t="s">
        <v>583</v>
      </c>
      <c r="C423" s="65" t="s">
        <v>1283</v>
      </c>
      <c r="D423" s="65" t="s">
        <v>1199</v>
      </c>
      <c r="E423" s="65" t="s">
        <v>1493</v>
      </c>
      <c r="F423" s="82">
        <v>4.0693788080000006</v>
      </c>
      <c r="G423" s="82">
        <v>6.9968146540000005</v>
      </c>
      <c r="H423" s="83">
        <f t="shared" si="18"/>
        <v>-0.41839551149556575</v>
      </c>
      <c r="I423" s="93">
        <v>2.4304018300000001</v>
      </c>
      <c r="J423" s="93">
        <v>8.1034207000000009</v>
      </c>
      <c r="K423" s="83">
        <f t="shared" si="19"/>
        <v>-0.70007705141114052</v>
      </c>
      <c r="L423" s="66">
        <f t="shared" si="20"/>
        <v>0.59724148197313753</v>
      </c>
    </row>
    <row r="424" spans="1:12" x14ac:dyDescent="0.2">
      <c r="A424" s="65" t="s">
        <v>2144</v>
      </c>
      <c r="B424" s="65" t="s">
        <v>916</v>
      </c>
      <c r="C424" s="65" t="s">
        <v>1283</v>
      </c>
      <c r="D424" s="65" t="s">
        <v>321</v>
      </c>
      <c r="E424" s="65" t="s">
        <v>322</v>
      </c>
      <c r="F424" s="82">
        <v>2.7607000019999997</v>
      </c>
      <c r="G424" s="82">
        <v>9.1831098660000006</v>
      </c>
      <c r="H424" s="83">
        <f t="shared" si="18"/>
        <v>-0.69937199464188571</v>
      </c>
      <c r="I424" s="93">
        <v>2.3615362700000002</v>
      </c>
      <c r="J424" s="93">
        <v>18.730351649999999</v>
      </c>
      <c r="K424" s="83">
        <f t="shared" si="19"/>
        <v>-0.8739192774311848</v>
      </c>
      <c r="L424" s="66">
        <f t="shared" si="20"/>
        <v>0.85541213036156638</v>
      </c>
    </row>
    <row r="425" spans="1:12" x14ac:dyDescent="0.2">
      <c r="A425" s="65" t="s">
        <v>2507</v>
      </c>
      <c r="B425" s="65" t="s">
        <v>972</v>
      </c>
      <c r="C425" s="65" t="s">
        <v>980</v>
      </c>
      <c r="D425" s="65" t="s">
        <v>320</v>
      </c>
      <c r="E425" s="65" t="s">
        <v>1493</v>
      </c>
      <c r="F425" s="82">
        <v>2.1337208999999997</v>
      </c>
      <c r="G425" s="82">
        <v>6.3314881399999994</v>
      </c>
      <c r="H425" s="83">
        <f t="shared" si="18"/>
        <v>-0.66299851585918002</v>
      </c>
      <c r="I425" s="93">
        <v>2.25601421</v>
      </c>
      <c r="J425" s="93">
        <v>8.5847594300000001</v>
      </c>
      <c r="K425" s="83">
        <f t="shared" si="19"/>
        <v>-0.73720705531756525</v>
      </c>
      <c r="L425" s="66">
        <f t="shared" si="20"/>
        <v>1.0573145766159016</v>
      </c>
    </row>
    <row r="426" spans="1:12" x14ac:dyDescent="0.2">
      <c r="A426" s="65" t="s">
        <v>737</v>
      </c>
      <c r="B426" s="65" t="s">
        <v>861</v>
      </c>
      <c r="C426" s="65" t="s">
        <v>1284</v>
      </c>
      <c r="D426" s="65" t="s">
        <v>320</v>
      </c>
      <c r="E426" s="65" t="s">
        <v>322</v>
      </c>
      <c r="F426" s="82">
        <v>7.3331945950000001</v>
      </c>
      <c r="G426" s="82">
        <v>3.8488878999999998</v>
      </c>
      <c r="H426" s="83">
        <f t="shared" si="18"/>
        <v>0.90527622147685838</v>
      </c>
      <c r="I426" s="93">
        <v>2.2258287499999998</v>
      </c>
      <c r="J426" s="93">
        <v>8.0967224899999994</v>
      </c>
      <c r="K426" s="83">
        <f t="shared" si="19"/>
        <v>-0.7250950921500583</v>
      </c>
      <c r="L426" s="66">
        <f t="shared" si="20"/>
        <v>0.30352784467463045</v>
      </c>
    </row>
    <row r="427" spans="1:12" x14ac:dyDescent="0.2">
      <c r="A427" s="65" t="s">
        <v>745</v>
      </c>
      <c r="B427" s="65" t="s">
        <v>869</v>
      </c>
      <c r="C427" s="65" t="s">
        <v>1284</v>
      </c>
      <c r="D427" s="65" t="s">
        <v>320</v>
      </c>
      <c r="E427" s="65" t="s">
        <v>322</v>
      </c>
      <c r="F427" s="82">
        <v>0.55795150000000004</v>
      </c>
      <c r="G427" s="82">
        <v>0.457636665</v>
      </c>
      <c r="H427" s="83">
        <f t="shared" si="18"/>
        <v>0.21920191862249516</v>
      </c>
      <c r="I427" s="93">
        <v>2.2029430400000001</v>
      </c>
      <c r="J427" s="93">
        <v>4.4389806100000007</v>
      </c>
      <c r="K427" s="83">
        <f t="shared" si="19"/>
        <v>-0.50372771734184263</v>
      </c>
      <c r="L427" s="66">
        <f t="shared" si="20"/>
        <v>3.948269768967374</v>
      </c>
    </row>
    <row r="428" spans="1:12" x14ac:dyDescent="0.2">
      <c r="A428" s="65" t="s">
        <v>2467</v>
      </c>
      <c r="B428" s="65" t="s">
        <v>142</v>
      </c>
      <c r="C428" s="65" t="s">
        <v>980</v>
      </c>
      <c r="D428" s="65" t="s">
        <v>320</v>
      </c>
      <c r="E428" s="65" t="s">
        <v>1493</v>
      </c>
      <c r="F428" s="82">
        <v>0.51828949999999996</v>
      </c>
      <c r="G428" s="82">
        <v>0.17701288000000001</v>
      </c>
      <c r="H428" s="83">
        <f t="shared" si="18"/>
        <v>1.9279762015057882</v>
      </c>
      <c r="I428" s="93">
        <v>2.146963</v>
      </c>
      <c r="J428" s="93">
        <v>1.50438E-3</v>
      </c>
      <c r="K428" s="83" t="str">
        <f t="shared" si="19"/>
        <v/>
      </c>
      <c r="L428" s="66">
        <f t="shared" si="20"/>
        <v>4.1424011098044629</v>
      </c>
    </row>
    <row r="429" spans="1:12" x14ac:dyDescent="0.2">
      <c r="A429" s="65" t="s">
        <v>720</v>
      </c>
      <c r="B429" s="65" t="s">
        <v>85</v>
      </c>
      <c r="C429" s="65" t="s">
        <v>725</v>
      </c>
      <c r="D429" s="65" t="s">
        <v>320</v>
      </c>
      <c r="E429" s="65" t="s">
        <v>1493</v>
      </c>
      <c r="F429" s="82">
        <v>6.5342799450000006</v>
      </c>
      <c r="G429" s="82">
        <v>10.097151913000001</v>
      </c>
      <c r="H429" s="83">
        <f t="shared" si="18"/>
        <v>-0.35285910311132707</v>
      </c>
      <c r="I429" s="93">
        <v>2.1318680899999998</v>
      </c>
      <c r="J429" s="93">
        <v>17.775567980000002</v>
      </c>
      <c r="K429" s="83">
        <f t="shared" si="19"/>
        <v>-0.88006751219434176</v>
      </c>
      <c r="L429" s="66">
        <f t="shared" si="20"/>
        <v>0.32625906877945976</v>
      </c>
    </row>
    <row r="430" spans="1:12" x14ac:dyDescent="0.2">
      <c r="A430" s="65" t="s">
        <v>700</v>
      </c>
      <c r="B430" s="65" t="s">
        <v>701</v>
      </c>
      <c r="C430" s="65" t="s">
        <v>1279</v>
      </c>
      <c r="D430" s="65" t="s">
        <v>320</v>
      </c>
      <c r="E430" s="65" t="s">
        <v>1493</v>
      </c>
      <c r="F430" s="82">
        <v>1.355231962</v>
      </c>
      <c r="G430" s="82">
        <v>1.9578607860000001</v>
      </c>
      <c r="H430" s="83">
        <f t="shared" si="18"/>
        <v>-0.30779962922246307</v>
      </c>
      <c r="I430" s="93">
        <v>2.1005062799999998</v>
      </c>
      <c r="J430" s="93">
        <v>1.17346438</v>
      </c>
      <c r="K430" s="83">
        <f t="shared" si="19"/>
        <v>0.79000429480441481</v>
      </c>
      <c r="L430" s="66">
        <f t="shared" si="20"/>
        <v>1.5499238055898212</v>
      </c>
    </row>
    <row r="431" spans="1:12" x14ac:dyDescent="0.2">
      <c r="A431" s="65" t="s">
        <v>2757</v>
      </c>
      <c r="B431" s="65" t="s">
        <v>2570</v>
      </c>
      <c r="C431" s="65" t="s">
        <v>1283</v>
      </c>
      <c r="D431" s="65" t="s">
        <v>1199</v>
      </c>
      <c r="E431" s="65" t="s">
        <v>1493</v>
      </c>
      <c r="F431" s="82">
        <v>3.9474144999999998</v>
      </c>
      <c r="G431" s="82">
        <v>4.2781353200000005</v>
      </c>
      <c r="H431" s="83">
        <f t="shared" si="18"/>
        <v>-7.7304899275603245E-2</v>
      </c>
      <c r="I431" s="93">
        <v>2.07436329</v>
      </c>
      <c r="J431" s="93">
        <v>7.8174461200000005</v>
      </c>
      <c r="K431" s="83">
        <f t="shared" si="19"/>
        <v>-0.7346494931774471</v>
      </c>
      <c r="L431" s="66">
        <f t="shared" si="20"/>
        <v>0.52549923247229291</v>
      </c>
    </row>
    <row r="432" spans="1:12" x14ac:dyDescent="0.2">
      <c r="A432" s="65" t="s">
        <v>2406</v>
      </c>
      <c r="B432" s="65" t="s">
        <v>796</v>
      </c>
      <c r="C432" s="65" t="s">
        <v>980</v>
      </c>
      <c r="D432" s="65" t="s">
        <v>320</v>
      </c>
      <c r="E432" s="65" t="s">
        <v>1493</v>
      </c>
      <c r="F432" s="82">
        <v>4.7209909000000003</v>
      </c>
      <c r="G432" s="82">
        <v>5.2422902599999999</v>
      </c>
      <c r="H432" s="83">
        <f t="shared" si="18"/>
        <v>-9.9441147694099508E-2</v>
      </c>
      <c r="I432" s="93">
        <v>2.0715401999999998</v>
      </c>
      <c r="J432" s="93">
        <v>3.3295738900000003</v>
      </c>
      <c r="K432" s="83">
        <f t="shared" si="19"/>
        <v>-0.3778362431836586</v>
      </c>
      <c r="L432" s="66">
        <f t="shared" si="20"/>
        <v>0.43879351684410145</v>
      </c>
    </row>
    <row r="433" spans="1:12" x14ac:dyDescent="0.2">
      <c r="A433" s="65" t="s">
        <v>2828</v>
      </c>
      <c r="B433" s="65" t="s">
        <v>23</v>
      </c>
      <c r="C433" s="65" t="s">
        <v>1283</v>
      </c>
      <c r="D433" s="65" t="s">
        <v>1199</v>
      </c>
      <c r="E433" s="65" t="s">
        <v>1493</v>
      </c>
      <c r="F433" s="82">
        <v>0.32092601656626502</v>
      </c>
      <c r="G433" s="82">
        <v>0.34884572726826701</v>
      </c>
      <c r="H433" s="83">
        <f t="shared" si="18"/>
        <v>-8.0034549715242376E-2</v>
      </c>
      <c r="I433" s="93">
        <v>2.0462274880696549</v>
      </c>
      <c r="J433" s="93">
        <v>2.6949726523646103</v>
      </c>
      <c r="K433" s="83">
        <f t="shared" si="19"/>
        <v>-0.24072421058734539</v>
      </c>
      <c r="L433" s="66">
        <f t="shared" si="20"/>
        <v>6.376009991222225</v>
      </c>
    </row>
    <row r="434" spans="1:12" x14ac:dyDescent="0.2">
      <c r="A434" s="65" t="s">
        <v>739</v>
      </c>
      <c r="B434" s="65" t="s">
        <v>863</v>
      </c>
      <c r="C434" s="65" t="s">
        <v>1284</v>
      </c>
      <c r="D434" s="65" t="s">
        <v>320</v>
      </c>
      <c r="E434" s="65" t="s">
        <v>322</v>
      </c>
      <c r="F434" s="82">
        <v>1.5643126399999998</v>
      </c>
      <c r="G434" s="82">
        <v>2.2175821600000001</v>
      </c>
      <c r="H434" s="83">
        <f t="shared" si="18"/>
        <v>-0.29458638862787401</v>
      </c>
      <c r="I434" s="93">
        <v>2.00712607</v>
      </c>
      <c r="J434" s="93">
        <v>16.337927779999998</v>
      </c>
      <c r="K434" s="83">
        <f t="shared" si="19"/>
        <v>-0.87714928741103781</v>
      </c>
      <c r="L434" s="66">
        <f t="shared" si="20"/>
        <v>1.2830722060776805</v>
      </c>
    </row>
    <row r="435" spans="1:12" x14ac:dyDescent="0.2">
      <c r="A435" s="65" t="s">
        <v>2402</v>
      </c>
      <c r="B435" s="65" t="s">
        <v>1482</v>
      </c>
      <c r="C435" s="65" t="s">
        <v>980</v>
      </c>
      <c r="D435" s="65" t="s">
        <v>320</v>
      </c>
      <c r="E435" s="65" t="s">
        <v>1493</v>
      </c>
      <c r="F435" s="82">
        <v>0.93068675000000001</v>
      </c>
      <c r="G435" s="82">
        <v>0.25403454999999997</v>
      </c>
      <c r="H435" s="83">
        <f t="shared" si="18"/>
        <v>2.6636227237594259</v>
      </c>
      <c r="I435" s="93">
        <v>1.9885069799999999</v>
      </c>
      <c r="J435" s="93">
        <v>0.53908803000000005</v>
      </c>
      <c r="K435" s="83">
        <f t="shared" si="19"/>
        <v>2.6886498481518868</v>
      </c>
      <c r="L435" s="66">
        <f t="shared" si="20"/>
        <v>2.1366017943201618</v>
      </c>
    </row>
    <row r="436" spans="1:12" x14ac:dyDescent="0.2">
      <c r="A436" s="65" t="s">
        <v>2150</v>
      </c>
      <c r="B436" s="65" t="s">
        <v>877</v>
      </c>
      <c r="C436" s="65" t="s">
        <v>1284</v>
      </c>
      <c r="D436" s="65" t="s">
        <v>320</v>
      </c>
      <c r="E436" s="65" t="s">
        <v>1493</v>
      </c>
      <c r="F436" s="82">
        <v>2.1556194500000001</v>
      </c>
      <c r="G436" s="82">
        <v>0.197899506</v>
      </c>
      <c r="H436" s="83">
        <f t="shared" si="18"/>
        <v>9.8924953556983617</v>
      </c>
      <c r="I436" s="93">
        <v>1.9628024900000001</v>
      </c>
      <c r="J436" s="93">
        <v>0.43515643999999998</v>
      </c>
      <c r="K436" s="83">
        <f t="shared" si="19"/>
        <v>3.5105674869479131</v>
      </c>
      <c r="L436" s="66">
        <f t="shared" si="20"/>
        <v>0.91055148440045852</v>
      </c>
    </row>
    <row r="437" spans="1:12" x14ac:dyDescent="0.2">
      <c r="A437" s="65" t="s">
        <v>2532</v>
      </c>
      <c r="B437" s="65" t="s">
        <v>1489</v>
      </c>
      <c r="C437" s="65" t="s">
        <v>980</v>
      </c>
      <c r="D437" s="65" t="s">
        <v>320</v>
      </c>
      <c r="E437" s="65" t="s">
        <v>1493</v>
      </c>
      <c r="F437" s="82">
        <v>2.3229362149999999</v>
      </c>
      <c r="G437" s="82">
        <v>4.5191644499999999</v>
      </c>
      <c r="H437" s="83">
        <f t="shared" si="18"/>
        <v>-0.48598103903919676</v>
      </c>
      <c r="I437" s="93">
        <v>1.8151352599999999</v>
      </c>
      <c r="J437" s="93">
        <v>2.7691472300000002</v>
      </c>
      <c r="K437" s="83">
        <f t="shared" si="19"/>
        <v>-0.34451471545628154</v>
      </c>
      <c r="L437" s="66">
        <f t="shared" si="20"/>
        <v>0.78139694421183237</v>
      </c>
    </row>
    <row r="438" spans="1:12" x14ac:dyDescent="0.2">
      <c r="A438" s="65" t="s">
        <v>2653</v>
      </c>
      <c r="B438" s="65" t="s">
        <v>1400</v>
      </c>
      <c r="C438" s="65" t="s">
        <v>1283</v>
      </c>
      <c r="D438" s="65" t="s">
        <v>1199</v>
      </c>
      <c r="E438" s="65" t="s">
        <v>322</v>
      </c>
      <c r="F438" s="82">
        <v>3.1489516039999996</v>
      </c>
      <c r="G438" s="82">
        <v>4.9531231459999994</v>
      </c>
      <c r="H438" s="83">
        <f t="shared" si="18"/>
        <v>-0.36424928046802085</v>
      </c>
      <c r="I438" s="93">
        <v>1.8086701999999999</v>
      </c>
      <c r="J438" s="93">
        <v>4.6107202899999997</v>
      </c>
      <c r="K438" s="83">
        <f t="shared" si="19"/>
        <v>-0.60772502207025014</v>
      </c>
      <c r="L438" s="66">
        <f t="shared" si="20"/>
        <v>0.57437218079265218</v>
      </c>
    </row>
    <row r="439" spans="1:12" x14ac:dyDescent="0.2">
      <c r="A439" s="65" t="s">
        <v>575</v>
      </c>
      <c r="B439" s="65" t="s">
        <v>366</v>
      </c>
      <c r="C439" s="65" t="s">
        <v>1284</v>
      </c>
      <c r="D439" s="65" t="s">
        <v>320</v>
      </c>
      <c r="E439" s="65" t="s">
        <v>322</v>
      </c>
      <c r="F439" s="82">
        <v>1.8555717350000001</v>
      </c>
      <c r="G439" s="82">
        <v>3.862488479</v>
      </c>
      <c r="H439" s="83">
        <f t="shared" si="18"/>
        <v>-0.51959164536319635</v>
      </c>
      <c r="I439" s="93">
        <v>1.8027768200000001</v>
      </c>
      <c r="J439" s="93">
        <v>8.5928996099999999</v>
      </c>
      <c r="K439" s="83">
        <f t="shared" si="19"/>
        <v>-0.79020157318002227</v>
      </c>
      <c r="L439" s="66">
        <f t="shared" si="20"/>
        <v>0.97154789868579239</v>
      </c>
    </row>
    <row r="440" spans="1:12" x14ac:dyDescent="0.2">
      <c r="A440" s="65" t="s">
        <v>2491</v>
      </c>
      <c r="B440" s="65" t="s">
        <v>157</v>
      </c>
      <c r="C440" s="65" t="s">
        <v>980</v>
      </c>
      <c r="D440" s="65" t="s">
        <v>320</v>
      </c>
      <c r="E440" s="65" t="s">
        <v>1493</v>
      </c>
      <c r="F440" s="82">
        <v>2.5158248799999998</v>
      </c>
      <c r="G440" s="82">
        <v>0.52085141999999995</v>
      </c>
      <c r="H440" s="83">
        <f t="shared" si="18"/>
        <v>3.8302160335859314</v>
      </c>
      <c r="I440" s="93">
        <v>1.78563984</v>
      </c>
      <c r="J440" s="93">
        <v>0.40143778000000002</v>
      </c>
      <c r="K440" s="83">
        <f t="shared" si="19"/>
        <v>3.4481110871029621</v>
      </c>
      <c r="L440" s="66">
        <f t="shared" si="20"/>
        <v>0.70976316920754834</v>
      </c>
    </row>
    <row r="441" spans="1:12" x14ac:dyDescent="0.2">
      <c r="A441" s="65" t="s">
        <v>2335</v>
      </c>
      <c r="B441" s="65" t="s">
        <v>1214</v>
      </c>
      <c r="C441" s="65" t="s">
        <v>230</v>
      </c>
      <c r="D441" s="65" t="s">
        <v>1199</v>
      </c>
      <c r="E441" s="65" t="s">
        <v>1493</v>
      </c>
      <c r="F441" s="82">
        <v>0.57184290999999998</v>
      </c>
      <c r="G441" s="82">
        <v>0.21674623000000001</v>
      </c>
      <c r="H441" s="83">
        <f t="shared" si="18"/>
        <v>1.6383061426258716</v>
      </c>
      <c r="I441" s="93">
        <v>1.77694314</v>
      </c>
      <c r="J441" s="93">
        <v>0.50017869999999998</v>
      </c>
      <c r="K441" s="83">
        <f t="shared" si="19"/>
        <v>2.5526165748361538</v>
      </c>
      <c r="L441" s="66">
        <f t="shared" si="20"/>
        <v>3.1073973444909897</v>
      </c>
    </row>
    <row r="442" spans="1:12" x14ac:dyDescent="0.2">
      <c r="A442" s="65" t="s">
        <v>2806</v>
      </c>
      <c r="B442" s="65" t="s">
        <v>26</v>
      </c>
      <c r="C442" s="65" t="s">
        <v>1283</v>
      </c>
      <c r="D442" s="65" t="s">
        <v>1199</v>
      </c>
      <c r="E442" s="65" t="s">
        <v>1493</v>
      </c>
      <c r="F442" s="82">
        <v>1.458449E-2</v>
      </c>
      <c r="G442" s="82">
        <v>0.63415065000000004</v>
      </c>
      <c r="H442" s="83">
        <f t="shared" si="18"/>
        <v>-0.97700153741070828</v>
      </c>
      <c r="I442" s="93">
        <v>1.77336564</v>
      </c>
      <c r="J442" s="93">
        <v>6.7321149999999996E-2</v>
      </c>
      <c r="K442" s="83">
        <f t="shared" si="19"/>
        <v>25.341879780722699</v>
      </c>
      <c r="L442" s="66" t="str">
        <f t="shared" si="20"/>
        <v/>
      </c>
    </row>
    <row r="443" spans="1:12" x14ac:dyDescent="0.2">
      <c r="A443" s="65" t="s">
        <v>2527</v>
      </c>
      <c r="B443" s="65" t="s">
        <v>2288</v>
      </c>
      <c r="C443" s="65" t="s">
        <v>980</v>
      </c>
      <c r="D443" s="65" t="s">
        <v>320</v>
      </c>
      <c r="E443" s="65" t="s">
        <v>1493</v>
      </c>
      <c r="F443" s="82">
        <v>2.7958216729999998</v>
      </c>
      <c r="G443" s="82">
        <v>3.8558102930000002</v>
      </c>
      <c r="H443" s="83">
        <f t="shared" si="18"/>
        <v>-0.27490683914723402</v>
      </c>
      <c r="I443" s="93">
        <v>1.76710677</v>
      </c>
      <c r="J443" s="93">
        <v>3.8606885399999999</v>
      </c>
      <c r="K443" s="83">
        <f t="shared" si="19"/>
        <v>-0.54228196558948527</v>
      </c>
      <c r="L443" s="66">
        <f t="shared" si="20"/>
        <v>0.63205274752156915</v>
      </c>
    </row>
    <row r="444" spans="1:12" x14ac:dyDescent="0.2">
      <c r="A444" s="65" t="s">
        <v>406</v>
      </c>
      <c r="B444" s="65" t="s">
        <v>648</v>
      </c>
      <c r="C444" s="65" t="s">
        <v>1279</v>
      </c>
      <c r="D444" s="65" t="s">
        <v>320</v>
      </c>
      <c r="E444" s="65" t="s">
        <v>1493</v>
      </c>
      <c r="F444" s="82">
        <v>2.9792677519999997</v>
      </c>
      <c r="G444" s="82">
        <v>6.8857846030000003</v>
      </c>
      <c r="H444" s="83">
        <f t="shared" si="18"/>
        <v>-0.5673306785254375</v>
      </c>
      <c r="I444" s="93">
        <v>1.7576639299999999</v>
      </c>
      <c r="J444" s="93">
        <v>6.5692991300000001</v>
      </c>
      <c r="K444" s="83">
        <f t="shared" si="19"/>
        <v>-0.7324427012353143</v>
      </c>
      <c r="L444" s="66">
        <f t="shared" si="20"/>
        <v>0.58996507743222137</v>
      </c>
    </row>
    <row r="445" spans="1:12" x14ac:dyDescent="0.2">
      <c r="A445" s="65" t="s">
        <v>2252</v>
      </c>
      <c r="B445" s="65" t="s">
        <v>45</v>
      </c>
      <c r="C445" s="65" t="s">
        <v>1279</v>
      </c>
      <c r="D445" s="65" t="s">
        <v>320</v>
      </c>
      <c r="E445" s="65" t="s">
        <v>1493</v>
      </c>
      <c r="F445" s="82">
        <v>3.1327251990000002</v>
      </c>
      <c r="G445" s="82">
        <v>6.5885169660000003</v>
      </c>
      <c r="H445" s="83">
        <f t="shared" si="18"/>
        <v>-0.52451739668177089</v>
      </c>
      <c r="I445" s="93">
        <v>1.6877876000000001</v>
      </c>
      <c r="J445" s="93">
        <v>10.766946239999999</v>
      </c>
      <c r="K445" s="83">
        <f t="shared" si="19"/>
        <v>-0.84324361222035782</v>
      </c>
      <c r="L445" s="66">
        <f t="shared" si="20"/>
        <v>0.53876018252056068</v>
      </c>
    </row>
    <row r="446" spans="1:12" x14ac:dyDescent="0.2">
      <c r="A446" s="65" t="s">
        <v>834</v>
      </c>
      <c r="B446" s="65" t="s">
        <v>835</v>
      </c>
      <c r="C446" s="65" t="s">
        <v>1279</v>
      </c>
      <c r="D446" s="65" t="s">
        <v>320</v>
      </c>
      <c r="E446" s="65" t="s">
        <v>1493</v>
      </c>
      <c r="F446" s="82">
        <v>7.8846070000000004E-2</v>
      </c>
      <c r="G446" s="82">
        <v>0.16012110999999998</v>
      </c>
      <c r="H446" s="83">
        <f t="shared" si="18"/>
        <v>-0.50758479003799062</v>
      </c>
      <c r="I446" s="93">
        <v>1.6573914599999999</v>
      </c>
      <c r="J446" s="93">
        <v>2.8088144800000001</v>
      </c>
      <c r="K446" s="83">
        <f t="shared" si="19"/>
        <v>-0.40993202940195617</v>
      </c>
      <c r="L446" s="66">
        <f t="shared" si="20"/>
        <v>21.020596968244579</v>
      </c>
    </row>
    <row r="447" spans="1:12" x14ac:dyDescent="0.2">
      <c r="A447" s="65" t="s">
        <v>840</v>
      </c>
      <c r="B447" s="65" t="s">
        <v>841</v>
      </c>
      <c r="C447" s="65" t="s">
        <v>1279</v>
      </c>
      <c r="D447" s="65" t="s">
        <v>320</v>
      </c>
      <c r="E447" s="65" t="s">
        <v>1493</v>
      </c>
      <c r="F447" s="82">
        <v>0.20489118000000001</v>
      </c>
      <c r="G447" s="82">
        <v>8.520463565</v>
      </c>
      <c r="H447" s="83">
        <f t="shared" si="18"/>
        <v>-0.97595304780814474</v>
      </c>
      <c r="I447" s="93">
        <v>1.6500816899999999</v>
      </c>
      <c r="J447" s="93">
        <v>4.7549205099999998</v>
      </c>
      <c r="K447" s="83">
        <f t="shared" si="19"/>
        <v>-0.65297386433069948</v>
      </c>
      <c r="L447" s="66">
        <f t="shared" si="20"/>
        <v>8.0534539846956807</v>
      </c>
    </row>
    <row r="448" spans="1:12" x14ac:dyDescent="0.2">
      <c r="A448" s="65" t="s">
        <v>1375</v>
      </c>
      <c r="B448" s="65" t="s">
        <v>1317</v>
      </c>
      <c r="C448" s="65" t="s">
        <v>1283</v>
      </c>
      <c r="D448" s="65" t="s">
        <v>321</v>
      </c>
      <c r="E448" s="65" t="s">
        <v>322</v>
      </c>
      <c r="F448" s="82">
        <v>0.57080311500000003</v>
      </c>
      <c r="G448" s="82">
        <v>1.4017271100000002</v>
      </c>
      <c r="H448" s="83">
        <f t="shared" si="18"/>
        <v>-0.59278584902306708</v>
      </c>
      <c r="I448" s="93">
        <v>1.6351245278668449</v>
      </c>
      <c r="J448" s="93">
        <v>9.5117509999999988E-2</v>
      </c>
      <c r="K448" s="83">
        <f t="shared" si="19"/>
        <v>16.19057330103411</v>
      </c>
      <c r="L448" s="66">
        <f t="shared" si="20"/>
        <v>2.8646033718068353</v>
      </c>
    </row>
    <row r="449" spans="1:12" x14ac:dyDescent="0.2">
      <c r="A449" s="65" t="s">
        <v>194</v>
      </c>
      <c r="B449" s="65" t="s">
        <v>199</v>
      </c>
      <c r="C449" s="65" t="s">
        <v>1433</v>
      </c>
      <c r="D449" s="65" t="s">
        <v>1199</v>
      </c>
      <c r="E449" s="65" t="s">
        <v>322</v>
      </c>
      <c r="F449" s="82">
        <v>1.9402592350000001</v>
      </c>
      <c r="G449" s="82">
        <v>6.0623976649999998</v>
      </c>
      <c r="H449" s="83">
        <f t="shared" si="18"/>
        <v>-0.67995183717464036</v>
      </c>
      <c r="I449" s="93">
        <v>1.6327036000000001</v>
      </c>
      <c r="J449" s="93">
        <v>4.8950883899999997</v>
      </c>
      <c r="K449" s="83">
        <f t="shared" si="19"/>
        <v>-0.6664608542441457</v>
      </c>
      <c r="L449" s="66">
        <f t="shared" si="20"/>
        <v>0.84148734898303423</v>
      </c>
    </row>
    <row r="450" spans="1:12" x14ac:dyDescent="0.2">
      <c r="A450" s="65" t="s">
        <v>2497</v>
      </c>
      <c r="B450" s="65" t="s">
        <v>155</v>
      </c>
      <c r="C450" s="65" t="s">
        <v>980</v>
      </c>
      <c r="D450" s="65" t="s">
        <v>320</v>
      </c>
      <c r="E450" s="65" t="s">
        <v>1493</v>
      </c>
      <c r="F450" s="82">
        <v>4.95451964</v>
      </c>
      <c r="G450" s="82">
        <v>4.4257698099999994</v>
      </c>
      <c r="H450" s="83">
        <f t="shared" si="18"/>
        <v>0.11947070288321227</v>
      </c>
      <c r="I450" s="93">
        <v>1.5299841699999999</v>
      </c>
      <c r="J450" s="93">
        <v>4.03308234</v>
      </c>
      <c r="K450" s="83">
        <f t="shared" si="19"/>
        <v>-0.62064147443119155</v>
      </c>
      <c r="L450" s="66">
        <f t="shared" si="20"/>
        <v>0.30880575336663713</v>
      </c>
    </row>
    <row r="451" spans="1:12" x14ac:dyDescent="0.2">
      <c r="A451" s="65" t="s">
        <v>934</v>
      </c>
      <c r="B451" s="65" t="s">
        <v>930</v>
      </c>
      <c r="C451" s="65" t="s">
        <v>1279</v>
      </c>
      <c r="D451" s="65" t="s">
        <v>320</v>
      </c>
      <c r="E451" s="65" t="s">
        <v>1493</v>
      </c>
      <c r="F451" s="82">
        <v>0.45002648000000001</v>
      </c>
      <c r="G451" s="82">
        <v>1.174707929</v>
      </c>
      <c r="H451" s="83">
        <f t="shared" si="18"/>
        <v>-0.6169035137243889</v>
      </c>
      <c r="I451" s="93">
        <v>1.52346114</v>
      </c>
      <c r="J451" s="93">
        <v>0</v>
      </c>
      <c r="K451" s="83" t="str">
        <f t="shared" si="19"/>
        <v/>
      </c>
      <c r="L451" s="66">
        <f t="shared" si="20"/>
        <v>3.3852699956678105</v>
      </c>
    </row>
    <row r="452" spans="1:12" x14ac:dyDescent="0.2">
      <c r="A452" s="65" t="s">
        <v>196</v>
      </c>
      <c r="B452" s="65" t="s">
        <v>202</v>
      </c>
      <c r="C452" s="65" t="s">
        <v>1433</v>
      </c>
      <c r="D452" s="65" t="s">
        <v>1199</v>
      </c>
      <c r="E452" s="65" t="s">
        <v>322</v>
      </c>
      <c r="F452" s="82">
        <v>7.1094602499999997</v>
      </c>
      <c r="G452" s="82">
        <v>0.14647499999999999</v>
      </c>
      <c r="H452" s="83">
        <f t="shared" si="18"/>
        <v>47.537021676053932</v>
      </c>
      <c r="I452" s="93">
        <v>1.5211602</v>
      </c>
      <c r="J452" s="93">
        <v>0</v>
      </c>
      <c r="K452" s="83" t="str">
        <f t="shared" si="19"/>
        <v/>
      </c>
      <c r="L452" s="66">
        <f t="shared" si="20"/>
        <v>0.21396282509632147</v>
      </c>
    </row>
    <row r="453" spans="1:12" x14ac:dyDescent="0.2">
      <c r="A453" s="65" t="s">
        <v>2695</v>
      </c>
      <c r="B453" s="65" t="s">
        <v>2265</v>
      </c>
      <c r="C453" s="65" t="s">
        <v>1283</v>
      </c>
      <c r="D453" s="65" t="s">
        <v>1199</v>
      </c>
      <c r="E453" s="65" t="s">
        <v>322</v>
      </c>
      <c r="F453" s="82">
        <v>0.62820143999999989</v>
      </c>
      <c r="G453" s="82">
        <v>1.75191283</v>
      </c>
      <c r="H453" s="83">
        <f t="shared" si="18"/>
        <v>-0.64141969323896109</v>
      </c>
      <c r="I453" s="93">
        <v>1.4825271899999999</v>
      </c>
      <c r="J453" s="93">
        <v>32.026772479999998</v>
      </c>
      <c r="K453" s="83">
        <f t="shared" si="19"/>
        <v>-0.95370975358426124</v>
      </c>
      <c r="L453" s="66">
        <f t="shared" si="20"/>
        <v>2.3599550965690241</v>
      </c>
    </row>
    <row r="454" spans="1:12" x14ac:dyDescent="0.2">
      <c r="A454" s="65" t="s">
        <v>2289</v>
      </c>
      <c r="B454" s="65" t="s">
        <v>2290</v>
      </c>
      <c r="C454" s="65" t="s">
        <v>1433</v>
      </c>
      <c r="D454" s="65" t="s">
        <v>320</v>
      </c>
      <c r="E454" s="65" t="s">
        <v>1493</v>
      </c>
      <c r="F454" s="82">
        <v>5.59408356704082</v>
      </c>
      <c r="G454" s="82">
        <v>2.9039625235645903</v>
      </c>
      <c r="H454" s="83">
        <f t="shared" si="18"/>
        <v>0.92636217638722429</v>
      </c>
      <c r="I454" s="93">
        <v>1.477165061719935</v>
      </c>
      <c r="J454" s="93">
        <v>5.6099369992999998E-2</v>
      </c>
      <c r="K454" s="83">
        <f t="shared" si="19"/>
        <v>25.331223717917929</v>
      </c>
      <c r="L454" s="66">
        <f t="shared" si="20"/>
        <v>0.26405845461856975</v>
      </c>
    </row>
    <row r="455" spans="1:12" x14ac:dyDescent="0.2">
      <c r="A455" s="65" t="s">
        <v>2342</v>
      </c>
      <c r="B455" s="65" t="s">
        <v>2016</v>
      </c>
      <c r="C455" s="65" t="s">
        <v>230</v>
      </c>
      <c r="D455" s="65" t="s">
        <v>321</v>
      </c>
      <c r="E455" s="65" t="s">
        <v>322</v>
      </c>
      <c r="F455" s="82">
        <v>0.36302651000000002</v>
      </c>
      <c r="G455" s="82">
        <v>2.869174E-2</v>
      </c>
      <c r="H455" s="83">
        <f t="shared" ref="H455:H518" si="21">IF(ISERROR(F455/G455-1),"",IF((F455/G455-1)&gt;10000%,"",F455/G455-1))</f>
        <v>11.652648811121249</v>
      </c>
      <c r="I455" s="93">
        <v>1.46774697409688</v>
      </c>
      <c r="J455" s="93">
        <v>2.9451640377222996</v>
      </c>
      <c r="K455" s="83">
        <f t="shared" ref="K455:K518" si="22">IF(ISERROR(I455/J455-1),"",IF((I455/J455-1)&gt;10000%,"",I455/J455-1))</f>
        <v>-0.50164168946189125</v>
      </c>
      <c r="L455" s="66">
        <f t="shared" ref="L455:L518" si="23">IF(ISERROR(I455/F455),"",IF(I455/F455&gt;10000%,"",I455/F455))</f>
        <v>4.0430848262207624</v>
      </c>
    </row>
    <row r="456" spans="1:12" x14ac:dyDescent="0.2">
      <c r="A456" s="65" t="s">
        <v>2420</v>
      </c>
      <c r="B456" s="65" t="s">
        <v>183</v>
      </c>
      <c r="C456" s="65" t="s">
        <v>980</v>
      </c>
      <c r="D456" s="65" t="s">
        <v>320</v>
      </c>
      <c r="E456" s="65" t="s">
        <v>1493</v>
      </c>
      <c r="F456" s="82">
        <v>0.20874178800000001</v>
      </c>
      <c r="G456" s="82">
        <v>0.50011528999999999</v>
      </c>
      <c r="H456" s="83">
        <f t="shared" si="21"/>
        <v>-0.58261266517166477</v>
      </c>
      <c r="I456" s="93">
        <v>1.4138428700000001</v>
      </c>
      <c r="J456" s="93">
        <v>3.8014240200000002</v>
      </c>
      <c r="K456" s="83">
        <f t="shared" si="22"/>
        <v>-0.6280754626262397</v>
      </c>
      <c r="L456" s="66">
        <f t="shared" si="23"/>
        <v>6.7731664251146491</v>
      </c>
    </row>
    <row r="457" spans="1:12" x14ac:dyDescent="0.2">
      <c r="A457" s="65" t="s">
        <v>1194</v>
      </c>
      <c r="B457" s="65" t="s">
        <v>1195</v>
      </c>
      <c r="C457" s="65" t="s">
        <v>725</v>
      </c>
      <c r="D457" s="65" t="s">
        <v>320</v>
      </c>
      <c r="E457" s="65" t="s">
        <v>1493</v>
      </c>
      <c r="F457" s="82">
        <v>0.18463372</v>
      </c>
      <c r="G457" s="82">
        <v>0.73050588000000005</v>
      </c>
      <c r="H457" s="83">
        <f t="shared" si="21"/>
        <v>-0.74725224662120449</v>
      </c>
      <c r="I457" s="93">
        <v>1.37750737</v>
      </c>
      <c r="J457" s="93">
        <v>3.7884879999999996E-2</v>
      </c>
      <c r="K457" s="83">
        <f t="shared" si="22"/>
        <v>35.360346660725867</v>
      </c>
      <c r="L457" s="66">
        <f t="shared" si="23"/>
        <v>7.4607572766231431</v>
      </c>
    </row>
    <row r="458" spans="1:12" x14ac:dyDescent="0.2">
      <c r="A458" s="65" t="s">
        <v>2463</v>
      </c>
      <c r="B458" s="65" t="s">
        <v>564</v>
      </c>
      <c r="C458" s="65" t="s">
        <v>980</v>
      </c>
      <c r="D458" s="65" t="s">
        <v>320</v>
      </c>
      <c r="E458" s="65" t="s">
        <v>1493</v>
      </c>
      <c r="F458" s="82">
        <v>1.04215547</v>
      </c>
      <c r="G458" s="82">
        <v>2.06037458</v>
      </c>
      <c r="H458" s="83">
        <f t="shared" si="21"/>
        <v>-0.49419126011543013</v>
      </c>
      <c r="I458" s="93">
        <v>1.37186977</v>
      </c>
      <c r="J458" s="93">
        <v>8.5758500000000001E-2</v>
      </c>
      <c r="K458" s="83">
        <f t="shared" si="22"/>
        <v>14.996895584694228</v>
      </c>
      <c r="L458" s="66">
        <f t="shared" si="23"/>
        <v>1.3163772675875318</v>
      </c>
    </row>
    <row r="459" spans="1:12" x14ac:dyDescent="0.2">
      <c r="A459" s="65" t="s">
        <v>2881</v>
      </c>
      <c r="B459" s="65" t="s">
        <v>450</v>
      </c>
      <c r="C459" s="65" t="s">
        <v>2897</v>
      </c>
      <c r="D459" s="65" t="s">
        <v>321</v>
      </c>
      <c r="E459" s="65" t="s">
        <v>322</v>
      </c>
      <c r="F459" s="82">
        <v>1.69615615</v>
      </c>
      <c r="G459" s="82">
        <v>1.13736393</v>
      </c>
      <c r="H459" s="83">
        <f t="shared" si="21"/>
        <v>0.49130467852976478</v>
      </c>
      <c r="I459" s="93">
        <v>1.35880848</v>
      </c>
      <c r="J459" s="93">
        <v>0.25006705000000001</v>
      </c>
      <c r="K459" s="83">
        <f t="shared" si="22"/>
        <v>4.4337765811209433</v>
      </c>
      <c r="L459" s="66">
        <f t="shared" si="23"/>
        <v>0.8011104873805398</v>
      </c>
    </row>
    <row r="460" spans="1:12" x14ac:dyDescent="0.2">
      <c r="A460" s="65" t="s">
        <v>2327</v>
      </c>
      <c r="B460" s="65" t="s">
        <v>2181</v>
      </c>
      <c r="C460" s="65" t="s">
        <v>230</v>
      </c>
      <c r="D460" s="65" t="s">
        <v>1199</v>
      </c>
      <c r="E460" s="65" t="s">
        <v>322</v>
      </c>
      <c r="F460" s="82">
        <v>1.3272811299999998</v>
      </c>
      <c r="G460" s="82">
        <v>2.9765099999999999E-2</v>
      </c>
      <c r="H460" s="83">
        <f t="shared" si="21"/>
        <v>43.591858586062195</v>
      </c>
      <c r="I460" s="93">
        <v>1.3507364540931699</v>
      </c>
      <c r="J460" s="93">
        <v>0</v>
      </c>
      <c r="K460" s="83" t="str">
        <f t="shared" si="22"/>
        <v/>
      </c>
      <c r="L460" s="66">
        <f t="shared" si="23"/>
        <v>1.0176717076458173</v>
      </c>
    </row>
    <row r="461" spans="1:12" x14ac:dyDescent="0.2">
      <c r="A461" s="65" t="s">
        <v>2531</v>
      </c>
      <c r="B461" s="65" t="s">
        <v>1488</v>
      </c>
      <c r="C461" s="65" t="s">
        <v>980</v>
      </c>
      <c r="D461" s="65" t="s">
        <v>320</v>
      </c>
      <c r="E461" s="65" t="s">
        <v>1493</v>
      </c>
      <c r="F461" s="82">
        <v>2.2051995449999997</v>
      </c>
      <c r="G461" s="82">
        <v>1.9662893000000001</v>
      </c>
      <c r="H461" s="83">
        <f t="shared" si="21"/>
        <v>0.12150309977275442</v>
      </c>
      <c r="I461" s="93">
        <v>1.34641393</v>
      </c>
      <c r="J461" s="93">
        <v>1.33034557</v>
      </c>
      <c r="K461" s="83">
        <f t="shared" si="22"/>
        <v>1.207833540573966E-2</v>
      </c>
      <c r="L461" s="66">
        <f t="shared" si="23"/>
        <v>0.61056330845560747</v>
      </c>
    </row>
    <row r="462" spans="1:12" x14ac:dyDescent="0.2">
      <c r="A462" s="65" t="s">
        <v>2660</v>
      </c>
      <c r="B462" s="65" t="s">
        <v>94</v>
      </c>
      <c r="C462" s="65" t="s">
        <v>1278</v>
      </c>
      <c r="D462" s="65" t="s">
        <v>320</v>
      </c>
      <c r="E462" s="65" t="s">
        <v>1493</v>
      </c>
      <c r="F462" s="82">
        <v>9.2410325399999991</v>
      </c>
      <c r="G462" s="82">
        <v>5.8477943300000002</v>
      </c>
      <c r="H462" s="83">
        <f t="shared" si="21"/>
        <v>0.58025949931108456</v>
      </c>
      <c r="I462" s="93">
        <v>1.34260241</v>
      </c>
      <c r="J462" s="93">
        <v>0.39349161999999999</v>
      </c>
      <c r="K462" s="83">
        <f t="shared" si="22"/>
        <v>2.4120228786574924</v>
      </c>
      <c r="L462" s="66">
        <f t="shared" si="23"/>
        <v>0.14528705576877021</v>
      </c>
    </row>
    <row r="463" spans="1:12" x14ac:dyDescent="0.2">
      <c r="A463" s="65" t="s">
        <v>407</v>
      </c>
      <c r="B463" s="65" t="s">
        <v>691</v>
      </c>
      <c r="C463" s="65" t="s">
        <v>1279</v>
      </c>
      <c r="D463" s="65" t="s">
        <v>320</v>
      </c>
      <c r="E463" s="65" t="s">
        <v>1493</v>
      </c>
      <c r="F463" s="82">
        <v>3.484792144</v>
      </c>
      <c r="G463" s="82">
        <v>0.24336032800000001</v>
      </c>
      <c r="H463" s="83">
        <f t="shared" si="21"/>
        <v>13.319475046072423</v>
      </c>
      <c r="I463" s="93">
        <v>1.3387742499999999</v>
      </c>
      <c r="J463" s="93">
        <v>0.97565999999999997</v>
      </c>
      <c r="K463" s="83">
        <f t="shared" si="22"/>
        <v>0.37217293934362372</v>
      </c>
      <c r="L463" s="66">
        <f t="shared" si="23"/>
        <v>0.38417621329440182</v>
      </c>
    </row>
    <row r="464" spans="1:12" x14ac:dyDescent="0.2">
      <c r="A464" s="65" t="s">
        <v>1368</v>
      </c>
      <c r="B464" s="65" t="s">
        <v>1318</v>
      </c>
      <c r="C464" s="65" t="s">
        <v>1283</v>
      </c>
      <c r="D464" s="65" t="s">
        <v>321</v>
      </c>
      <c r="E464" s="65" t="s">
        <v>322</v>
      </c>
      <c r="F464" s="82">
        <v>0.46234648</v>
      </c>
      <c r="G464" s="82">
        <v>0.42704259999999999</v>
      </c>
      <c r="H464" s="83">
        <f t="shared" si="21"/>
        <v>8.2670628176205296E-2</v>
      </c>
      <c r="I464" s="93">
        <v>1.3282558400000002</v>
      </c>
      <c r="J464" s="93">
        <v>0.15242496999999999</v>
      </c>
      <c r="K464" s="83">
        <f t="shared" si="22"/>
        <v>7.714161728226026</v>
      </c>
      <c r="L464" s="66">
        <f t="shared" si="23"/>
        <v>2.8728581214676927</v>
      </c>
    </row>
    <row r="465" spans="1:12" x14ac:dyDescent="0.2">
      <c r="A465" s="65" t="s">
        <v>2668</v>
      </c>
      <c r="B465" s="65" t="s">
        <v>43</v>
      </c>
      <c r="C465" s="65" t="s">
        <v>1283</v>
      </c>
      <c r="D465" s="65" t="s">
        <v>1199</v>
      </c>
      <c r="E465" s="65" t="s">
        <v>322</v>
      </c>
      <c r="F465" s="82">
        <v>2.81821031</v>
      </c>
      <c r="G465" s="82">
        <v>3.4139327700000002</v>
      </c>
      <c r="H465" s="83">
        <f t="shared" si="21"/>
        <v>-0.17449741987742784</v>
      </c>
      <c r="I465" s="93">
        <v>1.30246156</v>
      </c>
      <c r="J465" s="93">
        <v>8.2211088700000001</v>
      </c>
      <c r="K465" s="83">
        <f t="shared" si="22"/>
        <v>-0.84157106047423014</v>
      </c>
      <c r="L465" s="66">
        <f t="shared" si="23"/>
        <v>0.46215910692626772</v>
      </c>
    </row>
    <row r="466" spans="1:12" x14ac:dyDescent="0.2">
      <c r="A466" s="65" t="s">
        <v>2756</v>
      </c>
      <c r="B466" s="65" t="s">
        <v>256</v>
      </c>
      <c r="C466" s="65" t="s">
        <v>1283</v>
      </c>
      <c r="D466" s="65" t="s">
        <v>321</v>
      </c>
      <c r="E466" s="65" t="s">
        <v>1493</v>
      </c>
      <c r="F466" s="82">
        <v>0.42462997999999996</v>
      </c>
      <c r="G466" s="82">
        <v>0.17627999999999999</v>
      </c>
      <c r="H466" s="83">
        <f t="shared" si="21"/>
        <v>1.4088380984796913</v>
      </c>
      <c r="I466" s="93">
        <v>1.2923167099999999</v>
      </c>
      <c r="J466" s="93">
        <v>1.86813707</v>
      </c>
      <c r="K466" s="83">
        <f t="shared" si="22"/>
        <v>-0.30823239324724716</v>
      </c>
      <c r="L466" s="66">
        <f t="shared" si="23"/>
        <v>3.0433948870025618</v>
      </c>
    </row>
    <row r="467" spans="1:12" x14ac:dyDescent="0.2">
      <c r="A467" s="65" t="s">
        <v>2683</v>
      </c>
      <c r="B467" s="65" t="s">
        <v>485</v>
      </c>
      <c r="C467" s="65" t="s">
        <v>1283</v>
      </c>
      <c r="D467" s="65" t="s">
        <v>320</v>
      </c>
      <c r="E467" s="65" t="s">
        <v>1493</v>
      </c>
      <c r="F467" s="82">
        <v>1.4064870859999998</v>
      </c>
      <c r="G467" s="82">
        <v>0.96071625999999999</v>
      </c>
      <c r="H467" s="83">
        <f t="shared" si="21"/>
        <v>0.46399841926272778</v>
      </c>
      <c r="I467" s="93">
        <v>1.2789863899999998</v>
      </c>
      <c r="J467" s="93">
        <v>0.47820126000000002</v>
      </c>
      <c r="K467" s="83">
        <f t="shared" si="22"/>
        <v>1.6745776244922479</v>
      </c>
      <c r="L467" s="66">
        <f t="shared" si="23"/>
        <v>0.9093481218070707</v>
      </c>
    </row>
    <row r="468" spans="1:12" x14ac:dyDescent="0.2">
      <c r="A468" s="65" t="s">
        <v>205</v>
      </c>
      <c r="B468" s="65" t="s">
        <v>206</v>
      </c>
      <c r="C468" s="65" t="s">
        <v>230</v>
      </c>
      <c r="D468" s="65" t="s">
        <v>1199</v>
      </c>
      <c r="E468" s="65" t="s">
        <v>1493</v>
      </c>
      <c r="F468" s="82">
        <v>1.2700897499999999</v>
      </c>
      <c r="G468" s="82">
        <v>2.1151097200000004</v>
      </c>
      <c r="H468" s="83">
        <f t="shared" si="21"/>
        <v>-0.39951590312771124</v>
      </c>
      <c r="I468" s="93">
        <v>1.2717961100000001</v>
      </c>
      <c r="J468" s="93">
        <v>0.88451818000000004</v>
      </c>
      <c r="K468" s="83">
        <f t="shared" si="22"/>
        <v>0.43784055405169853</v>
      </c>
      <c r="L468" s="66">
        <f t="shared" si="23"/>
        <v>1.0013434956072989</v>
      </c>
    </row>
    <row r="469" spans="1:12" x14ac:dyDescent="0.2">
      <c r="A469" s="65" t="s">
        <v>2839</v>
      </c>
      <c r="B469" s="65" t="s">
        <v>22</v>
      </c>
      <c r="C469" s="65" t="s">
        <v>1283</v>
      </c>
      <c r="D469" s="65" t="s">
        <v>1199</v>
      </c>
      <c r="E469" s="65" t="s">
        <v>1493</v>
      </c>
      <c r="F469" s="82">
        <v>0</v>
      </c>
      <c r="G469" s="82">
        <v>0.11494175907640899</v>
      </c>
      <c r="H469" s="83">
        <f t="shared" si="21"/>
        <v>-1</v>
      </c>
      <c r="I469" s="93">
        <v>1.2689610082769001</v>
      </c>
      <c r="J469" s="93">
        <v>1.6148010478925701</v>
      </c>
      <c r="K469" s="83">
        <f t="shared" si="22"/>
        <v>-0.21416882288193695</v>
      </c>
      <c r="L469" s="66" t="str">
        <f t="shared" si="23"/>
        <v/>
      </c>
    </row>
    <row r="470" spans="1:12" x14ac:dyDescent="0.2">
      <c r="A470" s="65" t="s">
        <v>379</v>
      </c>
      <c r="B470" s="65" t="s">
        <v>380</v>
      </c>
      <c r="C470" s="65" t="s">
        <v>1279</v>
      </c>
      <c r="D470" s="65" t="s">
        <v>320</v>
      </c>
      <c r="E470" s="65" t="s">
        <v>1493</v>
      </c>
      <c r="F470" s="82">
        <v>1.627000346</v>
      </c>
      <c r="G470" s="82">
        <v>0.72693023899999998</v>
      </c>
      <c r="H470" s="83">
        <f t="shared" si="21"/>
        <v>1.238179482309306</v>
      </c>
      <c r="I470" s="93">
        <v>1.2617476000000001</v>
      </c>
      <c r="J470" s="93">
        <v>1.6081937800000001</v>
      </c>
      <c r="K470" s="83">
        <f t="shared" si="22"/>
        <v>-0.21542564354402616</v>
      </c>
      <c r="L470" s="66">
        <f t="shared" si="23"/>
        <v>0.77550542819614132</v>
      </c>
    </row>
    <row r="471" spans="1:12" x14ac:dyDescent="0.2">
      <c r="A471" s="65" t="s">
        <v>2740</v>
      </c>
      <c r="B471" s="65" t="s">
        <v>496</v>
      </c>
      <c r="C471" s="65" t="s">
        <v>1278</v>
      </c>
      <c r="D471" s="65" t="s">
        <v>320</v>
      </c>
      <c r="E471" s="65" t="s">
        <v>1493</v>
      </c>
      <c r="F471" s="82">
        <v>2.95994417</v>
      </c>
      <c r="G471" s="82">
        <v>3.4629732200000003</v>
      </c>
      <c r="H471" s="83">
        <f t="shared" si="21"/>
        <v>-0.14525929542129123</v>
      </c>
      <c r="I471" s="93">
        <v>1.2394394199999998</v>
      </c>
      <c r="J471" s="93">
        <v>12.991203550000002</v>
      </c>
      <c r="K471" s="83">
        <f t="shared" si="22"/>
        <v>-0.90459394964987672</v>
      </c>
      <c r="L471" s="66">
        <f t="shared" si="23"/>
        <v>0.41873743179419493</v>
      </c>
    </row>
    <row r="472" spans="1:12" x14ac:dyDescent="0.2">
      <c r="A472" s="65" t="s">
        <v>2397</v>
      </c>
      <c r="B472" s="65" t="s">
        <v>1477</v>
      </c>
      <c r="C472" s="65" t="s">
        <v>980</v>
      </c>
      <c r="D472" s="65" t="s">
        <v>320</v>
      </c>
      <c r="E472" s="65" t="s">
        <v>1493</v>
      </c>
      <c r="F472" s="82">
        <v>0.39259759999999999</v>
      </c>
      <c r="G472" s="82">
        <v>0.76078218999999991</v>
      </c>
      <c r="H472" s="83">
        <f t="shared" si="21"/>
        <v>-0.48395532235054028</v>
      </c>
      <c r="I472" s="93">
        <v>1.2361688799999999</v>
      </c>
      <c r="J472" s="93">
        <v>4.97049947</v>
      </c>
      <c r="K472" s="83">
        <f t="shared" si="22"/>
        <v>-0.75129886091709008</v>
      </c>
      <c r="L472" s="66">
        <f t="shared" si="23"/>
        <v>3.1486918921562435</v>
      </c>
    </row>
    <row r="473" spans="1:12" x14ac:dyDescent="0.2">
      <c r="A473" s="65" t="s">
        <v>2670</v>
      </c>
      <c r="B473" s="65" t="s">
        <v>1383</v>
      </c>
      <c r="C473" s="65" t="s">
        <v>1283</v>
      </c>
      <c r="D473" s="65" t="s">
        <v>321</v>
      </c>
      <c r="E473" s="65" t="s">
        <v>322</v>
      </c>
      <c r="F473" s="82">
        <v>3.9390080599999999</v>
      </c>
      <c r="G473" s="82">
        <v>2.6668885099999997</v>
      </c>
      <c r="H473" s="83">
        <f t="shared" si="21"/>
        <v>0.47700514859543208</v>
      </c>
      <c r="I473" s="93">
        <v>1.2257981599999999</v>
      </c>
      <c r="J473" s="93">
        <v>1.70099607</v>
      </c>
      <c r="K473" s="83">
        <f t="shared" si="22"/>
        <v>-0.27936449612138148</v>
      </c>
      <c r="L473" s="66">
        <f t="shared" si="23"/>
        <v>0.31119463106658379</v>
      </c>
    </row>
    <row r="474" spans="1:12" x14ac:dyDescent="0.2">
      <c r="A474" s="65" t="s">
        <v>2421</v>
      </c>
      <c r="B474" s="65" t="s">
        <v>184</v>
      </c>
      <c r="C474" s="65" t="s">
        <v>980</v>
      </c>
      <c r="D474" s="65" t="s">
        <v>320</v>
      </c>
      <c r="E474" s="65" t="s">
        <v>1493</v>
      </c>
      <c r="F474" s="82">
        <v>0.85511841</v>
      </c>
      <c r="G474" s="82">
        <v>9.0847109999999995E-2</v>
      </c>
      <c r="H474" s="83">
        <f t="shared" si="21"/>
        <v>8.4127200083745102</v>
      </c>
      <c r="I474" s="93">
        <v>1.2093180100000001</v>
      </c>
      <c r="J474" s="93">
        <v>3.5819567499999998</v>
      </c>
      <c r="K474" s="83">
        <f t="shared" si="22"/>
        <v>-0.66238620552858429</v>
      </c>
      <c r="L474" s="66">
        <f t="shared" si="23"/>
        <v>1.4142111733976117</v>
      </c>
    </row>
    <row r="475" spans="1:12" x14ac:dyDescent="0.2">
      <c r="A475" s="65" t="s">
        <v>1373</v>
      </c>
      <c r="B475" s="65" t="s">
        <v>1395</v>
      </c>
      <c r="C475" s="65" t="s">
        <v>1283</v>
      </c>
      <c r="D475" s="65" t="s">
        <v>321</v>
      </c>
      <c r="E475" s="65" t="s">
        <v>322</v>
      </c>
      <c r="F475" s="82">
        <v>1.4579143600000002</v>
      </c>
      <c r="G475" s="82">
        <v>1.2973160500000001</v>
      </c>
      <c r="H475" s="83">
        <f t="shared" si="21"/>
        <v>0.12379274117513628</v>
      </c>
      <c r="I475" s="93">
        <v>1.2086768999999999</v>
      </c>
      <c r="J475" s="93">
        <v>2.4897868299999999</v>
      </c>
      <c r="K475" s="83">
        <f t="shared" si="22"/>
        <v>-0.51454603043265357</v>
      </c>
      <c r="L475" s="66">
        <f t="shared" si="23"/>
        <v>0.82904519851220881</v>
      </c>
    </row>
    <row r="476" spans="1:12" x14ac:dyDescent="0.2">
      <c r="A476" s="65" t="s">
        <v>2461</v>
      </c>
      <c r="B476" s="65" t="s">
        <v>531</v>
      </c>
      <c r="C476" s="65" t="s">
        <v>980</v>
      </c>
      <c r="D476" s="65" t="s">
        <v>320</v>
      </c>
      <c r="E476" s="65" t="s">
        <v>1493</v>
      </c>
      <c r="F476" s="82">
        <v>0.65608510799999997</v>
      </c>
      <c r="G476" s="82">
        <v>0.70941513199999995</v>
      </c>
      <c r="H476" s="83">
        <f t="shared" si="21"/>
        <v>-7.5174635547525903E-2</v>
      </c>
      <c r="I476" s="93">
        <v>1.19157943</v>
      </c>
      <c r="J476" s="93">
        <v>9.8424824499999986</v>
      </c>
      <c r="K476" s="83">
        <f t="shared" si="22"/>
        <v>-0.8789350719136918</v>
      </c>
      <c r="L476" s="66">
        <f t="shared" si="23"/>
        <v>1.8161964285889569</v>
      </c>
    </row>
    <row r="477" spans="1:12" x14ac:dyDescent="0.2">
      <c r="A477" s="65" t="s">
        <v>2318</v>
      </c>
      <c r="B477" s="65" t="s">
        <v>1222</v>
      </c>
      <c r="C477" s="65" t="s">
        <v>230</v>
      </c>
      <c r="D477" s="65" t="s">
        <v>1199</v>
      </c>
      <c r="E477" s="65" t="s">
        <v>322</v>
      </c>
      <c r="F477" s="82">
        <v>0.37438907799999999</v>
      </c>
      <c r="G477" s="82">
        <v>0.46463520000000003</v>
      </c>
      <c r="H477" s="83">
        <f t="shared" si="21"/>
        <v>-0.19423005833393603</v>
      </c>
      <c r="I477" s="93">
        <v>1.18951126</v>
      </c>
      <c r="J477" s="93">
        <v>6.0010450300000002</v>
      </c>
      <c r="K477" s="83">
        <f t="shared" si="22"/>
        <v>-0.80178264718003622</v>
      </c>
      <c r="L477" s="66">
        <f t="shared" si="23"/>
        <v>3.1772060936029765</v>
      </c>
    </row>
    <row r="478" spans="1:12" x14ac:dyDescent="0.2">
      <c r="A478" s="65" t="s">
        <v>434</v>
      </c>
      <c r="B478" s="65" t="s">
        <v>435</v>
      </c>
      <c r="C478" s="65" t="s">
        <v>1279</v>
      </c>
      <c r="D478" s="65" t="s">
        <v>320</v>
      </c>
      <c r="E478" s="65" t="s">
        <v>1493</v>
      </c>
      <c r="F478" s="82">
        <v>9.2517824399999995</v>
      </c>
      <c r="G478" s="82">
        <v>8.0828471900000007</v>
      </c>
      <c r="H478" s="83">
        <f t="shared" si="21"/>
        <v>0.14461924400181547</v>
      </c>
      <c r="I478" s="93">
        <v>1.1638743999999999</v>
      </c>
      <c r="J478" s="93">
        <v>12.501132</v>
      </c>
      <c r="K478" s="83">
        <f t="shared" si="22"/>
        <v>-0.90689847927371703</v>
      </c>
      <c r="L478" s="66">
        <f t="shared" si="23"/>
        <v>0.12580001827193851</v>
      </c>
    </row>
    <row r="479" spans="1:12" x14ac:dyDescent="0.2">
      <c r="A479" s="65" t="s">
        <v>2646</v>
      </c>
      <c r="B479" s="65" t="s">
        <v>588</v>
      </c>
      <c r="C479" s="65" t="s">
        <v>1283</v>
      </c>
      <c r="D479" s="65" t="s">
        <v>1199</v>
      </c>
      <c r="E479" s="65" t="s">
        <v>322</v>
      </c>
      <c r="F479" s="82">
        <v>2.4704411349999997</v>
      </c>
      <c r="G479" s="82">
        <v>3.3051388149999998</v>
      </c>
      <c r="H479" s="83">
        <f t="shared" si="21"/>
        <v>-0.25254542296735583</v>
      </c>
      <c r="I479" s="93">
        <v>1.14186974</v>
      </c>
      <c r="J479" s="93">
        <v>6.2154868099999998</v>
      </c>
      <c r="K479" s="83">
        <f t="shared" si="22"/>
        <v>-0.81628635456793774</v>
      </c>
      <c r="L479" s="66">
        <f t="shared" si="23"/>
        <v>0.46221289138306065</v>
      </c>
    </row>
    <row r="480" spans="1:12" x14ac:dyDescent="0.2">
      <c r="A480" s="65" t="s">
        <v>2686</v>
      </c>
      <c r="B480" s="65" t="s">
        <v>2266</v>
      </c>
      <c r="C480" s="65" t="s">
        <v>1283</v>
      </c>
      <c r="D480" s="65" t="s">
        <v>1199</v>
      </c>
      <c r="E480" s="65" t="s">
        <v>322</v>
      </c>
      <c r="F480" s="82">
        <v>1.20079183</v>
      </c>
      <c r="G480" s="82">
        <v>0.92683440000000006</v>
      </c>
      <c r="H480" s="83">
        <f t="shared" si="21"/>
        <v>0.29558401155589387</v>
      </c>
      <c r="I480" s="93">
        <v>1.13812932</v>
      </c>
      <c r="J480" s="93">
        <v>1.6822894858002151</v>
      </c>
      <c r="K480" s="83">
        <f t="shared" si="22"/>
        <v>-0.32346404729586375</v>
      </c>
      <c r="L480" s="66">
        <f t="shared" si="23"/>
        <v>0.94781567592777505</v>
      </c>
    </row>
    <row r="481" spans="1:12" x14ac:dyDescent="0.2">
      <c r="A481" s="65" t="s">
        <v>2591</v>
      </c>
      <c r="B481" s="65" t="s">
        <v>2592</v>
      </c>
      <c r="C481" s="65" t="s">
        <v>230</v>
      </c>
      <c r="D481" s="65" t="s">
        <v>1199</v>
      </c>
      <c r="E481" s="65" t="s">
        <v>322</v>
      </c>
      <c r="F481" s="82">
        <v>0.51995800000000003</v>
      </c>
      <c r="G481" s="82">
        <v>0.88164900000000002</v>
      </c>
      <c r="H481" s="83">
        <f t="shared" si="21"/>
        <v>-0.41024375913770672</v>
      </c>
      <c r="I481" s="93">
        <v>1.13169439927324</v>
      </c>
      <c r="J481" s="93">
        <v>0.20083500000000001</v>
      </c>
      <c r="K481" s="83">
        <f t="shared" si="22"/>
        <v>4.6349460964136728</v>
      </c>
      <c r="L481" s="66">
        <f t="shared" si="23"/>
        <v>2.1765111783514053</v>
      </c>
    </row>
    <row r="482" spans="1:12" x14ac:dyDescent="0.2">
      <c r="A482" s="65" t="s">
        <v>335</v>
      </c>
      <c r="B482" s="65" t="s">
        <v>336</v>
      </c>
      <c r="C482" s="65" t="s">
        <v>1284</v>
      </c>
      <c r="D482" s="65" t="s">
        <v>320</v>
      </c>
      <c r="E482" s="65" t="s">
        <v>322</v>
      </c>
      <c r="F482" s="82">
        <v>0.74985153000000004</v>
      </c>
      <c r="G482" s="82">
        <v>0.16014954100000001</v>
      </c>
      <c r="H482" s="83">
        <f t="shared" si="21"/>
        <v>3.6821959358597223</v>
      </c>
      <c r="I482" s="93">
        <v>1.12389798</v>
      </c>
      <c r="J482" s="93">
        <v>6.9648676799999993</v>
      </c>
      <c r="K482" s="83">
        <f t="shared" si="22"/>
        <v>-0.83863326173053721</v>
      </c>
      <c r="L482" s="66">
        <f t="shared" si="23"/>
        <v>1.4988273478617826</v>
      </c>
    </row>
    <row r="483" spans="1:12" x14ac:dyDescent="0.2">
      <c r="A483" s="65" t="s">
        <v>734</v>
      </c>
      <c r="B483" s="65" t="s">
        <v>858</v>
      </c>
      <c r="C483" s="65" t="s">
        <v>1284</v>
      </c>
      <c r="D483" s="65" t="s">
        <v>320</v>
      </c>
      <c r="E483" s="65" t="s">
        <v>322</v>
      </c>
      <c r="F483" s="82">
        <v>0.33995190999999997</v>
      </c>
      <c r="G483" s="82">
        <v>0.68746609999999997</v>
      </c>
      <c r="H483" s="83">
        <f t="shared" si="21"/>
        <v>-0.50550011120548344</v>
      </c>
      <c r="I483" s="93">
        <v>1.1145993000000001</v>
      </c>
      <c r="J483" s="93">
        <v>5.1179373200000002</v>
      </c>
      <c r="K483" s="83">
        <f t="shared" si="22"/>
        <v>-0.78221708662895462</v>
      </c>
      <c r="L483" s="66">
        <f t="shared" si="23"/>
        <v>3.2786969780519843</v>
      </c>
    </row>
    <row r="484" spans="1:12" x14ac:dyDescent="0.2">
      <c r="A484" s="65" t="s">
        <v>1550</v>
      </c>
      <c r="B484" s="65" t="s">
        <v>1540</v>
      </c>
      <c r="C484" s="65" t="s">
        <v>1433</v>
      </c>
      <c r="D484" s="65" t="s">
        <v>321</v>
      </c>
      <c r="E484" s="65" t="s">
        <v>322</v>
      </c>
      <c r="F484" s="82">
        <v>0</v>
      </c>
      <c r="G484" s="82">
        <v>0</v>
      </c>
      <c r="H484" s="83" t="str">
        <f t="shared" si="21"/>
        <v/>
      </c>
      <c r="I484" s="93">
        <v>1.10766256024096</v>
      </c>
      <c r="J484" s="93">
        <v>4.1078227448150901</v>
      </c>
      <c r="K484" s="83">
        <f t="shared" si="22"/>
        <v>-0.73035288301106571</v>
      </c>
      <c r="L484" s="66" t="str">
        <f t="shared" si="23"/>
        <v/>
      </c>
    </row>
    <row r="485" spans="1:12" x14ac:dyDescent="0.2">
      <c r="A485" s="65" t="s">
        <v>339</v>
      </c>
      <c r="B485" s="65" t="s">
        <v>340</v>
      </c>
      <c r="C485" s="65" t="s">
        <v>1284</v>
      </c>
      <c r="D485" s="65" t="s">
        <v>320</v>
      </c>
      <c r="E485" s="65" t="s">
        <v>322</v>
      </c>
      <c r="F485" s="82">
        <v>6.9794856789999997</v>
      </c>
      <c r="G485" s="82">
        <v>3.260245066</v>
      </c>
      <c r="H485" s="83">
        <f t="shared" si="21"/>
        <v>1.1407855966984539</v>
      </c>
      <c r="I485" s="93">
        <v>1.0807582499999999</v>
      </c>
      <c r="J485" s="93">
        <v>9.5881664900000008</v>
      </c>
      <c r="K485" s="83">
        <f t="shared" si="22"/>
        <v>-0.88728207305044404</v>
      </c>
      <c r="L485" s="66">
        <f t="shared" si="23"/>
        <v>0.154847835457533</v>
      </c>
    </row>
    <row r="486" spans="1:12" x14ac:dyDescent="0.2">
      <c r="A486" s="65" t="s">
        <v>2319</v>
      </c>
      <c r="B486" s="65" t="s">
        <v>1223</v>
      </c>
      <c r="C486" s="65" t="s">
        <v>230</v>
      </c>
      <c r="D486" s="65" t="s">
        <v>1199</v>
      </c>
      <c r="E486" s="65" t="s">
        <v>322</v>
      </c>
      <c r="F486" s="82">
        <v>1.34520288</v>
      </c>
      <c r="G486" s="82">
        <v>2.3250072000000004</v>
      </c>
      <c r="H486" s="83">
        <f t="shared" si="21"/>
        <v>-0.42141990786093064</v>
      </c>
      <c r="I486" s="93">
        <v>1.0684555900000001</v>
      </c>
      <c r="J486" s="93">
        <v>4.4297912899999998</v>
      </c>
      <c r="K486" s="83">
        <f t="shared" si="22"/>
        <v>-0.75880227305246239</v>
      </c>
      <c r="L486" s="66">
        <f t="shared" si="23"/>
        <v>0.79427096528369023</v>
      </c>
    </row>
    <row r="487" spans="1:12" x14ac:dyDescent="0.2">
      <c r="A487" s="65" t="s">
        <v>2556</v>
      </c>
      <c r="B487" s="65" t="s">
        <v>1452</v>
      </c>
      <c r="C487" s="65" t="s">
        <v>980</v>
      </c>
      <c r="D487" s="65" t="s">
        <v>320</v>
      </c>
      <c r="E487" s="65" t="s">
        <v>1493</v>
      </c>
      <c r="F487" s="82">
        <v>0.78039211799999997</v>
      </c>
      <c r="G487" s="82">
        <v>0.38312858500000002</v>
      </c>
      <c r="H487" s="83">
        <f t="shared" si="21"/>
        <v>1.0368934831631003</v>
      </c>
      <c r="I487" s="93">
        <v>1.0592203899999999</v>
      </c>
      <c r="J487" s="93">
        <v>1.6543171299999999</v>
      </c>
      <c r="K487" s="83">
        <f t="shared" si="22"/>
        <v>-0.35972349509552626</v>
      </c>
      <c r="L487" s="66">
        <f t="shared" si="23"/>
        <v>1.3572925271395424</v>
      </c>
    </row>
    <row r="488" spans="1:12" x14ac:dyDescent="0.2">
      <c r="A488" s="65" t="s">
        <v>364</v>
      </c>
      <c r="B488" s="65" t="s">
        <v>365</v>
      </c>
      <c r="C488" s="65" t="s">
        <v>1284</v>
      </c>
      <c r="D488" s="65" t="s">
        <v>320</v>
      </c>
      <c r="E488" s="65" t="s">
        <v>1493</v>
      </c>
      <c r="F488" s="82">
        <v>6.7629043320000006</v>
      </c>
      <c r="G488" s="82">
        <v>3.8626429</v>
      </c>
      <c r="H488" s="83">
        <f t="shared" si="21"/>
        <v>0.75084896716701421</v>
      </c>
      <c r="I488" s="93">
        <v>1.04752315</v>
      </c>
      <c r="J488" s="93">
        <v>7.8291300000000001E-3</v>
      </c>
      <c r="K488" s="83" t="str">
        <f t="shared" si="22"/>
        <v/>
      </c>
      <c r="L488" s="66">
        <f t="shared" si="23"/>
        <v>0.15489249863308577</v>
      </c>
    </row>
    <row r="489" spans="1:12" x14ac:dyDescent="0.2">
      <c r="A489" s="65" t="s">
        <v>2468</v>
      </c>
      <c r="B489" s="65" t="s">
        <v>140</v>
      </c>
      <c r="C489" s="65" t="s">
        <v>980</v>
      </c>
      <c r="D489" s="65" t="s">
        <v>320</v>
      </c>
      <c r="E489" s="65" t="s">
        <v>1493</v>
      </c>
      <c r="F489" s="82">
        <v>7.2548000000000005E-3</v>
      </c>
      <c r="G489" s="82">
        <v>0.37162044999999999</v>
      </c>
      <c r="H489" s="83">
        <f t="shared" si="21"/>
        <v>-0.98047793117951398</v>
      </c>
      <c r="I489" s="93">
        <v>1.0416240000000001</v>
      </c>
      <c r="J489" s="93">
        <v>0</v>
      </c>
      <c r="K489" s="83" t="str">
        <f t="shared" si="22"/>
        <v/>
      </c>
      <c r="L489" s="66" t="str">
        <f t="shared" si="23"/>
        <v/>
      </c>
    </row>
    <row r="490" spans="1:12" x14ac:dyDescent="0.2">
      <c r="A490" s="65" t="s">
        <v>1504</v>
      </c>
      <c r="B490" s="65" t="s">
        <v>476</v>
      </c>
      <c r="C490" s="65" t="s">
        <v>1284</v>
      </c>
      <c r="D490" s="65" t="s">
        <v>320</v>
      </c>
      <c r="E490" s="65" t="s">
        <v>1493</v>
      </c>
      <c r="F490" s="82">
        <v>7.3936726780000006</v>
      </c>
      <c r="G490" s="82">
        <v>4.8663921490000002</v>
      </c>
      <c r="H490" s="83">
        <f t="shared" si="21"/>
        <v>0.51933351271728756</v>
      </c>
      <c r="I490" s="93">
        <v>1.0303589100000001</v>
      </c>
      <c r="J490" s="93">
        <v>9.9636105600000011</v>
      </c>
      <c r="K490" s="83">
        <f t="shared" si="22"/>
        <v>-0.89658779778723108</v>
      </c>
      <c r="L490" s="66">
        <f t="shared" si="23"/>
        <v>0.13935684670838225</v>
      </c>
    </row>
    <row r="491" spans="1:12" x14ac:dyDescent="0.2">
      <c r="A491" s="65" t="s">
        <v>735</v>
      </c>
      <c r="B491" s="65" t="s">
        <v>859</v>
      </c>
      <c r="C491" s="65" t="s">
        <v>1284</v>
      </c>
      <c r="D491" s="65" t="s">
        <v>320</v>
      </c>
      <c r="E491" s="65" t="s">
        <v>322</v>
      </c>
      <c r="F491" s="82">
        <v>0.35895110499999999</v>
      </c>
      <c r="G491" s="82">
        <v>4.8092979400000004</v>
      </c>
      <c r="H491" s="83">
        <f t="shared" si="21"/>
        <v>-0.92536309676002315</v>
      </c>
      <c r="I491" s="93">
        <v>1.0157255600000001</v>
      </c>
      <c r="J491" s="93">
        <v>42.551910490000004</v>
      </c>
      <c r="K491" s="83">
        <f t="shared" si="22"/>
        <v>-0.97612973076170806</v>
      </c>
      <c r="L491" s="66">
        <f t="shared" si="23"/>
        <v>2.8297045080833505</v>
      </c>
    </row>
    <row r="492" spans="1:12" x14ac:dyDescent="0.2">
      <c r="A492" s="65" t="s">
        <v>1646</v>
      </c>
      <c r="B492" s="65" t="s">
        <v>1645</v>
      </c>
      <c r="C492" s="65" t="s">
        <v>1279</v>
      </c>
      <c r="D492" s="65" t="s">
        <v>320</v>
      </c>
      <c r="E492" s="65" t="s">
        <v>1493</v>
      </c>
      <c r="F492" s="82">
        <v>1.2550701839999998</v>
      </c>
      <c r="G492" s="82">
        <v>0.40105489</v>
      </c>
      <c r="H492" s="83">
        <f t="shared" si="21"/>
        <v>2.1294224688296404</v>
      </c>
      <c r="I492" s="93">
        <v>0.99193571999999997</v>
      </c>
      <c r="J492" s="93">
        <v>6.6967600000000004E-3</v>
      </c>
      <c r="K492" s="83" t="str">
        <f t="shared" si="22"/>
        <v/>
      </c>
      <c r="L492" s="66">
        <f t="shared" si="23"/>
        <v>0.79034282914651732</v>
      </c>
    </row>
    <row r="493" spans="1:12" x14ac:dyDescent="0.2">
      <c r="A493" s="65" t="s">
        <v>371</v>
      </c>
      <c r="B493" s="65" t="s">
        <v>372</v>
      </c>
      <c r="C493" s="65" t="s">
        <v>1284</v>
      </c>
      <c r="D493" s="65" t="s">
        <v>320</v>
      </c>
      <c r="E493" s="65" t="s">
        <v>322</v>
      </c>
      <c r="F493" s="82">
        <v>1.221830405</v>
      </c>
      <c r="G493" s="82">
        <v>0.120243553</v>
      </c>
      <c r="H493" s="83">
        <f t="shared" si="21"/>
        <v>9.1612965894312843</v>
      </c>
      <c r="I493" s="93">
        <v>0.98115918000000002</v>
      </c>
      <c r="J493" s="93">
        <v>1.6601390000000001E-2</v>
      </c>
      <c r="K493" s="83">
        <f t="shared" si="22"/>
        <v>58.101025877953589</v>
      </c>
      <c r="L493" s="66">
        <f t="shared" si="23"/>
        <v>0.80302403343776674</v>
      </c>
    </row>
    <row r="494" spans="1:12" x14ac:dyDescent="0.2">
      <c r="A494" s="65" t="s">
        <v>2152</v>
      </c>
      <c r="B494" s="65" t="s">
        <v>879</v>
      </c>
      <c r="C494" s="65" t="s">
        <v>1284</v>
      </c>
      <c r="D494" s="65" t="s">
        <v>320</v>
      </c>
      <c r="E494" s="65" t="s">
        <v>1493</v>
      </c>
      <c r="F494" s="82">
        <v>0.62618193099999997</v>
      </c>
      <c r="G494" s="82">
        <v>0.71746666199999998</v>
      </c>
      <c r="H494" s="83">
        <f t="shared" si="21"/>
        <v>-0.12723201764599901</v>
      </c>
      <c r="I494" s="93">
        <v>0.97462378999999999</v>
      </c>
      <c r="J494" s="93">
        <v>9.8553562899999996</v>
      </c>
      <c r="K494" s="83">
        <f t="shared" si="22"/>
        <v>-0.90110719883471613</v>
      </c>
      <c r="L494" s="66">
        <f t="shared" si="23"/>
        <v>1.556454668763031</v>
      </c>
    </row>
    <row r="495" spans="1:12" x14ac:dyDescent="0.2">
      <c r="A495" s="65" t="s">
        <v>743</v>
      </c>
      <c r="B495" s="65" t="s">
        <v>867</v>
      </c>
      <c r="C495" s="65" t="s">
        <v>1284</v>
      </c>
      <c r="D495" s="65" t="s">
        <v>320</v>
      </c>
      <c r="E495" s="65" t="s">
        <v>322</v>
      </c>
      <c r="F495" s="82">
        <v>0.10367688</v>
      </c>
      <c r="G495" s="82">
        <v>0.14161699</v>
      </c>
      <c r="H495" s="83">
        <f t="shared" si="21"/>
        <v>-0.26790648494929881</v>
      </c>
      <c r="I495" s="93">
        <v>0.96457282999999994</v>
      </c>
      <c r="J495" s="93">
        <v>4.9944894900000003</v>
      </c>
      <c r="K495" s="83">
        <f t="shared" si="22"/>
        <v>-0.80687258789286198</v>
      </c>
      <c r="L495" s="66">
        <f t="shared" si="23"/>
        <v>9.3036444576650066</v>
      </c>
    </row>
    <row r="496" spans="1:12" x14ac:dyDescent="0.2">
      <c r="A496" s="65" t="s">
        <v>2479</v>
      </c>
      <c r="B496" s="65" t="s">
        <v>536</v>
      </c>
      <c r="C496" s="65" t="s">
        <v>980</v>
      </c>
      <c r="D496" s="65" t="s">
        <v>320</v>
      </c>
      <c r="E496" s="65" t="s">
        <v>322</v>
      </c>
      <c r="F496" s="82">
        <v>0.12752327999999999</v>
      </c>
      <c r="G496" s="82">
        <v>1.13824305</v>
      </c>
      <c r="H496" s="83">
        <f t="shared" si="21"/>
        <v>-0.88796480681344814</v>
      </c>
      <c r="I496" s="93">
        <v>0.96438968999999997</v>
      </c>
      <c r="J496" s="93">
        <v>0.40147326999999999</v>
      </c>
      <c r="K496" s="83">
        <f t="shared" si="22"/>
        <v>1.4021267717275423</v>
      </c>
      <c r="L496" s="66">
        <f t="shared" si="23"/>
        <v>7.5624598896766146</v>
      </c>
    </row>
    <row r="497" spans="1:12" x14ac:dyDescent="0.2">
      <c r="A497" s="65" t="s">
        <v>2529</v>
      </c>
      <c r="B497" s="65" t="s">
        <v>1923</v>
      </c>
      <c r="C497" s="65" t="s">
        <v>980</v>
      </c>
      <c r="D497" s="65" t="s">
        <v>320</v>
      </c>
      <c r="E497" s="65" t="s">
        <v>1493</v>
      </c>
      <c r="F497" s="82">
        <v>0.47084218</v>
      </c>
      <c r="G497" s="82">
        <v>1.0196749999999999E-2</v>
      </c>
      <c r="H497" s="83">
        <f t="shared" si="21"/>
        <v>45.17571088827323</v>
      </c>
      <c r="I497" s="93">
        <v>0.93964668000000007</v>
      </c>
      <c r="J497" s="93">
        <v>1.752314E-2</v>
      </c>
      <c r="K497" s="83">
        <f t="shared" si="22"/>
        <v>52.623190820823211</v>
      </c>
      <c r="L497" s="66">
        <f t="shared" si="23"/>
        <v>1.9956722653862491</v>
      </c>
    </row>
    <row r="498" spans="1:12" x14ac:dyDescent="0.2">
      <c r="A498" s="65" t="s">
        <v>12</v>
      </c>
      <c r="B498" s="65" t="s">
        <v>13</v>
      </c>
      <c r="C498" s="65" t="s">
        <v>1433</v>
      </c>
      <c r="D498" s="65" t="s">
        <v>321</v>
      </c>
      <c r="E498" s="65" t="s">
        <v>322</v>
      </c>
      <c r="F498" s="82">
        <v>4.0900470000000001E-2</v>
      </c>
      <c r="G498" s="82">
        <v>0.61260384999999995</v>
      </c>
      <c r="H498" s="83">
        <f t="shared" si="21"/>
        <v>-0.93323504251564859</v>
      </c>
      <c r="I498" s="93">
        <v>0.93602764882233491</v>
      </c>
      <c r="J498" s="93">
        <v>6.3201400000000001E-3</v>
      </c>
      <c r="K498" s="83" t="str">
        <f t="shared" si="22"/>
        <v/>
      </c>
      <c r="L498" s="66">
        <f t="shared" si="23"/>
        <v>22.885498597505968</v>
      </c>
    </row>
    <row r="499" spans="1:12" x14ac:dyDescent="0.2">
      <c r="A499" s="65" t="s">
        <v>2817</v>
      </c>
      <c r="B499" s="65" t="s">
        <v>1178</v>
      </c>
      <c r="C499" s="65" t="s">
        <v>1283</v>
      </c>
      <c r="D499" s="65" t="s">
        <v>320</v>
      </c>
      <c r="E499" s="65" t="s">
        <v>1493</v>
      </c>
      <c r="F499" s="82">
        <v>0.17459450000000001</v>
      </c>
      <c r="G499" s="82">
        <v>0.11637696</v>
      </c>
      <c r="H499" s="83">
        <f t="shared" si="21"/>
        <v>0.50024970578368788</v>
      </c>
      <c r="I499" s="93">
        <v>0.93443359690979499</v>
      </c>
      <c r="J499" s="93">
        <v>2.6738302907110501</v>
      </c>
      <c r="K499" s="83">
        <f t="shared" si="22"/>
        <v>-0.65052621321703197</v>
      </c>
      <c r="L499" s="66">
        <f t="shared" si="23"/>
        <v>5.3520219532104099</v>
      </c>
    </row>
    <row r="500" spans="1:12" x14ac:dyDescent="0.2">
      <c r="A500" s="65" t="s">
        <v>1990</v>
      </c>
      <c r="B500" s="65" t="s">
        <v>1991</v>
      </c>
      <c r="C500" s="65" t="s">
        <v>1433</v>
      </c>
      <c r="D500" s="65" t="s">
        <v>321</v>
      </c>
      <c r="E500" s="65" t="s">
        <v>322</v>
      </c>
      <c r="F500" s="82">
        <v>2.4629367200000001</v>
      </c>
      <c r="G500" s="82">
        <v>1.9732779999999998E-2</v>
      </c>
      <c r="H500" s="83" t="str">
        <f t="shared" si="21"/>
        <v/>
      </c>
      <c r="I500" s="93">
        <v>0.93016841317365506</v>
      </c>
      <c r="J500" s="93">
        <v>0</v>
      </c>
      <c r="K500" s="83" t="str">
        <f t="shared" si="22"/>
        <v/>
      </c>
      <c r="L500" s="66">
        <f t="shared" si="23"/>
        <v>0.37766638729299346</v>
      </c>
    </row>
    <row r="501" spans="1:12" x14ac:dyDescent="0.2">
      <c r="A501" s="65" t="s">
        <v>2517</v>
      </c>
      <c r="B501" s="65" t="s">
        <v>447</v>
      </c>
      <c r="C501" s="65" t="s">
        <v>980</v>
      </c>
      <c r="D501" s="65" t="s">
        <v>320</v>
      </c>
      <c r="E501" s="65" t="s">
        <v>1493</v>
      </c>
      <c r="F501" s="82">
        <v>0.69640188999999997</v>
      </c>
      <c r="G501" s="82">
        <v>0.51891989000000005</v>
      </c>
      <c r="H501" s="83">
        <f t="shared" si="21"/>
        <v>0.3420219641224389</v>
      </c>
      <c r="I501" s="93">
        <v>0.92486913999999998</v>
      </c>
      <c r="J501" s="93">
        <v>0.49322721999999997</v>
      </c>
      <c r="K501" s="83">
        <f t="shared" si="22"/>
        <v>0.87513807530736054</v>
      </c>
      <c r="L501" s="66">
        <f t="shared" si="23"/>
        <v>1.3280681073395708</v>
      </c>
    </row>
    <row r="502" spans="1:12" x14ac:dyDescent="0.2">
      <c r="A502" s="65" t="s">
        <v>807</v>
      </c>
      <c r="B502" s="65" t="s">
        <v>808</v>
      </c>
      <c r="C502" s="65" t="s">
        <v>1279</v>
      </c>
      <c r="D502" s="65" t="s">
        <v>320</v>
      </c>
      <c r="E502" s="65" t="s">
        <v>1493</v>
      </c>
      <c r="F502" s="82">
        <v>2.523477974</v>
      </c>
      <c r="G502" s="82">
        <v>4.4125744579999999</v>
      </c>
      <c r="H502" s="83">
        <f t="shared" si="21"/>
        <v>-0.42811662488211777</v>
      </c>
      <c r="I502" s="93">
        <v>0.92461743000000007</v>
      </c>
      <c r="J502" s="93">
        <v>7.1369064299999998</v>
      </c>
      <c r="K502" s="83">
        <f t="shared" si="22"/>
        <v>-0.87044562807866321</v>
      </c>
      <c r="L502" s="66">
        <f t="shared" si="23"/>
        <v>0.36640598393429846</v>
      </c>
    </row>
    <row r="503" spans="1:12" x14ac:dyDescent="0.2">
      <c r="A503" s="65" t="s">
        <v>397</v>
      </c>
      <c r="B503" s="65" t="s">
        <v>651</v>
      </c>
      <c r="C503" s="65" t="s">
        <v>1279</v>
      </c>
      <c r="D503" s="65" t="s">
        <v>320</v>
      </c>
      <c r="E503" s="65" t="s">
        <v>1493</v>
      </c>
      <c r="F503" s="82">
        <v>0.416537135</v>
      </c>
      <c r="G503" s="82">
        <v>0.71104087999999999</v>
      </c>
      <c r="H503" s="83">
        <f t="shared" si="21"/>
        <v>-0.414186797529841</v>
      </c>
      <c r="I503" s="93">
        <v>0.90106750999999996</v>
      </c>
      <c r="J503" s="93">
        <v>0.99364492000000004</v>
      </c>
      <c r="K503" s="83">
        <f t="shared" si="22"/>
        <v>-9.3169509687625718E-2</v>
      </c>
      <c r="L503" s="66">
        <f t="shared" si="23"/>
        <v>2.1632345216951663</v>
      </c>
    </row>
    <row r="504" spans="1:12" x14ac:dyDescent="0.2">
      <c r="A504" s="65" t="s">
        <v>2818</v>
      </c>
      <c r="B504" s="65" t="s">
        <v>102</v>
      </c>
      <c r="C504" s="65" t="s">
        <v>1278</v>
      </c>
      <c r="D504" s="65" t="s">
        <v>320</v>
      </c>
      <c r="E504" s="65" t="s">
        <v>1493</v>
      </c>
      <c r="F504" s="82">
        <v>0.39442715</v>
      </c>
      <c r="G504" s="82">
        <v>5.2548199999999995E-3</v>
      </c>
      <c r="H504" s="83">
        <f t="shared" si="21"/>
        <v>74.060068660772401</v>
      </c>
      <c r="I504" s="93">
        <v>0.88845555000000009</v>
      </c>
      <c r="J504" s="93">
        <v>0.90009496999999994</v>
      </c>
      <c r="K504" s="83">
        <f t="shared" si="22"/>
        <v>-1.2931324346807327E-2</v>
      </c>
      <c r="L504" s="66">
        <f t="shared" si="23"/>
        <v>2.2525212830810459</v>
      </c>
    </row>
    <row r="505" spans="1:12" x14ac:dyDescent="0.2">
      <c r="A505" s="65" t="s">
        <v>409</v>
      </c>
      <c r="B505" s="65" t="s">
        <v>615</v>
      </c>
      <c r="C505" s="65" t="s">
        <v>1279</v>
      </c>
      <c r="D505" s="65" t="s">
        <v>320</v>
      </c>
      <c r="E505" s="65" t="s">
        <v>1493</v>
      </c>
      <c r="F505" s="82">
        <v>2.0699068449999998</v>
      </c>
      <c r="G505" s="82">
        <v>0.67768790000000001</v>
      </c>
      <c r="H505" s="83">
        <f t="shared" si="21"/>
        <v>2.054365947805767</v>
      </c>
      <c r="I505" s="93">
        <v>0.87177770999999993</v>
      </c>
      <c r="J505" s="93">
        <v>0.21072229000000001</v>
      </c>
      <c r="K505" s="83">
        <f t="shared" si="22"/>
        <v>3.1370929957148812</v>
      </c>
      <c r="L505" s="66">
        <f t="shared" si="23"/>
        <v>0.42116760573348411</v>
      </c>
    </row>
    <row r="506" spans="1:12" x14ac:dyDescent="0.2">
      <c r="A506" s="65" t="s">
        <v>2523</v>
      </c>
      <c r="B506" s="65" t="s">
        <v>2268</v>
      </c>
      <c r="C506" s="65" t="s">
        <v>980</v>
      </c>
      <c r="D506" s="65" t="s">
        <v>320</v>
      </c>
      <c r="E506" s="65" t="s">
        <v>1493</v>
      </c>
      <c r="F506" s="82">
        <v>0.98496119999999998</v>
      </c>
      <c r="G506" s="82">
        <v>0.23449444</v>
      </c>
      <c r="H506" s="83">
        <f t="shared" si="21"/>
        <v>3.2003605714489431</v>
      </c>
      <c r="I506" s="93">
        <v>0.87128833999999999</v>
      </c>
      <c r="J506" s="93">
        <v>0.64138887</v>
      </c>
      <c r="K506" s="83">
        <f t="shared" si="22"/>
        <v>0.35844006772365722</v>
      </c>
      <c r="L506" s="66">
        <f t="shared" si="23"/>
        <v>0.88459153517925382</v>
      </c>
    </row>
    <row r="507" spans="1:12" x14ac:dyDescent="0.2">
      <c r="A507" s="65" t="s">
        <v>243</v>
      </c>
      <c r="B507" s="65" t="s">
        <v>244</v>
      </c>
      <c r="C507" s="65" t="s">
        <v>1284</v>
      </c>
      <c r="D507" s="65" t="s">
        <v>320</v>
      </c>
      <c r="E507" s="65" t="s">
        <v>322</v>
      </c>
      <c r="F507" s="82">
        <v>5.7861573350000004</v>
      </c>
      <c r="G507" s="82">
        <v>4.8710488190000003</v>
      </c>
      <c r="H507" s="83">
        <f t="shared" si="21"/>
        <v>0.18786683320243691</v>
      </c>
      <c r="I507" s="93">
        <v>0.86663916000000008</v>
      </c>
      <c r="J507" s="93">
        <v>2.82601002</v>
      </c>
      <c r="K507" s="83">
        <f t="shared" si="22"/>
        <v>-0.69333471790025714</v>
      </c>
      <c r="L507" s="66">
        <f t="shared" si="23"/>
        <v>0.14977801498029952</v>
      </c>
    </row>
    <row r="508" spans="1:12" x14ac:dyDescent="0.2">
      <c r="A508" s="65" t="s">
        <v>2720</v>
      </c>
      <c r="B508" s="65" t="s">
        <v>783</v>
      </c>
      <c r="C508" s="65" t="s">
        <v>1283</v>
      </c>
      <c r="D508" s="65" t="s">
        <v>321</v>
      </c>
      <c r="E508" s="65" t="s">
        <v>322</v>
      </c>
      <c r="F508" s="82">
        <v>1.2242162649999999</v>
      </c>
      <c r="G508" s="82">
        <v>3.1088714089999998</v>
      </c>
      <c r="H508" s="83">
        <f t="shared" si="21"/>
        <v>-0.6062184297954667</v>
      </c>
      <c r="I508" s="93">
        <v>0.83314012999999998</v>
      </c>
      <c r="J508" s="93">
        <v>8.7656577566925993</v>
      </c>
      <c r="K508" s="83">
        <f t="shared" si="22"/>
        <v>-0.90495406584133453</v>
      </c>
      <c r="L508" s="66">
        <f t="shared" si="23"/>
        <v>0.68054979648550906</v>
      </c>
    </row>
    <row r="509" spans="1:12" x14ac:dyDescent="0.2">
      <c r="A509" s="65" t="s">
        <v>2516</v>
      </c>
      <c r="B509" s="65" t="s">
        <v>1942</v>
      </c>
      <c r="C509" s="65" t="s">
        <v>980</v>
      </c>
      <c r="D509" s="65" t="s">
        <v>320</v>
      </c>
      <c r="E509" s="65" t="s">
        <v>1493</v>
      </c>
      <c r="F509" s="82">
        <v>0.24017272000000001</v>
      </c>
      <c r="G509" s="82">
        <v>8.3962479999999992E-2</v>
      </c>
      <c r="H509" s="83">
        <f t="shared" si="21"/>
        <v>1.8604767272238747</v>
      </c>
      <c r="I509" s="93">
        <v>0.82835196999999994</v>
      </c>
      <c r="J509" s="93">
        <v>1.41607233</v>
      </c>
      <c r="K509" s="83">
        <f t="shared" si="22"/>
        <v>-0.41503555118543989</v>
      </c>
      <c r="L509" s="66">
        <f t="shared" si="23"/>
        <v>3.448984422543909</v>
      </c>
    </row>
    <row r="510" spans="1:12" x14ac:dyDescent="0.2">
      <c r="A510" s="65" t="s">
        <v>2296</v>
      </c>
      <c r="B510" s="65" t="s">
        <v>2297</v>
      </c>
      <c r="C510" s="65" t="s">
        <v>230</v>
      </c>
      <c r="D510" s="65" t="s">
        <v>1199</v>
      </c>
      <c r="E510" s="65" t="s">
        <v>322</v>
      </c>
      <c r="F510" s="82">
        <v>0.13019215000000001</v>
      </c>
      <c r="G510" s="82">
        <v>6.2732239999999995E-2</v>
      </c>
      <c r="H510" s="83">
        <f t="shared" si="21"/>
        <v>1.075362684323085</v>
      </c>
      <c r="I510" s="93">
        <v>0.82568007433335999</v>
      </c>
      <c r="J510" s="93">
        <v>4.1567819999999998E-2</v>
      </c>
      <c r="K510" s="83">
        <f t="shared" si="22"/>
        <v>18.863444230016395</v>
      </c>
      <c r="L510" s="66">
        <f t="shared" si="23"/>
        <v>6.3420112067690715</v>
      </c>
    </row>
    <row r="511" spans="1:12" x14ac:dyDescent="0.2">
      <c r="A511" s="65" t="s">
        <v>2344</v>
      </c>
      <c r="B511" s="65" t="s">
        <v>780</v>
      </c>
      <c r="C511" s="65" t="s">
        <v>1433</v>
      </c>
      <c r="D511" s="65" t="s">
        <v>320</v>
      </c>
      <c r="E511" s="65" t="s">
        <v>1493</v>
      </c>
      <c r="F511" s="82">
        <v>0.98110632999999992</v>
      </c>
      <c r="G511" s="82">
        <v>2.8295326099999998</v>
      </c>
      <c r="H511" s="83">
        <f t="shared" si="21"/>
        <v>-0.6532620523500523</v>
      </c>
      <c r="I511" s="93">
        <v>0.81405218000000001</v>
      </c>
      <c r="J511" s="93">
        <v>0.71143771999999994</v>
      </c>
      <c r="K511" s="83">
        <f t="shared" si="22"/>
        <v>0.14423533798573418</v>
      </c>
      <c r="L511" s="66">
        <f t="shared" si="23"/>
        <v>0.82972880217784351</v>
      </c>
    </row>
    <row r="512" spans="1:12" x14ac:dyDescent="0.2">
      <c r="A512" s="65" t="s">
        <v>2439</v>
      </c>
      <c r="B512" s="65" t="s">
        <v>167</v>
      </c>
      <c r="C512" s="65" t="s">
        <v>980</v>
      </c>
      <c r="D512" s="65" t="s">
        <v>320</v>
      </c>
      <c r="E512" s="65" t="s">
        <v>322</v>
      </c>
      <c r="F512" s="82">
        <v>0.12692932500000001</v>
      </c>
      <c r="G512" s="82">
        <v>0.25431605200000001</v>
      </c>
      <c r="H512" s="83">
        <f t="shared" si="21"/>
        <v>-0.5008992786660591</v>
      </c>
      <c r="I512" s="93">
        <v>0.80551055000000005</v>
      </c>
      <c r="J512" s="93">
        <v>0.62778519999999993</v>
      </c>
      <c r="K512" s="83">
        <f t="shared" si="22"/>
        <v>0.28309898035187864</v>
      </c>
      <c r="L512" s="66">
        <f t="shared" si="23"/>
        <v>6.3461343546891156</v>
      </c>
    </row>
    <row r="513" spans="1:12" x14ac:dyDescent="0.2">
      <c r="A513" s="65" t="s">
        <v>2697</v>
      </c>
      <c r="B513" s="65" t="s">
        <v>910</v>
      </c>
      <c r="C513" s="65" t="s">
        <v>1283</v>
      </c>
      <c r="D513" s="65" t="s">
        <v>321</v>
      </c>
      <c r="E513" s="65" t="s">
        <v>322</v>
      </c>
      <c r="F513" s="82">
        <v>1.651231415</v>
      </c>
      <c r="G513" s="82">
        <v>3.1688714230000001</v>
      </c>
      <c r="H513" s="83">
        <f t="shared" si="21"/>
        <v>-0.47892129576000153</v>
      </c>
      <c r="I513" s="93">
        <v>0.80050895</v>
      </c>
      <c r="J513" s="93">
        <v>0.15425369</v>
      </c>
      <c r="K513" s="83">
        <f t="shared" si="22"/>
        <v>4.189561105475013</v>
      </c>
      <c r="L513" s="66">
        <f t="shared" si="23"/>
        <v>0.48479513091143556</v>
      </c>
    </row>
    <row r="514" spans="1:12" x14ac:dyDescent="0.2">
      <c r="A514" s="65" t="s">
        <v>2663</v>
      </c>
      <c r="B514" s="65" t="s">
        <v>2261</v>
      </c>
      <c r="C514" s="65" t="s">
        <v>1283</v>
      </c>
      <c r="D514" s="65" t="s">
        <v>1199</v>
      </c>
      <c r="E514" s="65" t="s">
        <v>322</v>
      </c>
      <c r="F514" s="82">
        <v>1.1772193400000002</v>
      </c>
      <c r="G514" s="82">
        <v>2.9796844500000002</v>
      </c>
      <c r="H514" s="83">
        <f t="shared" si="21"/>
        <v>-0.60491811809133011</v>
      </c>
      <c r="I514" s="93">
        <v>0.79150681000000001</v>
      </c>
      <c r="J514" s="93">
        <v>3.57945864402086</v>
      </c>
      <c r="K514" s="83">
        <f t="shared" si="22"/>
        <v>-0.77887527452729877</v>
      </c>
      <c r="L514" s="66">
        <f t="shared" si="23"/>
        <v>0.67235287690737389</v>
      </c>
    </row>
    <row r="515" spans="1:12" x14ac:dyDescent="0.2">
      <c r="A515" s="65" t="s">
        <v>2636</v>
      </c>
      <c r="B515" s="65" t="s">
        <v>2258</v>
      </c>
      <c r="C515" s="65" t="s">
        <v>1283</v>
      </c>
      <c r="D515" s="65" t="s">
        <v>1199</v>
      </c>
      <c r="E515" s="65" t="s">
        <v>322</v>
      </c>
      <c r="F515" s="82">
        <v>2.8554655920000003</v>
      </c>
      <c r="G515" s="82">
        <v>3.0293199350000002</v>
      </c>
      <c r="H515" s="83">
        <f t="shared" si="21"/>
        <v>-5.7390551916068899E-2</v>
      </c>
      <c r="I515" s="93">
        <v>0.78630193999999998</v>
      </c>
      <c r="J515" s="93">
        <v>6.6578950499999996</v>
      </c>
      <c r="K515" s="83">
        <f t="shared" si="22"/>
        <v>-0.88189931891461704</v>
      </c>
      <c r="L515" s="66">
        <f t="shared" si="23"/>
        <v>0.27536733140925901</v>
      </c>
    </row>
    <row r="516" spans="1:12" x14ac:dyDescent="0.2">
      <c r="A516" s="65" t="s">
        <v>2454</v>
      </c>
      <c r="B516" s="65" t="s">
        <v>475</v>
      </c>
      <c r="C516" s="65" t="s">
        <v>980</v>
      </c>
      <c r="D516" s="65" t="s">
        <v>320</v>
      </c>
      <c r="E516" s="65" t="s">
        <v>1493</v>
      </c>
      <c r="F516" s="82">
        <v>0.1471034</v>
      </c>
      <c r="G516" s="82">
        <v>0.105980862</v>
      </c>
      <c r="H516" s="83">
        <f t="shared" si="21"/>
        <v>0.38801852734505982</v>
      </c>
      <c r="I516" s="93">
        <v>0.78259406000000009</v>
      </c>
      <c r="J516" s="93">
        <v>3.7310999999999998E-3</v>
      </c>
      <c r="K516" s="83" t="str">
        <f t="shared" si="22"/>
        <v/>
      </c>
      <c r="L516" s="66">
        <f t="shared" si="23"/>
        <v>5.3200270014153315</v>
      </c>
    </row>
    <row r="517" spans="1:12" x14ac:dyDescent="0.2">
      <c r="A517" s="65" t="s">
        <v>2702</v>
      </c>
      <c r="B517" s="65" t="s">
        <v>30</v>
      </c>
      <c r="C517" s="65" t="s">
        <v>1283</v>
      </c>
      <c r="D517" s="65" t="s">
        <v>1199</v>
      </c>
      <c r="E517" s="65" t="s">
        <v>1493</v>
      </c>
      <c r="F517" s="82">
        <v>1.63726101</v>
      </c>
      <c r="G517" s="82">
        <v>1.6778990499999999</v>
      </c>
      <c r="H517" s="83">
        <f t="shared" si="21"/>
        <v>-2.4219597716561014E-2</v>
      </c>
      <c r="I517" s="93">
        <v>0.78139572000000002</v>
      </c>
      <c r="J517" s="93">
        <v>0.70750555000000004</v>
      </c>
      <c r="K517" s="83">
        <f t="shared" si="22"/>
        <v>0.10443758356383204</v>
      </c>
      <c r="L517" s="66">
        <f t="shared" si="23"/>
        <v>0.47725788083110832</v>
      </c>
    </row>
    <row r="518" spans="1:12" x14ac:dyDescent="0.2">
      <c r="A518" s="65" t="s">
        <v>2883</v>
      </c>
      <c r="B518" s="65" t="s">
        <v>449</v>
      </c>
      <c r="C518" s="65" t="s">
        <v>2897</v>
      </c>
      <c r="D518" s="65" t="s">
        <v>321</v>
      </c>
      <c r="E518" s="65" t="s">
        <v>322</v>
      </c>
      <c r="F518" s="82">
        <v>0.63723262999999997</v>
      </c>
      <c r="G518" s="82">
        <v>0.38565915000000001</v>
      </c>
      <c r="H518" s="83">
        <f t="shared" si="21"/>
        <v>0.65232078637314839</v>
      </c>
      <c r="I518" s="93">
        <v>0.76198516999999999</v>
      </c>
      <c r="J518" s="93">
        <v>8.2723899999999993E-3</v>
      </c>
      <c r="K518" s="83">
        <f t="shared" si="22"/>
        <v>91.111852801910942</v>
      </c>
      <c r="L518" s="66">
        <f t="shared" si="23"/>
        <v>1.1957723665217834</v>
      </c>
    </row>
    <row r="519" spans="1:12" x14ac:dyDescent="0.2">
      <c r="A519" s="65" t="s">
        <v>2283</v>
      </c>
      <c r="B519" s="65" t="s">
        <v>2276</v>
      </c>
      <c r="C519" s="65" t="s">
        <v>1283</v>
      </c>
      <c r="D519" s="65" t="s">
        <v>320</v>
      </c>
      <c r="E519" s="65" t="s">
        <v>1493</v>
      </c>
      <c r="F519" s="82">
        <v>0.72204203</v>
      </c>
      <c r="G519" s="82">
        <v>1.1544354399999999</v>
      </c>
      <c r="H519" s="83">
        <f t="shared" ref="H519:H582" si="24">IF(ISERROR(F519/G519-1),"",IF((F519/G519-1)&gt;10000%,"",F519/G519-1))</f>
        <v>-0.3745496673248353</v>
      </c>
      <c r="I519" s="93">
        <v>0.70492235999999997</v>
      </c>
      <c r="J519" s="93">
        <v>1.6954023999999999</v>
      </c>
      <c r="K519" s="83">
        <f t="shared" ref="K519:K582" si="25">IF(ISERROR(I519/J519-1),"",IF((I519/J519-1)&gt;10000%,"",I519/J519-1))</f>
        <v>-0.58421531077223909</v>
      </c>
      <c r="L519" s="66">
        <f t="shared" ref="L519:L582" si="26">IF(ISERROR(I519/F519),"",IF(I519/F519&gt;10000%,"",I519/F519))</f>
        <v>0.97628992594793962</v>
      </c>
    </row>
    <row r="520" spans="1:12" x14ac:dyDescent="0.2">
      <c r="A520" s="65" t="s">
        <v>1371</v>
      </c>
      <c r="B520" s="65" t="s">
        <v>1393</v>
      </c>
      <c r="C520" s="65" t="s">
        <v>1283</v>
      </c>
      <c r="D520" s="65" t="s">
        <v>321</v>
      </c>
      <c r="E520" s="65" t="s">
        <v>322</v>
      </c>
      <c r="F520" s="82">
        <v>2.1161263099999998</v>
      </c>
      <c r="G520" s="82">
        <v>0.99225414000000001</v>
      </c>
      <c r="H520" s="83">
        <f t="shared" si="24"/>
        <v>1.1326454833436119</v>
      </c>
      <c r="I520" s="93">
        <v>0.69206870999999992</v>
      </c>
      <c r="J520" s="93">
        <v>5.6698521100000008</v>
      </c>
      <c r="K520" s="83">
        <f t="shared" si="25"/>
        <v>-0.87793884274699363</v>
      </c>
      <c r="L520" s="66">
        <f t="shared" si="26"/>
        <v>0.32704508550815192</v>
      </c>
    </row>
    <row r="521" spans="1:12" x14ac:dyDescent="0.2">
      <c r="A521" s="65" t="s">
        <v>844</v>
      </c>
      <c r="B521" s="65" t="s">
        <v>845</v>
      </c>
      <c r="C521" s="65" t="s">
        <v>1279</v>
      </c>
      <c r="D521" s="65" t="s">
        <v>320</v>
      </c>
      <c r="E521" s="65" t="s">
        <v>1493</v>
      </c>
      <c r="F521" s="82">
        <v>0.96435422999999998</v>
      </c>
      <c r="G521" s="82">
        <v>1.1665299499999999</v>
      </c>
      <c r="H521" s="83">
        <f t="shared" si="24"/>
        <v>-0.17331378418530952</v>
      </c>
      <c r="I521" s="93">
        <v>0.68930193999999989</v>
      </c>
      <c r="J521" s="93">
        <v>0.60994068000000001</v>
      </c>
      <c r="K521" s="83">
        <f t="shared" si="25"/>
        <v>0.13011307919320925</v>
      </c>
      <c r="L521" s="66">
        <f t="shared" si="26"/>
        <v>0.71478085391920754</v>
      </c>
    </row>
    <row r="522" spans="1:12" x14ac:dyDescent="0.2">
      <c r="A522" s="65" t="s">
        <v>1592</v>
      </c>
      <c r="B522" s="65" t="s">
        <v>1596</v>
      </c>
      <c r="C522" s="65" t="s">
        <v>725</v>
      </c>
      <c r="D522" s="65" t="s">
        <v>320</v>
      </c>
      <c r="E522" s="65" t="s">
        <v>1493</v>
      </c>
      <c r="F522" s="82">
        <v>0.81708515000000004</v>
      </c>
      <c r="G522" s="82">
        <v>1.0112563299999999</v>
      </c>
      <c r="H522" s="83">
        <f t="shared" si="24"/>
        <v>-0.19200985372323942</v>
      </c>
      <c r="I522" s="93">
        <v>0.66415058999999999</v>
      </c>
      <c r="J522" s="93">
        <v>0.67661389999999999</v>
      </c>
      <c r="K522" s="83">
        <f t="shared" si="25"/>
        <v>-1.8420121135554579E-2</v>
      </c>
      <c r="L522" s="66">
        <f t="shared" si="26"/>
        <v>0.81282910355181459</v>
      </c>
    </row>
    <row r="523" spans="1:12" x14ac:dyDescent="0.2">
      <c r="A523" s="65" t="s">
        <v>405</v>
      </c>
      <c r="B523" s="65" t="s">
        <v>690</v>
      </c>
      <c r="C523" s="65" t="s">
        <v>1279</v>
      </c>
      <c r="D523" s="65" t="s">
        <v>320</v>
      </c>
      <c r="E523" s="65" t="s">
        <v>1493</v>
      </c>
      <c r="F523" s="82">
        <v>0.17435769200000001</v>
      </c>
      <c r="G523" s="82">
        <v>3.2207265929999997</v>
      </c>
      <c r="H523" s="83">
        <f t="shared" si="24"/>
        <v>-0.94586386426623326</v>
      </c>
      <c r="I523" s="93">
        <v>0.65799956999999998</v>
      </c>
      <c r="J523" s="93">
        <v>8.3523926399999997</v>
      </c>
      <c r="K523" s="83">
        <f t="shared" si="25"/>
        <v>-0.92122023013515797</v>
      </c>
      <c r="L523" s="66">
        <f t="shared" si="26"/>
        <v>3.7738488187834003</v>
      </c>
    </row>
    <row r="524" spans="1:12" x14ac:dyDescent="0.2">
      <c r="A524" s="65" t="s">
        <v>2727</v>
      </c>
      <c r="B524" s="65" t="s">
        <v>44</v>
      </c>
      <c r="C524" s="65" t="s">
        <v>1283</v>
      </c>
      <c r="D524" s="65" t="s">
        <v>1199</v>
      </c>
      <c r="E524" s="65" t="s">
        <v>322</v>
      </c>
      <c r="F524" s="82">
        <v>0.22773203</v>
      </c>
      <c r="G524" s="82">
        <v>0.60440609000000001</v>
      </c>
      <c r="H524" s="83">
        <f t="shared" si="24"/>
        <v>-0.62321354174310195</v>
      </c>
      <c r="I524" s="93">
        <v>0.65610454000000007</v>
      </c>
      <c r="J524" s="93">
        <v>1.96375777</v>
      </c>
      <c r="K524" s="83">
        <f t="shared" si="25"/>
        <v>-0.66589334488031071</v>
      </c>
      <c r="L524" s="66">
        <f t="shared" si="26"/>
        <v>2.8810375949312008</v>
      </c>
    </row>
    <row r="525" spans="1:12" x14ac:dyDescent="0.2">
      <c r="A525" s="65" t="s">
        <v>2433</v>
      </c>
      <c r="B525" s="65" t="s">
        <v>971</v>
      </c>
      <c r="C525" s="65" t="s">
        <v>980</v>
      </c>
      <c r="D525" s="65" t="s">
        <v>320</v>
      </c>
      <c r="E525" s="65" t="s">
        <v>322</v>
      </c>
      <c r="F525" s="82">
        <v>1.1614299979999998</v>
      </c>
      <c r="G525" s="82">
        <v>1.3763025390000001</v>
      </c>
      <c r="H525" s="83">
        <f t="shared" si="24"/>
        <v>-0.15612304337978145</v>
      </c>
      <c r="I525" s="93">
        <v>0.64240441000000004</v>
      </c>
      <c r="J525" s="93">
        <v>4.9436179400000002</v>
      </c>
      <c r="K525" s="83">
        <f t="shared" si="25"/>
        <v>-0.87005379100958602</v>
      </c>
      <c r="L525" s="66">
        <f t="shared" si="26"/>
        <v>0.55311504878144202</v>
      </c>
    </row>
    <row r="526" spans="1:12" x14ac:dyDescent="0.2">
      <c r="A526" s="65" t="s">
        <v>2649</v>
      </c>
      <c r="B526" s="65" t="s">
        <v>1131</v>
      </c>
      <c r="C526" s="65" t="s">
        <v>1283</v>
      </c>
      <c r="D526" s="65" t="s">
        <v>321</v>
      </c>
      <c r="E526" s="65" t="s">
        <v>1493</v>
      </c>
      <c r="F526" s="82">
        <v>5.5542394800000006</v>
      </c>
      <c r="G526" s="82">
        <v>4.3182572949999996</v>
      </c>
      <c r="H526" s="83">
        <f t="shared" si="24"/>
        <v>0.2862224505314015</v>
      </c>
      <c r="I526" s="93">
        <v>0.63778268999999999</v>
      </c>
      <c r="J526" s="93">
        <v>5.4699607600000002</v>
      </c>
      <c r="K526" s="83">
        <f t="shared" si="25"/>
        <v>-0.88340269373340075</v>
      </c>
      <c r="L526" s="66">
        <f t="shared" si="26"/>
        <v>0.11482808623873018</v>
      </c>
    </row>
    <row r="527" spans="1:12" x14ac:dyDescent="0.2">
      <c r="A527" s="65" t="s">
        <v>1647</v>
      </c>
      <c r="B527" s="65" t="s">
        <v>699</v>
      </c>
      <c r="C527" s="65" t="s">
        <v>1279</v>
      </c>
      <c r="D527" s="65" t="s">
        <v>320</v>
      </c>
      <c r="E527" s="65" t="s">
        <v>1493</v>
      </c>
      <c r="F527" s="82">
        <v>5.9974416109999993</v>
      </c>
      <c r="G527" s="82">
        <v>3.6300536839999999</v>
      </c>
      <c r="H527" s="83">
        <f t="shared" si="24"/>
        <v>0.65216333781360114</v>
      </c>
      <c r="I527" s="93">
        <v>0.61182276000000002</v>
      </c>
      <c r="J527" s="93">
        <v>0.58345983000000001</v>
      </c>
      <c r="K527" s="83">
        <f t="shared" si="25"/>
        <v>4.8611624214129678E-2</v>
      </c>
      <c r="L527" s="66">
        <f t="shared" si="26"/>
        <v>0.1020139585649065</v>
      </c>
    </row>
    <row r="528" spans="1:12" x14ac:dyDescent="0.2">
      <c r="A528" s="65" t="s">
        <v>2719</v>
      </c>
      <c r="B528" s="65" t="s">
        <v>2568</v>
      </c>
      <c r="C528" s="65" t="s">
        <v>1283</v>
      </c>
      <c r="D528" s="65" t="s">
        <v>1199</v>
      </c>
      <c r="E528" s="65" t="s">
        <v>322</v>
      </c>
      <c r="F528" s="82">
        <v>0.52590591000000009</v>
      </c>
      <c r="G528" s="82">
        <v>2.0434380500000002</v>
      </c>
      <c r="H528" s="83">
        <f t="shared" si="24"/>
        <v>-0.74263672441648032</v>
      </c>
      <c r="I528" s="93">
        <v>0.60493541000000006</v>
      </c>
      <c r="J528" s="93">
        <v>22.049659899999998</v>
      </c>
      <c r="K528" s="83">
        <f t="shared" si="25"/>
        <v>-0.97256486436781731</v>
      </c>
      <c r="L528" s="66">
        <f t="shared" si="26"/>
        <v>1.1502730783154727</v>
      </c>
    </row>
    <row r="529" spans="1:12" x14ac:dyDescent="0.2">
      <c r="A529" s="65" t="s">
        <v>2868</v>
      </c>
      <c r="B529" s="65" t="s">
        <v>65</v>
      </c>
      <c r="C529" s="65" t="s">
        <v>2897</v>
      </c>
      <c r="D529" s="65" t="s">
        <v>321</v>
      </c>
      <c r="E529" s="65" t="s">
        <v>322</v>
      </c>
      <c r="F529" s="82">
        <v>2.184481173</v>
      </c>
      <c r="G529" s="82">
        <v>6.2452800240000004</v>
      </c>
      <c r="H529" s="83">
        <f t="shared" si="24"/>
        <v>-0.65021885894543519</v>
      </c>
      <c r="I529" s="93">
        <v>0.59573648999999995</v>
      </c>
      <c r="J529" s="93">
        <v>9.6540929999999997E-2</v>
      </c>
      <c r="K529" s="83">
        <f t="shared" si="25"/>
        <v>5.1708178075351041</v>
      </c>
      <c r="L529" s="66">
        <f t="shared" si="26"/>
        <v>0.27271303473028374</v>
      </c>
    </row>
    <row r="530" spans="1:12" x14ac:dyDescent="0.2">
      <c r="A530" s="65" t="s">
        <v>2307</v>
      </c>
      <c r="B530" s="65" t="s">
        <v>2308</v>
      </c>
      <c r="C530" s="65" t="s">
        <v>980</v>
      </c>
      <c r="D530" s="65" t="s">
        <v>321</v>
      </c>
      <c r="E530" s="65" t="s">
        <v>322</v>
      </c>
      <c r="F530" s="82">
        <v>0.67955658499999994</v>
      </c>
      <c r="G530" s="82">
        <v>1.18078975</v>
      </c>
      <c r="H530" s="83">
        <f t="shared" si="24"/>
        <v>-0.42448976627718871</v>
      </c>
      <c r="I530" s="93">
        <v>0.59347467000000009</v>
      </c>
      <c r="J530" s="93">
        <v>0.48989667999999997</v>
      </c>
      <c r="K530" s="83">
        <f t="shared" si="25"/>
        <v>0.21142823421461054</v>
      </c>
      <c r="L530" s="66">
        <f t="shared" si="26"/>
        <v>0.87332634706203327</v>
      </c>
    </row>
    <row r="531" spans="1:12" x14ac:dyDescent="0.2">
      <c r="A531" s="65" t="s">
        <v>131</v>
      </c>
      <c r="B531" s="65" t="s">
        <v>132</v>
      </c>
      <c r="C531" s="65" t="s">
        <v>1433</v>
      </c>
      <c r="D531" s="65" t="s">
        <v>321</v>
      </c>
      <c r="E531" s="65" t="s">
        <v>322</v>
      </c>
      <c r="F531" s="82">
        <v>1.3662995</v>
      </c>
      <c r="G531" s="82">
        <v>0.61821711999999995</v>
      </c>
      <c r="H531" s="83">
        <f t="shared" si="24"/>
        <v>1.2100641599831468</v>
      </c>
      <c r="I531" s="93">
        <v>0.59123999999999999</v>
      </c>
      <c r="J531" s="93">
        <v>0.15019854000000002</v>
      </c>
      <c r="K531" s="83">
        <f t="shared" si="25"/>
        <v>2.9363897944680417</v>
      </c>
      <c r="L531" s="66">
        <f t="shared" si="26"/>
        <v>0.43273089099425127</v>
      </c>
    </row>
    <row r="532" spans="1:12" x14ac:dyDescent="0.2">
      <c r="A532" s="65" t="s">
        <v>10</v>
      </c>
      <c r="B532" s="65" t="s">
        <v>11</v>
      </c>
      <c r="C532" s="65" t="s">
        <v>1433</v>
      </c>
      <c r="D532" s="65" t="s">
        <v>1199</v>
      </c>
      <c r="E532" s="65" t="s">
        <v>322</v>
      </c>
      <c r="F532" s="82">
        <v>5.8938800000000002</v>
      </c>
      <c r="G532" s="82">
        <v>0.69724133999999993</v>
      </c>
      <c r="H532" s="83">
        <f t="shared" si="24"/>
        <v>7.4531419207013752</v>
      </c>
      <c r="I532" s="93">
        <v>0.57800355000000003</v>
      </c>
      <c r="J532" s="93">
        <v>4.0552751111111105</v>
      </c>
      <c r="K532" s="83">
        <f t="shared" si="25"/>
        <v>-0.8574687205767324</v>
      </c>
      <c r="L532" s="66">
        <f t="shared" si="26"/>
        <v>9.8068428607301139E-2</v>
      </c>
    </row>
    <row r="533" spans="1:12" x14ac:dyDescent="0.2">
      <c r="A533" s="65" t="s">
        <v>2871</v>
      </c>
      <c r="B533" s="65" t="s">
        <v>927</v>
      </c>
      <c r="C533" s="65" t="s">
        <v>2897</v>
      </c>
      <c r="D533" s="65" t="s">
        <v>321</v>
      </c>
      <c r="E533" s="65" t="s">
        <v>322</v>
      </c>
      <c r="F533" s="82">
        <v>1.971786021</v>
      </c>
      <c r="G533" s="82">
        <v>4.1177386690000004</v>
      </c>
      <c r="H533" s="83">
        <f t="shared" si="24"/>
        <v>-0.52114833419507622</v>
      </c>
      <c r="I533" s="93">
        <v>0.57643637999999997</v>
      </c>
      <c r="J533" s="93">
        <v>0.63501407999999993</v>
      </c>
      <c r="K533" s="83">
        <f t="shared" si="25"/>
        <v>-9.2246301058395375E-2</v>
      </c>
      <c r="L533" s="66">
        <f t="shared" si="26"/>
        <v>0.29234225918066797</v>
      </c>
    </row>
    <row r="534" spans="1:12" x14ac:dyDescent="0.2">
      <c r="A534" s="65" t="s">
        <v>2552</v>
      </c>
      <c r="B534" s="65" t="s">
        <v>1455</v>
      </c>
      <c r="C534" s="65" t="s">
        <v>980</v>
      </c>
      <c r="D534" s="65" t="s">
        <v>320</v>
      </c>
      <c r="E534" s="65" t="s">
        <v>1493</v>
      </c>
      <c r="F534" s="82">
        <v>0.23724220199999999</v>
      </c>
      <c r="G534" s="82">
        <v>1.498569298</v>
      </c>
      <c r="H534" s="83">
        <f t="shared" si="24"/>
        <v>-0.84168753335823387</v>
      </c>
      <c r="I534" s="93">
        <v>0.55766990999999999</v>
      </c>
      <c r="J534" s="93">
        <v>2.5442255899999999</v>
      </c>
      <c r="K534" s="83">
        <f t="shared" si="25"/>
        <v>-0.78080956649759981</v>
      </c>
      <c r="L534" s="66">
        <f t="shared" si="26"/>
        <v>2.350635364613586</v>
      </c>
    </row>
    <row r="535" spans="1:12" x14ac:dyDescent="0.2">
      <c r="A535" s="65" t="s">
        <v>1215</v>
      </c>
      <c r="B535" s="65" t="s">
        <v>1216</v>
      </c>
      <c r="C535" s="65" t="s">
        <v>1279</v>
      </c>
      <c r="D535" s="65" t="s">
        <v>320</v>
      </c>
      <c r="E535" s="65" t="s">
        <v>1493</v>
      </c>
      <c r="F535" s="82">
        <v>12.725782580000001</v>
      </c>
      <c r="G535" s="82">
        <v>4.9932404049999999</v>
      </c>
      <c r="H535" s="83">
        <f t="shared" si="24"/>
        <v>1.5486020194935919</v>
      </c>
      <c r="I535" s="93">
        <v>0.54176921</v>
      </c>
      <c r="J535" s="93">
        <v>1.08307084</v>
      </c>
      <c r="K535" s="83">
        <f t="shared" si="25"/>
        <v>-0.49978414154331774</v>
      </c>
      <c r="L535" s="66">
        <f t="shared" si="26"/>
        <v>4.2572565309378405E-2</v>
      </c>
    </row>
    <row r="536" spans="1:12" x14ac:dyDescent="0.2">
      <c r="A536" s="65" t="s">
        <v>539</v>
      </c>
      <c r="B536" s="65" t="s">
        <v>540</v>
      </c>
      <c r="C536" s="65" t="s">
        <v>1281</v>
      </c>
      <c r="D536" s="65" t="s">
        <v>320</v>
      </c>
      <c r="E536" s="65" t="s">
        <v>322</v>
      </c>
      <c r="F536" s="82">
        <v>1.5843739699999999</v>
      </c>
      <c r="G536" s="82">
        <v>1.7545271499999999</v>
      </c>
      <c r="H536" s="83">
        <f t="shared" si="24"/>
        <v>-9.6979508125593861E-2</v>
      </c>
      <c r="I536" s="93">
        <v>0.54105853000000004</v>
      </c>
      <c r="J536" s="93">
        <v>2.16631514</v>
      </c>
      <c r="K536" s="83">
        <f t="shared" si="25"/>
        <v>-0.75024015665606247</v>
      </c>
      <c r="L536" s="66">
        <f t="shared" si="26"/>
        <v>0.34149673009333781</v>
      </c>
    </row>
    <row r="537" spans="1:12" x14ac:dyDescent="0.2">
      <c r="A537" s="65" t="s">
        <v>408</v>
      </c>
      <c r="B537" s="65" t="s">
        <v>692</v>
      </c>
      <c r="C537" s="65" t="s">
        <v>1279</v>
      </c>
      <c r="D537" s="65" t="s">
        <v>320</v>
      </c>
      <c r="E537" s="65" t="s">
        <v>1493</v>
      </c>
      <c r="F537" s="82">
        <v>0.8337340969999999</v>
      </c>
      <c r="G537" s="82">
        <v>0.50307800300000005</v>
      </c>
      <c r="H537" s="83">
        <f t="shared" si="24"/>
        <v>0.65726605422658446</v>
      </c>
      <c r="I537" s="93">
        <v>0.54035630000000001</v>
      </c>
      <c r="J537" s="93">
        <v>0.51827884999999996</v>
      </c>
      <c r="K537" s="83">
        <f t="shared" si="25"/>
        <v>4.2597628670357768E-2</v>
      </c>
      <c r="L537" s="66">
        <f t="shared" si="26"/>
        <v>0.64811587044880103</v>
      </c>
    </row>
    <row r="538" spans="1:12" x14ac:dyDescent="0.2">
      <c r="A538" s="65" t="s">
        <v>197</v>
      </c>
      <c r="B538" s="65" t="s">
        <v>203</v>
      </c>
      <c r="C538" s="65" t="s">
        <v>1279</v>
      </c>
      <c r="D538" s="65" t="s">
        <v>320</v>
      </c>
      <c r="E538" s="65" t="s">
        <v>1493</v>
      </c>
      <c r="F538" s="82">
        <v>1.0152859949999999</v>
      </c>
      <c r="G538" s="82">
        <v>5.8561550000000004E-2</v>
      </c>
      <c r="H538" s="83">
        <f t="shared" si="24"/>
        <v>16.337075179874848</v>
      </c>
      <c r="I538" s="93">
        <v>0.54009329000000006</v>
      </c>
      <c r="J538" s="93">
        <v>0</v>
      </c>
      <c r="K538" s="83" t="str">
        <f t="shared" si="25"/>
        <v/>
      </c>
      <c r="L538" s="66">
        <f t="shared" si="26"/>
        <v>0.53196172572044598</v>
      </c>
    </row>
    <row r="539" spans="1:12" x14ac:dyDescent="0.2">
      <c r="A539" s="65" t="s">
        <v>2526</v>
      </c>
      <c r="B539" s="65" t="s">
        <v>2286</v>
      </c>
      <c r="C539" s="65" t="s">
        <v>980</v>
      </c>
      <c r="D539" s="65" t="s">
        <v>320</v>
      </c>
      <c r="E539" s="65" t="s">
        <v>1493</v>
      </c>
      <c r="F539" s="82">
        <v>0.88445808200000009</v>
      </c>
      <c r="G539" s="82">
        <v>1.4160801299999999</v>
      </c>
      <c r="H539" s="83">
        <f t="shared" si="24"/>
        <v>-0.37541805490908187</v>
      </c>
      <c r="I539" s="93">
        <v>0.52711965999999999</v>
      </c>
      <c r="J539" s="93">
        <v>8.5510067200000002</v>
      </c>
      <c r="K539" s="83">
        <f t="shared" si="25"/>
        <v>-0.93835583607166195</v>
      </c>
      <c r="L539" s="66">
        <f t="shared" si="26"/>
        <v>0.59598037569857376</v>
      </c>
    </row>
    <row r="540" spans="1:12" x14ac:dyDescent="0.2">
      <c r="A540" s="65" t="s">
        <v>2761</v>
      </c>
      <c r="B540" s="65" t="s">
        <v>279</v>
      </c>
      <c r="C540" s="65" t="s">
        <v>1283</v>
      </c>
      <c r="D540" s="65" t="s">
        <v>321</v>
      </c>
      <c r="E540" s="65" t="s">
        <v>1493</v>
      </c>
      <c r="F540" s="82">
        <v>0.88458011999999997</v>
      </c>
      <c r="G540" s="82">
        <v>0.43002009999999996</v>
      </c>
      <c r="H540" s="83">
        <f t="shared" si="24"/>
        <v>1.057066913848911</v>
      </c>
      <c r="I540" s="93">
        <v>0.49079177000000002</v>
      </c>
      <c r="J540" s="93">
        <v>9.2585510947922511</v>
      </c>
      <c r="K540" s="83">
        <f t="shared" si="25"/>
        <v>-0.94699043457501031</v>
      </c>
      <c r="L540" s="66">
        <f t="shared" si="26"/>
        <v>0.55483020577039421</v>
      </c>
    </row>
    <row r="541" spans="1:12" x14ac:dyDescent="0.2">
      <c r="A541" s="65" t="s">
        <v>215</v>
      </c>
      <c r="B541" s="65" t="s">
        <v>216</v>
      </c>
      <c r="C541" s="65" t="s">
        <v>230</v>
      </c>
      <c r="D541" s="65" t="s">
        <v>321</v>
      </c>
      <c r="E541" s="65" t="s">
        <v>1493</v>
      </c>
      <c r="F541" s="82">
        <v>0.59442722999999997</v>
      </c>
      <c r="G541" s="82">
        <v>2.2597495599999999</v>
      </c>
      <c r="H541" s="83">
        <f t="shared" si="24"/>
        <v>-0.7369499521000018</v>
      </c>
      <c r="I541" s="93">
        <v>0.47880180999999999</v>
      </c>
      <c r="J541" s="93">
        <v>1.6300211599999999</v>
      </c>
      <c r="K541" s="83">
        <f t="shared" si="25"/>
        <v>-0.70626037149112841</v>
      </c>
      <c r="L541" s="66">
        <f t="shared" si="26"/>
        <v>0.80548431470745374</v>
      </c>
    </row>
    <row r="542" spans="1:12" x14ac:dyDescent="0.2">
      <c r="A542" s="65" t="s">
        <v>111</v>
      </c>
      <c r="B542" s="65" t="s">
        <v>112</v>
      </c>
      <c r="C542" s="65" t="s">
        <v>1285</v>
      </c>
      <c r="D542" s="65" t="s">
        <v>321</v>
      </c>
      <c r="E542" s="65" t="s">
        <v>322</v>
      </c>
      <c r="F542" s="82">
        <v>2.7029436499999999</v>
      </c>
      <c r="G542" s="82">
        <v>8.2024478270000003</v>
      </c>
      <c r="H542" s="83">
        <f t="shared" si="24"/>
        <v>-0.67047109509155067</v>
      </c>
      <c r="I542" s="93">
        <v>0.47630078000000003</v>
      </c>
      <c r="J542" s="93">
        <v>0.56229443000000001</v>
      </c>
      <c r="K542" s="83">
        <f t="shared" si="25"/>
        <v>-0.15293349073367124</v>
      </c>
      <c r="L542" s="66">
        <f t="shared" si="26"/>
        <v>0.17621557889303391</v>
      </c>
    </row>
    <row r="543" spans="1:12" x14ac:dyDescent="0.2">
      <c r="A543" s="65" t="s">
        <v>1641</v>
      </c>
      <c r="B543" s="65" t="s">
        <v>704</v>
      </c>
      <c r="C543" s="65" t="s">
        <v>1279</v>
      </c>
      <c r="D543" s="65" t="s">
        <v>320</v>
      </c>
      <c r="E543" s="65" t="s">
        <v>1493</v>
      </c>
      <c r="F543" s="82">
        <v>1.2848399099999999</v>
      </c>
      <c r="G543" s="82">
        <v>4.3311895499999995</v>
      </c>
      <c r="H543" s="83">
        <f t="shared" si="24"/>
        <v>-0.70335172470112739</v>
      </c>
      <c r="I543" s="93">
        <v>0.47349159999999996</v>
      </c>
      <c r="J543" s="93">
        <v>0</v>
      </c>
      <c r="K543" s="83" t="str">
        <f t="shared" si="25"/>
        <v/>
      </c>
      <c r="L543" s="66">
        <f t="shared" si="26"/>
        <v>0.36852186510924928</v>
      </c>
    </row>
    <row r="544" spans="1:12" x14ac:dyDescent="0.2">
      <c r="A544" s="65" t="s">
        <v>2386</v>
      </c>
      <c r="B544" s="65" t="s">
        <v>1298</v>
      </c>
      <c r="C544" s="65" t="s">
        <v>980</v>
      </c>
      <c r="D544" s="65" t="s">
        <v>320</v>
      </c>
      <c r="E544" s="65" t="s">
        <v>1493</v>
      </c>
      <c r="F544" s="82">
        <v>0.28913987000000002</v>
      </c>
      <c r="G544" s="82">
        <v>0.42028797800000001</v>
      </c>
      <c r="H544" s="83">
        <f t="shared" si="24"/>
        <v>-0.3120434436980255</v>
      </c>
      <c r="I544" s="93">
        <v>0.46914675</v>
      </c>
      <c r="J544" s="93">
        <v>0.70801384000000001</v>
      </c>
      <c r="K544" s="83">
        <f t="shared" si="25"/>
        <v>-0.33737630044068068</v>
      </c>
      <c r="L544" s="66">
        <f t="shared" si="26"/>
        <v>1.6225598704184241</v>
      </c>
    </row>
    <row r="545" spans="1:12" x14ac:dyDescent="0.2">
      <c r="A545" s="65" t="s">
        <v>413</v>
      </c>
      <c r="B545" s="65" t="s">
        <v>696</v>
      </c>
      <c r="C545" s="65" t="s">
        <v>1279</v>
      </c>
      <c r="D545" s="65" t="s">
        <v>320</v>
      </c>
      <c r="E545" s="65" t="s">
        <v>1493</v>
      </c>
      <c r="F545" s="82">
        <v>0.14844604</v>
      </c>
      <c r="G545" s="82">
        <v>0.16590809899999998</v>
      </c>
      <c r="H545" s="83">
        <f t="shared" si="24"/>
        <v>-0.10525139583450938</v>
      </c>
      <c r="I545" s="93">
        <v>0.46772964</v>
      </c>
      <c r="J545" s="93">
        <v>0.34527239000000004</v>
      </c>
      <c r="K545" s="83">
        <f t="shared" si="25"/>
        <v>0.35466852707220498</v>
      </c>
      <c r="L545" s="66">
        <f t="shared" si="26"/>
        <v>3.150839456545961</v>
      </c>
    </row>
    <row r="546" spans="1:12" x14ac:dyDescent="0.2">
      <c r="A546" s="65" t="s">
        <v>2682</v>
      </c>
      <c r="B546" s="65" t="s">
        <v>2256</v>
      </c>
      <c r="C546" s="65" t="s">
        <v>1283</v>
      </c>
      <c r="D546" s="65" t="s">
        <v>1199</v>
      </c>
      <c r="E546" s="65" t="s">
        <v>322</v>
      </c>
      <c r="F546" s="82">
        <v>0.71449394999999993</v>
      </c>
      <c r="G546" s="82">
        <v>0.61434895999999994</v>
      </c>
      <c r="H546" s="83">
        <f t="shared" si="24"/>
        <v>0.163009944706344</v>
      </c>
      <c r="I546" s="93">
        <v>0.46756799999999998</v>
      </c>
      <c r="J546" s="93">
        <v>0.22184048000000001</v>
      </c>
      <c r="K546" s="83">
        <f t="shared" si="25"/>
        <v>1.1076766512585978</v>
      </c>
      <c r="L546" s="66">
        <f t="shared" si="26"/>
        <v>0.65440442147900624</v>
      </c>
    </row>
    <row r="547" spans="1:12" x14ac:dyDescent="0.2">
      <c r="A547" s="65" t="s">
        <v>2325</v>
      </c>
      <c r="B547" s="65" t="s">
        <v>1443</v>
      </c>
      <c r="C547" s="65" t="s">
        <v>230</v>
      </c>
      <c r="D547" s="65" t="s">
        <v>1199</v>
      </c>
      <c r="E547" s="65" t="s">
        <v>322</v>
      </c>
      <c r="F547" s="82">
        <v>0.59487009999999996</v>
      </c>
      <c r="G547" s="82">
        <v>0.11048814999999999</v>
      </c>
      <c r="H547" s="83">
        <f t="shared" si="24"/>
        <v>4.3840172000345738</v>
      </c>
      <c r="I547" s="93">
        <v>0.46396523000000001</v>
      </c>
      <c r="J547" s="93">
        <v>0</v>
      </c>
      <c r="K547" s="83" t="str">
        <f t="shared" si="25"/>
        <v/>
      </c>
      <c r="L547" s="66">
        <f t="shared" si="26"/>
        <v>0.77994377259842118</v>
      </c>
    </row>
    <row r="548" spans="1:12" x14ac:dyDescent="0.2">
      <c r="A548" s="65" t="s">
        <v>398</v>
      </c>
      <c r="B548" s="65" t="s">
        <v>652</v>
      </c>
      <c r="C548" s="65" t="s">
        <v>1279</v>
      </c>
      <c r="D548" s="65" t="s">
        <v>320</v>
      </c>
      <c r="E548" s="65" t="s">
        <v>1493</v>
      </c>
      <c r="F548" s="82">
        <v>0.16205372200000001</v>
      </c>
      <c r="G548" s="82">
        <v>0.28110243300000004</v>
      </c>
      <c r="H548" s="83">
        <f t="shared" si="24"/>
        <v>-0.42350651230400416</v>
      </c>
      <c r="I548" s="93">
        <v>0.46284409000000004</v>
      </c>
      <c r="J548" s="93">
        <v>0.32907123999999999</v>
      </c>
      <c r="K548" s="83">
        <f t="shared" si="25"/>
        <v>0.40651638228852827</v>
      </c>
      <c r="L548" s="66">
        <f t="shared" si="26"/>
        <v>2.8561151468029844</v>
      </c>
    </row>
    <row r="549" spans="1:12" x14ac:dyDescent="0.2">
      <c r="A549" s="65" t="s">
        <v>592</v>
      </c>
      <c r="B549" s="65" t="s">
        <v>593</v>
      </c>
      <c r="C549" s="65" t="s">
        <v>1279</v>
      </c>
      <c r="D549" s="65" t="s">
        <v>320</v>
      </c>
      <c r="E549" s="65" t="s">
        <v>1493</v>
      </c>
      <c r="F549" s="82">
        <v>0.97867979799999993</v>
      </c>
      <c r="G549" s="82">
        <v>0.51288372400000004</v>
      </c>
      <c r="H549" s="83">
        <f t="shared" si="24"/>
        <v>0.90819039911666177</v>
      </c>
      <c r="I549" s="93">
        <v>0.44939782</v>
      </c>
      <c r="J549" s="93">
        <v>0.74686797999999999</v>
      </c>
      <c r="K549" s="83">
        <f t="shared" si="25"/>
        <v>-0.3982901502886762</v>
      </c>
      <c r="L549" s="66">
        <f t="shared" si="26"/>
        <v>0.45918779657899922</v>
      </c>
    </row>
    <row r="550" spans="1:12" x14ac:dyDescent="0.2">
      <c r="A550" s="65" t="s">
        <v>2244</v>
      </c>
      <c r="B550" s="65" t="s">
        <v>2228</v>
      </c>
      <c r="C550" s="65" t="s">
        <v>1915</v>
      </c>
      <c r="D550" s="65" t="s">
        <v>321</v>
      </c>
      <c r="E550" s="65" t="s">
        <v>322</v>
      </c>
      <c r="F550" s="82">
        <v>0.3036605</v>
      </c>
      <c r="G550" s="82">
        <v>1.0568150000000001</v>
      </c>
      <c r="H550" s="83">
        <f t="shared" si="24"/>
        <v>-0.71266446823710861</v>
      </c>
      <c r="I550" s="93">
        <v>0.44846999999999998</v>
      </c>
      <c r="J550" s="93">
        <v>1.8911634099999999</v>
      </c>
      <c r="K550" s="83">
        <f t="shared" si="25"/>
        <v>-0.76286025965360649</v>
      </c>
      <c r="L550" s="66">
        <f t="shared" si="26"/>
        <v>1.4768796073246273</v>
      </c>
    </row>
    <row r="551" spans="1:12" x14ac:dyDescent="0.2">
      <c r="A551" s="65" t="s">
        <v>2892</v>
      </c>
      <c r="B551" s="65" t="s">
        <v>1192</v>
      </c>
      <c r="C551" s="65" t="s">
        <v>2897</v>
      </c>
      <c r="D551" s="65" t="s">
        <v>321</v>
      </c>
      <c r="E551" s="65" t="s">
        <v>322</v>
      </c>
      <c r="F551" s="82">
        <v>0.44774399999999998</v>
      </c>
      <c r="G551" s="82">
        <v>0</v>
      </c>
      <c r="H551" s="83" t="str">
        <f t="shared" si="24"/>
        <v/>
      </c>
      <c r="I551" s="93">
        <v>0.44787832</v>
      </c>
      <c r="J551" s="93">
        <v>0</v>
      </c>
      <c r="K551" s="83" t="str">
        <f t="shared" si="25"/>
        <v/>
      </c>
      <c r="L551" s="66">
        <f t="shared" si="26"/>
        <v>1.0002999928530589</v>
      </c>
    </row>
    <row r="552" spans="1:12" x14ac:dyDescent="0.2">
      <c r="A552" s="65" t="s">
        <v>390</v>
      </c>
      <c r="B552" s="65" t="s">
        <v>647</v>
      </c>
      <c r="C552" s="65" t="s">
        <v>1279</v>
      </c>
      <c r="D552" s="65" t="s">
        <v>320</v>
      </c>
      <c r="E552" s="65" t="s">
        <v>1493</v>
      </c>
      <c r="F552" s="82">
        <v>0.33463472</v>
      </c>
      <c r="G552" s="82">
        <v>0.18059041399999998</v>
      </c>
      <c r="H552" s="83">
        <f t="shared" si="24"/>
        <v>0.85300378125275267</v>
      </c>
      <c r="I552" s="93">
        <v>0.44203213000000002</v>
      </c>
      <c r="J552" s="93">
        <v>0.15768223000000001</v>
      </c>
      <c r="K552" s="83">
        <f t="shared" si="25"/>
        <v>1.8033097324917335</v>
      </c>
      <c r="L552" s="66">
        <f t="shared" si="26"/>
        <v>1.3209392318884305</v>
      </c>
    </row>
    <row r="553" spans="1:12" x14ac:dyDescent="0.2">
      <c r="A553" s="65" t="s">
        <v>387</v>
      </c>
      <c r="B553" s="65" t="s">
        <v>843</v>
      </c>
      <c r="C553" s="65" t="s">
        <v>1279</v>
      </c>
      <c r="D553" s="65" t="s">
        <v>320</v>
      </c>
      <c r="E553" s="65" t="s">
        <v>1493</v>
      </c>
      <c r="F553" s="82">
        <v>0.58539259999999993</v>
      </c>
      <c r="G553" s="82">
        <v>1.3358791999999999</v>
      </c>
      <c r="H553" s="83">
        <f t="shared" si="24"/>
        <v>-0.56179226385140213</v>
      </c>
      <c r="I553" s="93">
        <v>0.43938740999999998</v>
      </c>
      <c r="J553" s="93">
        <v>8.7807661800000005</v>
      </c>
      <c r="K553" s="83">
        <f t="shared" si="25"/>
        <v>-0.94996024253546407</v>
      </c>
      <c r="L553" s="66">
        <f t="shared" si="26"/>
        <v>0.75058586323093257</v>
      </c>
    </row>
    <row r="554" spans="1:12" x14ac:dyDescent="0.2">
      <c r="A554" s="65" t="s">
        <v>1370</v>
      </c>
      <c r="B554" s="65" t="s">
        <v>547</v>
      </c>
      <c r="C554" s="65" t="s">
        <v>1283</v>
      </c>
      <c r="D554" s="65" t="s">
        <v>321</v>
      </c>
      <c r="E554" s="65" t="s">
        <v>322</v>
      </c>
      <c r="F554" s="82">
        <v>4.7314832699999991</v>
      </c>
      <c r="G554" s="82">
        <v>2.0535292099999998</v>
      </c>
      <c r="H554" s="83">
        <f t="shared" si="24"/>
        <v>1.3040740043819485</v>
      </c>
      <c r="I554" s="93">
        <v>0.42389659999999996</v>
      </c>
      <c r="J554" s="93">
        <v>68.478583</v>
      </c>
      <c r="K554" s="83">
        <f t="shared" si="25"/>
        <v>-0.99380979305602746</v>
      </c>
      <c r="L554" s="66">
        <f t="shared" si="26"/>
        <v>8.9590636975875867E-2</v>
      </c>
    </row>
    <row r="555" spans="1:12" x14ac:dyDescent="0.2">
      <c r="A555" s="65" t="s">
        <v>2151</v>
      </c>
      <c r="B555" s="65" t="s">
        <v>878</v>
      </c>
      <c r="C555" s="65" t="s">
        <v>1284</v>
      </c>
      <c r="D555" s="65" t="s">
        <v>320</v>
      </c>
      <c r="E555" s="65" t="s">
        <v>1493</v>
      </c>
      <c r="F555" s="82">
        <v>0.39307418999999999</v>
      </c>
      <c r="G555" s="82">
        <v>2.4968600000000001E-3</v>
      </c>
      <c r="H555" s="83" t="str">
        <f t="shared" si="24"/>
        <v/>
      </c>
      <c r="I555" s="93">
        <v>0.41847055999999999</v>
      </c>
      <c r="J555" s="93">
        <v>2.3118800000000001E-3</v>
      </c>
      <c r="K555" s="83" t="str">
        <f t="shared" si="25"/>
        <v/>
      </c>
      <c r="L555" s="66">
        <f t="shared" si="26"/>
        <v>1.0646096097024331</v>
      </c>
    </row>
    <row r="556" spans="1:12" x14ac:dyDescent="0.2">
      <c r="A556" s="65" t="s">
        <v>2550</v>
      </c>
      <c r="B556" s="65" t="s">
        <v>1453</v>
      </c>
      <c r="C556" s="65" t="s">
        <v>980</v>
      </c>
      <c r="D556" s="65" t="s">
        <v>320</v>
      </c>
      <c r="E556" s="65" t="s">
        <v>1493</v>
      </c>
      <c r="F556" s="82">
        <v>0.31942963600000002</v>
      </c>
      <c r="G556" s="82">
        <v>8.4379999999999997E-2</v>
      </c>
      <c r="H556" s="83">
        <f t="shared" si="24"/>
        <v>2.78560839061389</v>
      </c>
      <c r="I556" s="93">
        <v>0.40526926000000002</v>
      </c>
      <c r="J556" s="93">
        <v>8.4379999999999997E-2</v>
      </c>
      <c r="K556" s="83">
        <f t="shared" si="25"/>
        <v>3.8029066129414559</v>
      </c>
      <c r="L556" s="66">
        <f t="shared" si="26"/>
        <v>1.2687278020753214</v>
      </c>
    </row>
    <row r="557" spans="1:12" x14ac:dyDescent="0.2">
      <c r="A557" s="65" t="s">
        <v>2512</v>
      </c>
      <c r="B557" s="65" t="s">
        <v>1492</v>
      </c>
      <c r="C557" s="65" t="s">
        <v>980</v>
      </c>
      <c r="D557" s="65" t="s">
        <v>320</v>
      </c>
      <c r="E557" s="65" t="s">
        <v>1493</v>
      </c>
      <c r="F557" s="82">
        <v>0.29826978700000001</v>
      </c>
      <c r="G557" s="82">
        <v>0.68918904199999997</v>
      </c>
      <c r="H557" s="83">
        <f t="shared" si="24"/>
        <v>-0.56721629506117421</v>
      </c>
      <c r="I557" s="93">
        <v>0.37654145999999999</v>
      </c>
      <c r="J557" s="93">
        <v>0.75200841000000007</v>
      </c>
      <c r="K557" s="83">
        <f t="shared" si="25"/>
        <v>-0.49928557314937483</v>
      </c>
      <c r="L557" s="66">
        <f t="shared" si="26"/>
        <v>1.2624190461503229</v>
      </c>
    </row>
    <row r="558" spans="1:12" x14ac:dyDescent="0.2">
      <c r="A558" s="65" t="s">
        <v>2676</v>
      </c>
      <c r="B558" s="65" t="s">
        <v>586</v>
      </c>
      <c r="C558" s="65" t="s">
        <v>1283</v>
      </c>
      <c r="D558" s="65" t="s">
        <v>1199</v>
      </c>
      <c r="E558" s="65" t="s">
        <v>1493</v>
      </c>
      <c r="F558" s="82">
        <v>2.1341927999999997</v>
      </c>
      <c r="G558" s="82">
        <v>1.4322116299999998</v>
      </c>
      <c r="H558" s="83">
        <f t="shared" si="24"/>
        <v>0.49013787857594759</v>
      </c>
      <c r="I558" s="93">
        <v>0.37556059999999997</v>
      </c>
      <c r="J558" s="93">
        <v>1.5006947800000001</v>
      </c>
      <c r="K558" s="83">
        <f t="shared" si="25"/>
        <v>-0.7497421827508457</v>
      </c>
      <c r="L558" s="66">
        <f t="shared" si="26"/>
        <v>0.17597313607280468</v>
      </c>
    </row>
    <row r="559" spans="1:12" x14ac:dyDescent="0.2">
      <c r="A559" s="65" t="s">
        <v>1363</v>
      </c>
      <c r="B559" s="65" t="s">
        <v>1320</v>
      </c>
      <c r="C559" s="65" t="s">
        <v>1283</v>
      </c>
      <c r="D559" s="65" t="s">
        <v>321</v>
      </c>
      <c r="E559" s="65" t="s">
        <v>322</v>
      </c>
      <c r="F559" s="82">
        <v>7.8212080099999994</v>
      </c>
      <c r="G559" s="82">
        <v>0.6685799</v>
      </c>
      <c r="H559" s="83">
        <f t="shared" si="24"/>
        <v>10.698239821448416</v>
      </c>
      <c r="I559" s="93">
        <v>0.37352159999999995</v>
      </c>
      <c r="J559" s="93">
        <v>22.36787584</v>
      </c>
      <c r="K559" s="83">
        <f t="shared" si="25"/>
        <v>-0.98330098026867441</v>
      </c>
      <c r="L559" s="66">
        <f t="shared" si="26"/>
        <v>4.775753304635609E-2</v>
      </c>
    </row>
    <row r="560" spans="1:12" x14ac:dyDescent="0.2">
      <c r="A560" s="65" t="s">
        <v>2737</v>
      </c>
      <c r="B560" s="65" t="s">
        <v>488</v>
      </c>
      <c r="C560" s="65" t="s">
        <v>1283</v>
      </c>
      <c r="D560" s="65" t="s">
        <v>320</v>
      </c>
      <c r="E560" s="65" t="s">
        <v>1493</v>
      </c>
      <c r="F560" s="82">
        <v>0.19009385999999998</v>
      </c>
      <c r="G560" s="82">
        <v>0.92853702000000005</v>
      </c>
      <c r="H560" s="83">
        <f t="shared" si="24"/>
        <v>-0.79527594925617506</v>
      </c>
      <c r="I560" s="93">
        <v>0.37257364097969004</v>
      </c>
      <c r="J560" s="93">
        <v>9.8440144890788996</v>
      </c>
      <c r="K560" s="83">
        <f t="shared" si="25"/>
        <v>-0.96215226609092974</v>
      </c>
      <c r="L560" s="66">
        <f t="shared" si="26"/>
        <v>1.959945686723864</v>
      </c>
    </row>
    <row r="561" spans="1:12" x14ac:dyDescent="0.2">
      <c r="A561" s="65" t="s">
        <v>727</v>
      </c>
      <c r="B561" s="65" t="s">
        <v>60</v>
      </c>
      <c r="C561" s="65" t="s">
        <v>1282</v>
      </c>
      <c r="D561" s="65" t="s">
        <v>320</v>
      </c>
      <c r="E561" s="65" t="s">
        <v>1493</v>
      </c>
      <c r="F561" s="82">
        <v>2.0855043200000001</v>
      </c>
      <c r="G561" s="82">
        <v>2.2996092400000001</v>
      </c>
      <c r="H561" s="83">
        <f t="shared" si="24"/>
        <v>-9.3104913772219855E-2</v>
      </c>
      <c r="I561" s="93">
        <v>0.36449380999999997</v>
      </c>
      <c r="J561" s="93">
        <v>0.11060391</v>
      </c>
      <c r="K561" s="83">
        <f t="shared" si="25"/>
        <v>2.2954875645897146</v>
      </c>
      <c r="L561" s="66">
        <f t="shared" si="26"/>
        <v>0.17477490049025646</v>
      </c>
    </row>
    <row r="562" spans="1:12" x14ac:dyDescent="0.2">
      <c r="A562" s="65" t="s">
        <v>2655</v>
      </c>
      <c r="B562" s="65" t="s">
        <v>1413</v>
      </c>
      <c r="C562" s="65" t="s">
        <v>1278</v>
      </c>
      <c r="D562" s="65" t="s">
        <v>320</v>
      </c>
      <c r="E562" s="65" t="s">
        <v>1493</v>
      </c>
      <c r="F562" s="82">
        <v>4.1007281650000005</v>
      </c>
      <c r="G562" s="82">
        <v>8.7116285600000012</v>
      </c>
      <c r="H562" s="83">
        <f t="shared" si="24"/>
        <v>-0.52928110550663798</v>
      </c>
      <c r="I562" s="93">
        <v>0.35828886999999998</v>
      </c>
      <c r="J562" s="93">
        <v>8.5298559199999993</v>
      </c>
      <c r="K562" s="83">
        <f t="shared" si="25"/>
        <v>-0.95799590598477546</v>
      </c>
      <c r="L562" s="66">
        <f t="shared" si="26"/>
        <v>8.7372011892429338E-2</v>
      </c>
    </row>
    <row r="563" spans="1:12" x14ac:dyDescent="0.2">
      <c r="A563" s="65" t="s">
        <v>2549</v>
      </c>
      <c r="B563" s="65" t="s">
        <v>1451</v>
      </c>
      <c r="C563" s="65" t="s">
        <v>980</v>
      </c>
      <c r="D563" s="65" t="s">
        <v>320</v>
      </c>
      <c r="E563" s="65" t="s">
        <v>1493</v>
      </c>
      <c r="F563" s="82">
        <v>0.34835228000000001</v>
      </c>
      <c r="G563" s="82">
        <v>0.112123945</v>
      </c>
      <c r="H563" s="83">
        <f t="shared" si="24"/>
        <v>2.1068500131706926</v>
      </c>
      <c r="I563" s="93">
        <v>0.34843504999999997</v>
      </c>
      <c r="J563" s="93">
        <v>9.5309718000000014</v>
      </c>
      <c r="K563" s="83">
        <f t="shared" si="25"/>
        <v>-0.96344181293244413</v>
      </c>
      <c r="L563" s="66">
        <f t="shared" si="26"/>
        <v>1.0002376043010253</v>
      </c>
    </row>
    <row r="564" spans="1:12" x14ac:dyDescent="0.2">
      <c r="A564" s="65" t="s">
        <v>819</v>
      </c>
      <c r="B564" s="65" t="s">
        <v>820</v>
      </c>
      <c r="C564" s="65" t="s">
        <v>1279</v>
      </c>
      <c r="D564" s="65" t="s">
        <v>320</v>
      </c>
      <c r="E564" s="65" t="s">
        <v>1493</v>
      </c>
      <c r="F564" s="82">
        <v>0.31860665000000005</v>
      </c>
      <c r="G564" s="82">
        <v>1.6102749599999999</v>
      </c>
      <c r="H564" s="83">
        <f t="shared" si="24"/>
        <v>-0.80214146160479327</v>
      </c>
      <c r="I564" s="93">
        <v>0.34732528000000001</v>
      </c>
      <c r="J564" s="93">
        <v>0.53013560999999998</v>
      </c>
      <c r="K564" s="83">
        <f t="shared" si="25"/>
        <v>-0.34483691823682616</v>
      </c>
      <c r="L564" s="66">
        <f t="shared" si="26"/>
        <v>1.0901382001913644</v>
      </c>
    </row>
    <row r="565" spans="1:12" x14ac:dyDescent="0.2">
      <c r="A565" s="65" t="s">
        <v>2284</v>
      </c>
      <c r="B565" s="65" t="s">
        <v>2277</v>
      </c>
      <c r="C565" s="65" t="s">
        <v>1433</v>
      </c>
      <c r="D565" s="65" t="s">
        <v>321</v>
      </c>
      <c r="E565" s="65" t="s">
        <v>322</v>
      </c>
      <c r="F565" s="82">
        <v>0</v>
      </c>
      <c r="G565" s="82">
        <v>0</v>
      </c>
      <c r="H565" s="83" t="str">
        <f t="shared" si="24"/>
        <v/>
      </c>
      <c r="I565" s="93">
        <v>0.34670468926980302</v>
      </c>
      <c r="J565" s="93">
        <v>0</v>
      </c>
      <c r="K565" s="83" t="str">
        <f t="shared" si="25"/>
        <v/>
      </c>
      <c r="L565" s="66" t="str">
        <f t="shared" si="26"/>
        <v/>
      </c>
    </row>
    <row r="566" spans="1:12" x14ac:dyDescent="0.2">
      <c r="A566" s="65" t="s">
        <v>2279</v>
      </c>
      <c r="B566" s="65" t="s">
        <v>2267</v>
      </c>
      <c r="C566" s="65" t="s">
        <v>1433</v>
      </c>
      <c r="D566" s="65" t="s">
        <v>321</v>
      </c>
      <c r="E566" s="65" t="s">
        <v>322</v>
      </c>
      <c r="F566" s="82">
        <v>0.10531799999999999</v>
      </c>
      <c r="G566" s="82">
        <v>2.6276000000000001E-2</v>
      </c>
      <c r="H566" s="83">
        <f t="shared" si="24"/>
        <v>3.0081443142030748</v>
      </c>
      <c r="I566" s="93">
        <v>0.34338976674191102</v>
      </c>
      <c r="J566" s="93">
        <v>0</v>
      </c>
      <c r="K566" s="83" t="str">
        <f t="shared" si="25"/>
        <v/>
      </c>
      <c r="L566" s="66">
        <f t="shared" si="26"/>
        <v>3.2605040614321488</v>
      </c>
    </row>
    <row r="567" spans="1:12" x14ac:dyDescent="0.2">
      <c r="A567" s="65" t="s">
        <v>2704</v>
      </c>
      <c r="B567" s="65" t="s">
        <v>97</v>
      </c>
      <c r="C567" s="65" t="s">
        <v>1278</v>
      </c>
      <c r="D567" s="65" t="s">
        <v>320</v>
      </c>
      <c r="E567" s="65" t="s">
        <v>1493</v>
      </c>
      <c r="F567" s="82">
        <v>2.1063361880000002</v>
      </c>
      <c r="G567" s="82">
        <v>2.4952415120000002</v>
      </c>
      <c r="H567" s="83">
        <f t="shared" si="24"/>
        <v>-0.15585879047366535</v>
      </c>
      <c r="I567" s="93">
        <v>0.33833154999999998</v>
      </c>
      <c r="J567" s="93">
        <v>0.58732501000000004</v>
      </c>
      <c r="K567" s="83">
        <f t="shared" si="25"/>
        <v>-0.42394492957144803</v>
      </c>
      <c r="L567" s="66">
        <f t="shared" si="26"/>
        <v>0.16062561709166245</v>
      </c>
    </row>
    <row r="568" spans="1:12" x14ac:dyDescent="0.2">
      <c r="A568" s="65" t="s">
        <v>2474</v>
      </c>
      <c r="B568" s="65" t="s">
        <v>377</v>
      </c>
      <c r="C568" s="65" t="s">
        <v>980</v>
      </c>
      <c r="D568" s="65" t="s">
        <v>320</v>
      </c>
      <c r="E568" s="65" t="s">
        <v>1493</v>
      </c>
      <c r="F568" s="82">
        <v>0.18446798</v>
      </c>
      <c r="G568" s="82">
        <v>0.39102735999999999</v>
      </c>
      <c r="H568" s="83">
        <f t="shared" si="24"/>
        <v>-0.52824789549253026</v>
      </c>
      <c r="I568" s="93">
        <v>0.33615729</v>
      </c>
      <c r="J568" s="93">
        <v>0.48592694000000003</v>
      </c>
      <c r="K568" s="83">
        <f t="shared" si="25"/>
        <v>-0.30821433773562756</v>
      </c>
      <c r="L568" s="66">
        <f t="shared" si="26"/>
        <v>1.822306993332935</v>
      </c>
    </row>
    <row r="569" spans="1:12" x14ac:dyDescent="0.2">
      <c r="A569" s="65" t="s">
        <v>2331</v>
      </c>
      <c r="B569" s="65" t="s">
        <v>1219</v>
      </c>
      <c r="C569" s="65" t="s">
        <v>230</v>
      </c>
      <c r="D569" s="65" t="s">
        <v>1199</v>
      </c>
      <c r="E569" s="65" t="s">
        <v>1493</v>
      </c>
      <c r="F569" s="82">
        <v>1.8691248200000001</v>
      </c>
      <c r="G569" s="82">
        <v>2.1944530850000001</v>
      </c>
      <c r="H569" s="83">
        <f t="shared" si="24"/>
        <v>-0.14825027120595746</v>
      </c>
      <c r="I569" s="93">
        <v>0.3271423</v>
      </c>
      <c r="J569" s="93">
        <v>29.9143874195913</v>
      </c>
      <c r="K569" s="83">
        <f t="shared" si="25"/>
        <v>-0.98906404816480542</v>
      </c>
      <c r="L569" s="66">
        <f t="shared" si="26"/>
        <v>0.175024319670636</v>
      </c>
    </row>
    <row r="570" spans="1:12" x14ac:dyDescent="0.2">
      <c r="A570" s="65" t="s">
        <v>2520</v>
      </c>
      <c r="B570" s="65" t="s">
        <v>1943</v>
      </c>
      <c r="C570" s="65" t="s">
        <v>980</v>
      </c>
      <c r="D570" s="65" t="s">
        <v>320</v>
      </c>
      <c r="E570" s="65" t="s">
        <v>1493</v>
      </c>
      <c r="F570" s="82">
        <v>0.42088717999999997</v>
      </c>
      <c r="G570" s="82">
        <v>0.20646038</v>
      </c>
      <c r="H570" s="83">
        <f t="shared" si="24"/>
        <v>1.0385857083087804</v>
      </c>
      <c r="I570" s="93">
        <v>0.32672263000000001</v>
      </c>
      <c r="J570" s="93">
        <v>0.61912402</v>
      </c>
      <c r="K570" s="83">
        <f t="shared" si="25"/>
        <v>-0.47228241928006598</v>
      </c>
      <c r="L570" s="66">
        <f t="shared" si="26"/>
        <v>0.77627128010884061</v>
      </c>
    </row>
    <row r="571" spans="1:12" x14ac:dyDescent="0.2">
      <c r="A571" s="65" t="s">
        <v>2320</v>
      </c>
      <c r="B571" s="65" t="s">
        <v>1208</v>
      </c>
      <c r="C571" s="65" t="s">
        <v>230</v>
      </c>
      <c r="D571" s="65" t="s">
        <v>1199</v>
      </c>
      <c r="E571" s="65" t="s">
        <v>322</v>
      </c>
      <c r="F571" s="82">
        <v>0.21230788</v>
      </c>
      <c r="G571" s="82">
        <v>0.72964413000000006</v>
      </c>
      <c r="H571" s="83">
        <f t="shared" si="24"/>
        <v>-0.70902543956599784</v>
      </c>
      <c r="I571" s="93">
        <v>0.32268166999999998</v>
      </c>
      <c r="J571" s="93">
        <v>1.64816838</v>
      </c>
      <c r="K571" s="83">
        <f t="shared" si="25"/>
        <v>-0.80421801927786041</v>
      </c>
      <c r="L571" s="66">
        <f t="shared" si="26"/>
        <v>1.5198760875008501</v>
      </c>
    </row>
    <row r="572" spans="1:12" x14ac:dyDescent="0.2">
      <c r="A572" s="65" t="s">
        <v>2323</v>
      </c>
      <c r="B572" s="65" t="s">
        <v>2210</v>
      </c>
      <c r="C572" s="65" t="s">
        <v>230</v>
      </c>
      <c r="D572" s="65" t="s">
        <v>1199</v>
      </c>
      <c r="E572" s="65" t="s">
        <v>322</v>
      </c>
      <c r="F572" s="82">
        <v>0.36058308</v>
      </c>
      <c r="G572" s="82">
        <v>4.0702160000000001E-2</v>
      </c>
      <c r="H572" s="83">
        <f t="shared" si="24"/>
        <v>7.8590649734559541</v>
      </c>
      <c r="I572" s="93">
        <v>0.31086090999999999</v>
      </c>
      <c r="J572" s="93">
        <v>3.3604924900000004</v>
      </c>
      <c r="K572" s="83">
        <f t="shared" si="25"/>
        <v>-0.90749543082597395</v>
      </c>
      <c r="L572" s="66">
        <f t="shared" si="26"/>
        <v>0.86210620309749419</v>
      </c>
    </row>
    <row r="573" spans="1:12" x14ac:dyDescent="0.2">
      <c r="A573" s="65" t="s">
        <v>805</v>
      </c>
      <c r="B573" s="65" t="s">
        <v>806</v>
      </c>
      <c r="C573" s="65" t="s">
        <v>1279</v>
      </c>
      <c r="D573" s="65" t="s">
        <v>320</v>
      </c>
      <c r="E573" s="65" t="s">
        <v>1493</v>
      </c>
      <c r="F573" s="82">
        <v>0.78470192400000005</v>
      </c>
      <c r="G573" s="82">
        <v>4.4951302999999998E-2</v>
      </c>
      <c r="H573" s="83">
        <f t="shared" si="24"/>
        <v>16.456711410568012</v>
      </c>
      <c r="I573" s="93">
        <v>0.30987599999999998</v>
      </c>
      <c r="J573" s="93">
        <v>8.1955099999999996E-3</v>
      </c>
      <c r="K573" s="83">
        <f t="shared" si="25"/>
        <v>36.810459629724079</v>
      </c>
      <c r="L573" s="66">
        <f t="shared" si="26"/>
        <v>0.39489644478047686</v>
      </c>
    </row>
    <row r="574" spans="1:12" x14ac:dyDescent="0.2">
      <c r="A574" s="65" t="s">
        <v>2728</v>
      </c>
      <c r="B574" s="65" t="s">
        <v>1474</v>
      </c>
      <c r="C574" s="65" t="s">
        <v>1283</v>
      </c>
      <c r="D574" s="65" t="s">
        <v>321</v>
      </c>
      <c r="E574" s="65" t="s">
        <v>1493</v>
      </c>
      <c r="F574" s="82">
        <v>0.78249963</v>
      </c>
      <c r="G574" s="82">
        <v>0.65373776000000006</v>
      </c>
      <c r="H574" s="83">
        <f t="shared" si="24"/>
        <v>0.19696257104683679</v>
      </c>
      <c r="I574" s="93">
        <v>0.30916790000000005</v>
      </c>
      <c r="J574" s="93">
        <v>3.6358210000000002E-2</v>
      </c>
      <c r="K574" s="83">
        <f t="shared" si="25"/>
        <v>7.5033861678008904</v>
      </c>
      <c r="L574" s="66">
        <f t="shared" si="26"/>
        <v>0.39510293442566874</v>
      </c>
    </row>
    <row r="575" spans="1:12" x14ac:dyDescent="0.2">
      <c r="A575" s="65" t="s">
        <v>1841</v>
      </c>
      <c r="B575" s="65" t="s">
        <v>566</v>
      </c>
      <c r="C575" s="65" t="s">
        <v>1433</v>
      </c>
      <c r="D575" s="65" t="s">
        <v>1199</v>
      </c>
      <c r="E575" s="65" t="s">
        <v>322</v>
      </c>
      <c r="F575" s="82">
        <v>15.251629557999999</v>
      </c>
      <c r="G575" s="82">
        <v>4.1763873130000002</v>
      </c>
      <c r="H575" s="83">
        <f t="shared" si="24"/>
        <v>2.6518714417424047</v>
      </c>
      <c r="I575" s="93">
        <v>0.30860623999999998</v>
      </c>
      <c r="J575" s="93">
        <v>4.0845935741242902</v>
      </c>
      <c r="K575" s="83">
        <f t="shared" si="25"/>
        <v>-0.92444627980737026</v>
      </c>
      <c r="L575" s="66">
        <f t="shared" si="26"/>
        <v>2.0234312591084765E-2</v>
      </c>
    </row>
    <row r="576" spans="1:12" x14ac:dyDescent="0.2">
      <c r="A576" s="65" t="s">
        <v>2473</v>
      </c>
      <c r="B576" s="65" t="s">
        <v>376</v>
      </c>
      <c r="C576" s="65" t="s">
        <v>980</v>
      </c>
      <c r="D576" s="65" t="s">
        <v>320</v>
      </c>
      <c r="E576" s="65" t="s">
        <v>1493</v>
      </c>
      <c r="F576" s="82">
        <v>2.4134654999999998E-2</v>
      </c>
      <c r="G576" s="82">
        <v>0</v>
      </c>
      <c r="H576" s="83" t="str">
        <f t="shared" si="24"/>
        <v/>
      </c>
      <c r="I576" s="93">
        <v>0.29670095000000002</v>
      </c>
      <c r="J576" s="93">
        <v>0</v>
      </c>
      <c r="K576" s="83" t="str">
        <f t="shared" si="25"/>
        <v/>
      </c>
      <c r="L576" s="66">
        <f t="shared" si="26"/>
        <v>12.293565000204065</v>
      </c>
    </row>
    <row r="577" spans="1:12" x14ac:dyDescent="0.2">
      <c r="A577" s="65" t="s">
        <v>2741</v>
      </c>
      <c r="B577" s="65" t="s">
        <v>778</v>
      </c>
      <c r="C577" s="65" t="s">
        <v>1283</v>
      </c>
      <c r="D577" s="65" t="s">
        <v>321</v>
      </c>
      <c r="E577" s="65" t="s">
        <v>322</v>
      </c>
      <c r="F577" s="82">
        <v>0.79003758999999996</v>
      </c>
      <c r="G577" s="82">
        <v>0.39040453999999997</v>
      </c>
      <c r="H577" s="83">
        <f t="shared" si="24"/>
        <v>1.0236383265420019</v>
      </c>
      <c r="I577" s="93">
        <v>0.29423259999999996</v>
      </c>
      <c r="J577" s="93">
        <v>0.20689650000000001</v>
      </c>
      <c r="K577" s="83">
        <f t="shared" si="25"/>
        <v>0.42212458886448023</v>
      </c>
      <c r="L577" s="66">
        <f t="shared" si="26"/>
        <v>0.37242860811217854</v>
      </c>
    </row>
    <row r="578" spans="1:12" x14ac:dyDescent="0.2">
      <c r="A578" s="65" t="s">
        <v>119</v>
      </c>
      <c r="B578" s="65" t="s">
        <v>120</v>
      </c>
      <c r="C578" s="65" t="s">
        <v>1285</v>
      </c>
      <c r="D578" s="65" t="s">
        <v>321</v>
      </c>
      <c r="E578" s="65" t="s">
        <v>322</v>
      </c>
      <c r="F578" s="82">
        <v>0.41990697999999999</v>
      </c>
      <c r="G578" s="82">
        <v>1.47110381</v>
      </c>
      <c r="H578" s="83">
        <f t="shared" si="24"/>
        <v>-0.71456332507221232</v>
      </c>
      <c r="I578" s="93">
        <v>0.28673174000000001</v>
      </c>
      <c r="J578" s="93">
        <v>0.70404785000000003</v>
      </c>
      <c r="K578" s="83">
        <f t="shared" si="25"/>
        <v>-0.59273827766109932</v>
      </c>
      <c r="L578" s="66">
        <f t="shared" si="26"/>
        <v>0.68284585314585633</v>
      </c>
    </row>
    <row r="579" spans="1:12" x14ac:dyDescent="0.2">
      <c r="A579" s="65" t="s">
        <v>2548</v>
      </c>
      <c r="B579" s="65" t="s">
        <v>1485</v>
      </c>
      <c r="C579" s="65" t="s">
        <v>980</v>
      </c>
      <c r="D579" s="65" t="s">
        <v>320</v>
      </c>
      <c r="E579" s="65" t="s">
        <v>1493</v>
      </c>
      <c r="F579" s="82">
        <v>0.27845544</v>
      </c>
      <c r="G579" s="82">
        <v>1.2129570199999999</v>
      </c>
      <c r="H579" s="83">
        <f t="shared" si="24"/>
        <v>-0.77043255827811608</v>
      </c>
      <c r="I579" s="93">
        <v>0.28322446000000001</v>
      </c>
      <c r="J579" s="93">
        <v>0.62314937999999997</v>
      </c>
      <c r="K579" s="83">
        <f t="shared" si="25"/>
        <v>-0.5454950785636663</v>
      </c>
      <c r="L579" s="66">
        <f t="shared" si="26"/>
        <v>1.0171266900011005</v>
      </c>
    </row>
    <row r="580" spans="1:12" x14ac:dyDescent="0.2">
      <c r="A580" s="65" t="s">
        <v>2696</v>
      </c>
      <c r="B580" s="65" t="s">
        <v>2147</v>
      </c>
      <c r="C580" s="65" t="s">
        <v>1283</v>
      </c>
      <c r="D580" s="65" t="s">
        <v>321</v>
      </c>
      <c r="E580" s="65" t="s">
        <v>1493</v>
      </c>
      <c r="F580" s="82">
        <v>1.915038375</v>
      </c>
      <c r="G580" s="82">
        <v>1.9808766100000001</v>
      </c>
      <c r="H580" s="83">
        <f t="shared" si="24"/>
        <v>-3.3236918780115365E-2</v>
      </c>
      <c r="I580" s="93">
        <v>0.28209271000000002</v>
      </c>
      <c r="J580" s="93">
        <v>0.68074132999999992</v>
      </c>
      <c r="K580" s="83">
        <f t="shared" si="25"/>
        <v>-0.58560954423025846</v>
      </c>
      <c r="L580" s="66">
        <f t="shared" si="26"/>
        <v>0.14730394632431323</v>
      </c>
    </row>
    <row r="581" spans="1:12" x14ac:dyDescent="0.2">
      <c r="A581" s="65" t="s">
        <v>1378</v>
      </c>
      <c r="B581" s="65" t="s">
        <v>561</v>
      </c>
      <c r="C581" s="65" t="s">
        <v>1281</v>
      </c>
      <c r="D581" s="65" t="s">
        <v>320</v>
      </c>
      <c r="E581" s="65" t="s">
        <v>1493</v>
      </c>
      <c r="F581" s="82">
        <v>6.7477398200000005</v>
      </c>
      <c r="G581" s="82">
        <v>3.3281031299999997</v>
      </c>
      <c r="H581" s="83">
        <f t="shared" si="24"/>
        <v>1.0275032222333809</v>
      </c>
      <c r="I581" s="93">
        <v>0.28190104999999999</v>
      </c>
      <c r="J581" s="93">
        <v>0.98765593000000007</v>
      </c>
      <c r="K581" s="83">
        <f t="shared" si="25"/>
        <v>-0.71457565186694116</v>
      </c>
      <c r="L581" s="66">
        <f t="shared" si="26"/>
        <v>4.177710722699441E-2</v>
      </c>
    </row>
    <row r="582" spans="1:12" x14ac:dyDescent="0.2">
      <c r="A582" s="65" t="s">
        <v>964</v>
      </c>
      <c r="B582" s="65" t="s">
        <v>969</v>
      </c>
      <c r="C582" s="65" t="s">
        <v>1284</v>
      </c>
      <c r="D582" s="65" t="s">
        <v>320</v>
      </c>
      <c r="E582" s="65" t="s">
        <v>322</v>
      </c>
      <c r="F582" s="82">
        <v>0.45045950000000001</v>
      </c>
      <c r="G582" s="82">
        <v>2.4194103250000003</v>
      </c>
      <c r="H582" s="83">
        <f t="shared" si="24"/>
        <v>-0.81381434337724423</v>
      </c>
      <c r="I582" s="93">
        <v>0.27791606000000002</v>
      </c>
      <c r="J582" s="93">
        <v>0.79833929000000003</v>
      </c>
      <c r="K582" s="83">
        <f t="shared" si="25"/>
        <v>-0.65188227175941704</v>
      </c>
      <c r="L582" s="66">
        <f t="shared" si="26"/>
        <v>0.61696125844831784</v>
      </c>
    </row>
    <row r="583" spans="1:12" x14ac:dyDescent="0.2">
      <c r="A583" s="65" t="s">
        <v>736</v>
      </c>
      <c r="B583" s="65" t="s">
        <v>860</v>
      </c>
      <c r="C583" s="65" t="s">
        <v>1284</v>
      </c>
      <c r="D583" s="65" t="s">
        <v>320</v>
      </c>
      <c r="E583" s="65" t="s">
        <v>322</v>
      </c>
      <c r="F583" s="82">
        <v>1.30546951</v>
      </c>
      <c r="G583" s="82">
        <v>1.1170143899999998</v>
      </c>
      <c r="H583" s="83">
        <f t="shared" ref="H583:H646" si="27">IF(ISERROR(F583/G583-1),"",IF((F583/G583-1)&gt;10000%,"",F583/G583-1))</f>
        <v>0.16871324280791078</v>
      </c>
      <c r="I583" s="93">
        <v>0.26327365000000003</v>
      </c>
      <c r="J583" s="93">
        <v>6.2735520000000003E-2</v>
      </c>
      <c r="K583" s="83">
        <f t="shared" ref="K583:K646" si="28">IF(ISERROR(I583/J583-1),"",IF((I583/J583-1)&gt;10000%,"",I583/J583-1))</f>
        <v>3.1965644024310311</v>
      </c>
      <c r="L583" s="66">
        <f t="shared" ref="L583:L646" si="29">IF(ISERROR(I583/F583),"",IF(I583/F583&gt;10000%,"",I583/F583))</f>
        <v>0.20166970425835531</v>
      </c>
    </row>
    <row r="584" spans="1:12" x14ac:dyDescent="0.2">
      <c r="A584" s="65" t="s">
        <v>2156</v>
      </c>
      <c r="B584" s="65" t="s">
        <v>891</v>
      </c>
      <c r="C584" s="65" t="s">
        <v>1284</v>
      </c>
      <c r="D584" s="65" t="s">
        <v>320</v>
      </c>
      <c r="E584" s="65" t="s">
        <v>1493</v>
      </c>
      <c r="F584" s="82">
        <v>8.5393337219999985</v>
      </c>
      <c r="G584" s="82">
        <v>8.1761620789999991</v>
      </c>
      <c r="H584" s="83">
        <f t="shared" si="27"/>
        <v>4.4418351726757566E-2</v>
      </c>
      <c r="I584" s="93">
        <v>0.24232025816175851</v>
      </c>
      <c r="J584" s="93">
        <v>7.36323664630225E-2</v>
      </c>
      <c r="K584" s="83">
        <f t="shared" si="28"/>
        <v>2.2909475791933094</v>
      </c>
      <c r="L584" s="66">
        <f t="shared" si="29"/>
        <v>2.8376951416884625E-2</v>
      </c>
    </row>
    <row r="585" spans="1:12" x14ac:dyDescent="0.2">
      <c r="A585" s="65" t="s">
        <v>2466</v>
      </c>
      <c r="B585" s="65" t="s">
        <v>579</v>
      </c>
      <c r="C585" s="65" t="s">
        <v>980</v>
      </c>
      <c r="D585" s="65" t="s">
        <v>320</v>
      </c>
      <c r="E585" s="65" t="s">
        <v>1493</v>
      </c>
      <c r="F585" s="82">
        <v>0.31003501</v>
      </c>
      <c r="G585" s="82">
        <v>0.93105511500000004</v>
      </c>
      <c r="H585" s="83">
        <f t="shared" si="27"/>
        <v>-0.66700681301772347</v>
      </c>
      <c r="I585" s="93">
        <v>0.23934374999999999</v>
      </c>
      <c r="J585" s="93">
        <v>0.26841458000000001</v>
      </c>
      <c r="K585" s="83">
        <f t="shared" si="28"/>
        <v>-0.10830570381087357</v>
      </c>
      <c r="L585" s="66">
        <f t="shared" si="29"/>
        <v>0.77198942790364222</v>
      </c>
    </row>
    <row r="586" spans="1:12" x14ac:dyDescent="0.2">
      <c r="A586" s="65" t="s">
        <v>2472</v>
      </c>
      <c r="B586" s="65" t="s">
        <v>374</v>
      </c>
      <c r="C586" s="65" t="s">
        <v>980</v>
      </c>
      <c r="D586" s="65" t="s">
        <v>320</v>
      </c>
      <c r="E586" s="65" t="s">
        <v>1493</v>
      </c>
      <c r="F586" s="82">
        <v>9.4382550000000009E-2</v>
      </c>
      <c r="G586" s="82">
        <v>6.3429399999999992E-3</v>
      </c>
      <c r="H586" s="83">
        <f t="shared" si="27"/>
        <v>13.8799373791964</v>
      </c>
      <c r="I586" s="93">
        <v>0.23476190999999999</v>
      </c>
      <c r="J586" s="93">
        <v>6.72983E-3</v>
      </c>
      <c r="K586" s="83">
        <f t="shared" si="28"/>
        <v>33.883780125203756</v>
      </c>
      <c r="L586" s="66">
        <f t="shared" si="29"/>
        <v>2.4873444296641694</v>
      </c>
    </row>
    <row r="587" spans="1:12" x14ac:dyDescent="0.2">
      <c r="A587" s="65" t="s">
        <v>2441</v>
      </c>
      <c r="B587" s="65" t="s">
        <v>617</v>
      </c>
      <c r="C587" s="65" t="s">
        <v>980</v>
      </c>
      <c r="D587" s="65" t="s">
        <v>320</v>
      </c>
      <c r="E587" s="65" t="s">
        <v>1493</v>
      </c>
      <c r="F587" s="82">
        <v>0.22949914999999999</v>
      </c>
      <c r="G587" s="82">
        <v>3.0622800000000001E-3</v>
      </c>
      <c r="H587" s="83">
        <f t="shared" si="27"/>
        <v>73.943881682929046</v>
      </c>
      <c r="I587" s="93">
        <v>0.22949914999999999</v>
      </c>
      <c r="J587" s="93">
        <v>9.1868799999999997E-3</v>
      </c>
      <c r="K587" s="83">
        <f t="shared" si="28"/>
        <v>23.981185124873733</v>
      </c>
      <c r="L587" s="66">
        <f t="shared" si="29"/>
        <v>1</v>
      </c>
    </row>
    <row r="588" spans="1:12" x14ac:dyDescent="0.2">
      <c r="A588" s="65" t="s">
        <v>2752</v>
      </c>
      <c r="B588" s="65" t="s">
        <v>298</v>
      </c>
      <c r="C588" s="65" t="s">
        <v>1278</v>
      </c>
      <c r="D588" s="65" t="s">
        <v>320</v>
      </c>
      <c r="E588" s="65" t="s">
        <v>1493</v>
      </c>
      <c r="F588" s="82">
        <v>0.1004907</v>
      </c>
      <c r="G588" s="82">
        <v>0.32133113000000002</v>
      </c>
      <c r="H588" s="83">
        <f t="shared" si="27"/>
        <v>-0.68726746145012463</v>
      </c>
      <c r="I588" s="93">
        <v>0.22750020999999998</v>
      </c>
      <c r="J588" s="93">
        <v>9.1160339999999992E-2</v>
      </c>
      <c r="K588" s="83">
        <f t="shared" si="28"/>
        <v>1.4956051063433944</v>
      </c>
      <c r="L588" s="66">
        <f t="shared" si="29"/>
        <v>2.2638931761844625</v>
      </c>
    </row>
    <row r="589" spans="1:12" x14ac:dyDescent="0.2">
      <c r="A589" s="65" t="s">
        <v>2733</v>
      </c>
      <c r="B589" s="65" t="s">
        <v>133</v>
      </c>
      <c r="C589" s="65" t="s">
        <v>1283</v>
      </c>
      <c r="D589" s="65" t="s">
        <v>321</v>
      </c>
      <c r="E589" s="65" t="s">
        <v>322</v>
      </c>
      <c r="F589" s="82">
        <v>0.39523398999999998</v>
      </c>
      <c r="G589" s="82">
        <v>1.4312993300000001</v>
      </c>
      <c r="H589" s="83">
        <f t="shared" si="27"/>
        <v>-0.72386349821039886</v>
      </c>
      <c r="I589" s="93">
        <v>0.22727190999999999</v>
      </c>
      <c r="J589" s="93">
        <v>1.0923808500000001</v>
      </c>
      <c r="K589" s="83">
        <f t="shared" si="28"/>
        <v>-0.7919481012505849</v>
      </c>
      <c r="L589" s="66">
        <f t="shared" si="29"/>
        <v>0.57503128716232121</v>
      </c>
    </row>
    <row r="590" spans="1:12" x14ac:dyDescent="0.2">
      <c r="A590" s="65" t="s">
        <v>2534</v>
      </c>
      <c r="B590" s="65" t="s">
        <v>1491</v>
      </c>
      <c r="C590" s="65" t="s">
        <v>980</v>
      </c>
      <c r="D590" s="65" t="s">
        <v>320</v>
      </c>
      <c r="E590" s="65" t="s">
        <v>1493</v>
      </c>
      <c r="F590" s="82">
        <v>1.96586149</v>
      </c>
      <c r="G590" s="82">
        <v>5.7803419699999994</v>
      </c>
      <c r="H590" s="83">
        <f t="shared" si="27"/>
        <v>-0.6599056768262449</v>
      </c>
      <c r="I590" s="93">
        <v>0.22019070999999998</v>
      </c>
      <c r="J590" s="93">
        <v>7.4056752399999999</v>
      </c>
      <c r="K590" s="83">
        <f t="shared" si="28"/>
        <v>-0.9702673013784493</v>
      </c>
      <c r="L590" s="66">
        <f t="shared" si="29"/>
        <v>0.11200723505703343</v>
      </c>
    </row>
    <row r="591" spans="1:12" x14ac:dyDescent="0.2">
      <c r="A591" s="65" t="s">
        <v>610</v>
      </c>
      <c r="B591" s="65" t="s">
        <v>611</v>
      </c>
      <c r="C591" s="65" t="s">
        <v>1279</v>
      </c>
      <c r="D591" s="65" t="s">
        <v>320</v>
      </c>
      <c r="E591" s="65" t="s">
        <v>1493</v>
      </c>
      <c r="F591" s="82">
        <v>0.114389666</v>
      </c>
      <c r="G591" s="82">
        <v>0.30029051500000004</v>
      </c>
      <c r="H591" s="83">
        <f t="shared" si="27"/>
        <v>-0.61906999959689046</v>
      </c>
      <c r="I591" s="93">
        <v>0.212316</v>
      </c>
      <c r="J591" s="93">
        <v>3.2970879999999994E-2</v>
      </c>
      <c r="K591" s="83">
        <f t="shared" si="28"/>
        <v>5.4395005532154448</v>
      </c>
      <c r="L591" s="66">
        <f t="shared" si="29"/>
        <v>1.856076754345974</v>
      </c>
    </row>
    <row r="592" spans="1:12" x14ac:dyDescent="0.2">
      <c r="A592" s="65" t="s">
        <v>2748</v>
      </c>
      <c r="B592" s="65" t="s">
        <v>1804</v>
      </c>
      <c r="C592" s="65" t="s">
        <v>1278</v>
      </c>
      <c r="D592" s="65" t="s">
        <v>320</v>
      </c>
      <c r="E592" s="65" t="s">
        <v>322</v>
      </c>
      <c r="F592" s="82">
        <v>1.5537741470000002</v>
      </c>
      <c r="G592" s="82">
        <v>2.45243834</v>
      </c>
      <c r="H592" s="83">
        <f t="shared" si="27"/>
        <v>-0.36643701835129516</v>
      </c>
      <c r="I592" s="93">
        <v>0.2084511</v>
      </c>
      <c r="J592" s="93">
        <v>9.3465969999999995E-2</v>
      </c>
      <c r="K592" s="83">
        <f t="shared" si="28"/>
        <v>1.2302352396278562</v>
      </c>
      <c r="L592" s="66">
        <f t="shared" si="29"/>
        <v>0.13415791503705587</v>
      </c>
    </row>
    <row r="593" spans="1:12" x14ac:dyDescent="0.2">
      <c r="A593" s="65" t="s">
        <v>1593</v>
      </c>
      <c r="B593" s="65" t="s">
        <v>1807</v>
      </c>
      <c r="C593" s="65" t="s">
        <v>725</v>
      </c>
      <c r="D593" s="65" t="s">
        <v>320</v>
      </c>
      <c r="E593" s="65" t="s">
        <v>1493</v>
      </c>
      <c r="F593" s="82">
        <v>0.32469946</v>
      </c>
      <c r="G593" s="82">
        <v>0.2690555</v>
      </c>
      <c r="H593" s="83">
        <f t="shared" si="27"/>
        <v>0.20681220045678295</v>
      </c>
      <c r="I593" s="93">
        <v>0.20482</v>
      </c>
      <c r="J593" s="93">
        <v>0.20303399999999999</v>
      </c>
      <c r="K593" s="83">
        <f t="shared" si="28"/>
        <v>8.7965562418117482E-3</v>
      </c>
      <c r="L593" s="66">
        <f t="shared" si="29"/>
        <v>0.63079870844257024</v>
      </c>
    </row>
    <row r="594" spans="1:12" x14ac:dyDescent="0.2">
      <c r="A594" s="65" t="s">
        <v>2487</v>
      </c>
      <c r="B594" s="65" t="s">
        <v>153</v>
      </c>
      <c r="C594" s="65" t="s">
        <v>980</v>
      </c>
      <c r="D594" s="65" t="s">
        <v>320</v>
      </c>
      <c r="E594" s="65" t="s">
        <v>1493</v>
      </c>
      <c r="F594" s="82">
        <v>0.1011341</v>
      </c>
      <c r="G594" s="82">
        <v>1.2614799999999999E-2</v>
      </c>
      <c r="H594" s="83">
        <f t="shared" si="27"/>
        <v>7.0170989631226828</v>
      </c>
      <c r="I594" s="93">
        <v>0.20226820000000001</v>
      </c>
      <c r="J594" s="93">
        <v>4.2946959999999999E-2</v>
      </c>
      <c r="K594" s="83">
        <f t="shared" si="28"/>
        <v>3.7097210140135646</v>
      </c>
      <c r="L594" s="66">
        <f t="shared" si="29"/>
        <v>2</v>
      </c>
    </row>
    <row r="595" spans="1:12" x14ac:dyDescent="0.2">
      <c r="A595" s="65" t="s">
        <v>748</v>
      </c>
      <c r="B595" s="65" t="s">
        <v>872</v>
      </c>
      <c r="C595" s="65" t="s">
        <v>1284</v>
      </c>
      <c r="D595" s="65" t="s">
        <v>320</v>
      </c>
      <c r="E595" s="65" t="s">
        <v>322</v>
      </c>
      <c r="F595" s="82">
        <v>0.56044585999999996</v>
      </c>
      <c r="G595" s="82">
        <v>0.15767961999999999</v>
      </c>
      <c r="H595" s="83">
        <f t="shared" si="27"/>
        <v>2.5543328934963188</v>
      </c>
      <c r="I595" s="93">
        <v>0.20221692000000002</v>
      </c>
      <c r="J595" s="93">
        <v>1.71767497</v>
      </c>
      <c r="K595" s="83">
        <f t="shared" si="28"/>
        <v>-0.88227288425818995</v>
      </c>
      <c r="L595" s="66">
        <f t="shared" si="29"/>
        <v>0.36081437018733625</v>
      </c>
    </row>
    <row r="596" spans="1:12" x14ac:dyDescent="0.2">
      <c r="A596" s="65" t="s">
        <v>809</v>
      </c>
      <c r="B596" s="65" t="s">
        <v>810</v>
      </c>
      <c r="C596" s="65" t="s">
        <v>1279</v>
      </c>
      <c r="D596" s="65" t="s">
        <v>320</v>
      </c>
      <c r="E596" s="65" t="s">
        <v>1493</v>
      </c>
      <c r="F596" s="82">
        <v>0.650055049</v>
      </c>
      <c r="G596" s="82">
        <v>2.9083217379999997</v>
      </c>
      <c r="H596" s="83">
        <f t="shared" si="27"/>
        <v>-0.77648447882969407</v>
      </c>
      <c r="I596" s="93">
        <v>0.19791590000000001</v>
      </c>
      <c r="J596" s="93">
        <v>2.5845448700000002</v>
      </c>
      <c r="K596" s="83">
        <f t="shared" si="28"/>
        <v>-0.92342330663425476</v>
      </c>
      <c r="L596" s="66">
        <f t="shared" si="29"/>
        <v>0.30446021503018894</v>
      </c>
    </row>
    <row r="597" spans="1:12" x14ac:dyDescent="0.2">
      <c r="A597" s="65" t="s">
        <v>2450</v>
      </c>
      <c r="B597" s="65" t="s">
        <v>889</v>
      </c>
      <c r="C597" s="65" t="s">
        <v>980</v>
      </c>
      <c r="D597" s="65" t="s">
        <v>320</v>
      </c>
      <c r="E597" s="65" t="s">
        <v>1493</v>
      </c>
      <c r="F597" s="82">
        <v>0.30222274500000001</v>
      </c>
      <c r="G597" s="82">
        <v>0.17377764499999998</v>
      </c>
      <c r="H597" s="83">
        <f t="shared" si="27"/>
        <v>0.73913477190924093</v>
      </c>
      <c r="I597" s="93">
        <v>0.18977973000000001</v>
      </c>
      <c r="J597" s="93">
        <v>0.9178133100000001</v>
      </c>
      <c r="K597" s="83">
        <f t="shared" si="28"/>
        <v>-0.79322621721404318</v>
      </c>
      <c r="L597" s="66">
        <f t="shared" si="29"/>
        <v>0.62794654982039821</v>
      </c>
    </row>
    <row r="598" spans="1:12" x14ac:dyDescent="0.2">
      <c r="A598" s="65" t="s">
        <v>2377</v>
      </c>
      <c r="B598" s="65" t="s">
        <v>2378</v>
      </c>
      <c r="C598" s="65" t="s">
        <v>1279</v>
      </c>
      <c r="D598" s="65" t="s">
        <v>320</v>
      </c>
      <c r="E598" s="65" t="s">
        <v>1493</v>
      </c>
      <c r="F598" s="82">
        <v>0.66983746799999999</v>
      </c>
      <c r="G598" s="82">
        <v>1.466992801</v>
      </c>
      <c r="H598" s="83">
        <f t="shared" si="27"/>
        <v>-0.54339416829898957</v>
      </c>
      <c r="I598" s="93">
        <v>0.18080013</v>
      </c>
      <c r="J598" s="93">
        <v>2.737821E-2</v>
      </c>
      <c r="K598" s="83">
        <f t="shared" si="28"/>
        <v>5.6037965959060143</v>
      </c>
      <c r="L598" s="66">
        <f t="shared" si="29"/>
        <v>0.26991641799290927</v>
      </c>
    </row>
    <row r="599" spans="1:12" x14ac:dyDescent="0.2">
      <c r="A599" s="65" t="s">
        <v>391</v>
      </c>
      <c r="B599" s="65" t="s">
        <v>1417</v>
      </c>
      <c r="C599" s="65" t="s">
        <v>1279</v>
      </c>
      <c r="D599" s="65" t="s">
        <v>320</v>
      </c>
      <c r="E599" s="65" t="s">
        <v>1493</v>
      </c>
      <c r="F599" s="82">
        <v>0.38880672999999999</v>
      </c>
      <c r="G599" s="82">
        <v>0.56088832</v>
      </c>
      <c r="H599" s="83">
        <f t="shared" si="27"/>
        <v>-0.30680187813502702</v>
      </c>
      <c r="I599" s="93">
        <v>0.17197899999999999</v>
      </c>
      <c r="J599" s="93">
        <v>0</v>
      </c>
      <c r="K599" s="83" t="str">
        <f t="shared" si="28"/>
        <v/>
      </c>
      <c r="L599" s="66">
        <f t="shared" si="29"/>
        <v>0.44232516242710096</v>
      </c>
    </row>
    <row r="600" spans="1:12" x14ac:dyDescent="0.2">
      <c r="A600" s="65" t="s">
        <v>1372</v>
      </c>
      <c r="B600" s="65" t="s">
        <v>1394</v>
      </c>
      <c r="C600" s="65" t="s">
        <v>1283</v>
      </c>
      <c r="D600" s="65" t="s">
        <v>321</v>
      </c>
      <c r="E600" s="65" t="s">
        <v>322</v>
      </c>
      <c r="F600" s="82">
        <v>0.124685987</v>
      </c>
      <c r="G600" s="82">
        <v>2.2528092200000001</v>
      </c>
      <c r="H600" s="83">
        <f t="shared" si="27"/>
        <v>-0.94465310870842401</v>
      </c>
      <c r="I600" s="93">
        <v>0.16618094</v>
      </c>
      <c r="J600" s="93">
        <v>18.273053309999998</v>
      </c>
      <c r="K600" s="83">
        <f t="shared" si="28"/>
        <v>-0.99090568296492321</v>
      </c>
      <c r="L600" s="66">
        <f t="shared" si="29"/>
        <v>1.3327956412615958</v>
      </c>
    </row>
    <row r="601" spans="1:12" x14ac:dyDescent="0.2">
      <c r="A601" s="65" t="s">
        <v>310</v>
      </c>
      <c r="B601" s="65" t="s">
        <v>311</v>
      </c>
      <c r="C601" s="65" t="s">
        <v>1284</v>
      </c>
      <c r="D601" s="65" t="s">
        <v>320</v>
      </c>
      <c r="E601" s="65" t="s">
        <v>322</v>
      </c>
      <c r="F601" s="82">
        <v>0.19215182</v>
      </c>
      <c r="G601" s="82">
        <v>0.17607547000000001</v>
      </c>
      <c r="H601" s="83">
        <f t="shared" si="27"/>
        <v>9.1303746058437163E-2</v>
      </c>
      <c r="I601" s="93">
        <v>0.16013562000000001</v>
      </c>
      <c r="J601" s="93">
        <v>0.16794839</v>
      </c>
      <c r="K601" s="83">
        <f t="shared" si="28"/>
        <v>-4.6518874042198344E-2</v>
      </c>
      <c r="L601" s="66">
        <f t="shared" si="29"/>
        <v>0.83338070906640382</v>
      </c>
    </row>
    <row r="602" spans="1:12" x14ac:dyDescent="0.2">
      <c r="A602" s="65" t="s">
        <v>1505</v>
      </c>
      <c r="B602" s="65" t="s">
        <v>316</v>
      </c>
      <c r="C602" s="65" t="s">
        <v>1284</v>
      </c>
      <c r="D602" s="65" t="s">
        <v>320</v>
      </c>
      <c r="E602" s="65" t="s">
        <v>1493</v>
      </c>
      <c r="F602" s="82">
        <v>0.89533757800000002</v>
      </c>
      <c r="G602" s="82">
        <v>1.569694208</v>
      </c>
      <c r="H602" s="83">
        <f t="shared" si="27"/>
        <v>-0.42961019194892769</v>
      </c>
      <c r="I602" s="93">
        <v>0.15032345999999999</v>
      </c>
      <c r="J602" s="93">
        <v>1.0597200000000001E-3</v>
      </c>
      <c r="K602" s="83" t="str">
        <f t="shared" si="28"/>
        <v/>
      </c>
      <c r="L602" s="66">
        <f t="shared" si="29"/>
        <v>0.16789584587278431</v>
      </c>
    </row>
    <row r="603" spans="1:12" x14ac:dyDescent="0.2">
      <c r="A603" s="65" t="s">
        <v>1494</v>
      </c>
      <c r="B603" s="65" t="s">
        <v>1290</v>
      </c>
      <c r="C603" s="65" t="s">
        <v>1279</v>
      </c>
      <c r="D603" s="65" t="s">
        <v>320</v>
      </c>
      <c r="E603" s="65" t="s">
        <v>1493</v>
      </c>
      <c r="F603" s="82">
        <v>1.227E-2</v>
      </c>
      <c r="G603" s="82">
        <v>1.0459200000000001E-3</v>
      </c>
      <c r="H603" s="83">
        <f t="shared" si="27"/>
        <v>10.731298760899493</v>
      </c>
      <c r="I603" s="93">
        <v>0.14727834000000001</v>
      </c>
      <c r="J603" s="93">
        <v>0</v>
      </c>
      <c r="K603" s="83" t="str">
        <f t="shared" si="28"/>
        <v/>
      </c>
      <c r="L603" s="66">
        <f t="shared" si="29"/>
        <v>12.003124694376529</v>
      </c>
    </row>
    <row r="604" spans="1:12" x14ac:dyDescent="0.2">
      <c r="A604" s="65" t="s">
        <v>1652</v>
      </c>
      <c r="B604" s="65" t="s">
        <v>1309</v>
      </c>
      <c r="C604" s="65" t="s">
        <v>1282</v>
      </c>
      <c r="D604" s="65" t="s">
        <v>320</v>
      </c>
      <c r="E604" s="65" t="s">
        <v>1493</v>
      </c>
      <c r="F604" s="82">
        <v>0.50516695</v>
      </c>
      <c r="G604" s="82">
        <v>0.14098189999999999</v>
      </c>
      <c r="H604" s="83">
        <f t="shared" si="27"/>
        <v>2.5832042978566756</v>
      </c>
      <c r="I604" s="93">
        <v>0.14362829999999999</v>
      </c>
      <c r="J604" s="93">
        <v>0.23554561999999998</v>
      </c>
      <c r="K604" s="83">
        <f t="shared" si="28"/>
        <v>-0.39023149740589536</v>
      </c>
      <c r="L604" s="66">
        <f t="shared" si="29"/>
        <v>0.28431848124664527</v>
      </c>
    </row>
    <row r="605" spans="1:12" x14ac:dyDescent="0.2">
      <c r="A605" s="65" t="s">
        <v>817</v>
      </c>
      <c r="B605" s="65" t="s">
        <v>818</v>
      </c>
      <c r="C605" s="65" t="s">
        <v>1279</v>
      </c>
      <c r="D605" s="65" t="s">
        <v>320</v>
      </c>
      <c r="E605" s="65" t="s">
        <v>1493</v>
      </c>
      <c r="F605" s="82">
        <v>3.720443119</v>
      </c>
      <c r="G605" s="82">
        <v>7.1983126100000003</v>
      </c>
      <c r="H605" s="83">
        <f t="shared" si="27"/>
        <v>-0.48315066036010901</v>
      </c>
      <c r="I605" s="93">
        <v>0.14209896999999999</v>
      </c>
      <c r="J605" s="93">
        <v>0</v>
      </c>
      <c r="K605" s="83" t="str">
        <f t="shared" si="28"/>
        <v/>
      </c>
      <c r="L605" s="66">
        <f t="shared" si="29"/>
        <v>3.8194098244456992E-2</v>
      </c>
    </row>
    <row r="606" spans="1:12" x14ac:dyDescent="0.2">
      <c r="A606" s="65" t="s">
        <v>2173</v>
      </c>
      <c r="B606" s="65" t="s">
        <v>2174</v>
      </c>
      <c r="C606" s="65" t="s">
        <v>1284</v>
      </c>
      <c r="D606" s="65" t="s">
        <v>320</v>
      </c>
      <c r="E606" s="65" t="s">
        <v>1493</v>
      </c>
      <c r="F606" s="82">
        <v>0.15519101999999999</v>
      </c>
      <c r="G606" s="82">
        <v>1.9781159999999999E-2</v>
      </c>
      <c r="H606" s="83">
        <f t="shared" si="27"/>
        <v>6.8453953155426674</v>
      </c>
      <c r="I606" s="93">
        <v>0.13999641000000002</v>
      </c>
      <c r="J606" s="93">
        <v>0</v>
      </c>
      <c r="K606" s="83" t="str">
        <f t="shared" si="28"/>
        <v/>
      </c>
      <c r="L606" s="66">
        <f t="shared" si="29"/>
        <v>0.90209091995142521</v>
      </c>
    </row>
    <row r="607" spans="1:12" x14ac:dyDescent="0.2">
      <c r="A607" s="65" t="s">
        <v>1360</v>
      </c>
      <c r="B607" s="65" t="s">
        <v>642</v>
      </c>
      <c r="C607" s="65" t="s">
        <v>1283</v>
      </c>
      <c r="D607" s="65" t="s">
        <v>321</v>
      </c>
      <c r="E607" s="65" t="s">
        <v>322</v>
      </c>
      <c r="F607" s="82">
        <v>0.51291627000000006</v>
      </c>
      <c r="G607" s="82">
        <v>1.0857080700000001</v>
      </c>
      <c r="H607" s="83">
        <f t="shared" si="27"/>
        <v>-0.52757441510036851</v>
      </c>
      <c r="I607" s="93">
        <v>0.13982166000000001</v>
      </c>
      <c r="J607" s="93">
        <v>0.89221877999999999</v>
      </c>
      <c r="K607" s="83">
        <f t="shared" si="28"/>
        <v>-0.84328769676872306</v>
      </c>
      <c r="L607" s="66">
        <f t="shared" si="29"/>
        <v>0.27260133510680018</v>
      </c>
    </row>
    <row r="608" spans="1:12" x14ac:dyDescent="0.2">
      <c r="A608" s="65" t="s">
        <v>2689</v>
      </c>
      <c r="B608" s="65" t="s">
        <v>20</v>
      </c>
      <c r="C608" s="65" t="s">
        <v>1283</v>
      </c>
      <c r="D608" s="65" t="s">
        <v>1199</v>
      </c>
      <c r="E608" s="65" t="s">
        <v>1493</v>
      </c>
      <c r="F608" s="82">
        <v>1.2439969799999999</v>
      </c>
      <c r="G608" s="82">
        <v>0.47170065999999999</v>
      </c>
      <c r="H608" s="83">
        <f t="shared" si="27"/>
        <v>1.6372593585092714</v>
      </c>
      <c r="I608" s="93">
        <v>0.13923425</v>
      </c>
      <c r="J608" s="93">
        <v>1.90750004</v>
      </c>
      <c r="K608" s="83">
        <f t="shared" si="28"/>
        <v>-0.92700694779539816</v>
      </c>
      <c r="L608" s="66">
        <f t="shared" si="29"/>
        <v>0.11192490997847922</v>
      </c>
    </row>
    <row r="609" spans="1:12" x14ac:dyDescent="0.2">
      <c r="A609" s="65" t="s">
        <v>2565</v>
      </c>
      <c r="B609" s="65" t="s">
        <v>307</v>
      </c>
      <c r="C609" s="65" t="s">
        <v>980</v>
      </c>
      <c r="D609" s="65" t="s">
        <v>320</v>
      </c>
      <c r="E609" s="65" t="s">
        <v>1493</v>
      </c>
      <c r="F609" s="82">
        <v>0.16040482199999997</v>
      </c>
      <c r="G609" s="82">
        <v>4.4290719999999999E-2</v>
      </c>
      <c r="H609" s="83">
        <f t="shared" si="27"/>
        <v>2.6216350061593032</v>
      </c>
      <c r="I609" s="93">
        <v>0.13600012</v>
      </c>
      <c r="J609" s="93">
        <v>1.053697E-2</v>
      </c>
      <c r="K609" s="83">
        <f t="shared" si="28"/>
        <v>11.906947632953306</v>
      </c>
      <c r="L609" s="66">
        <f t="shared" si="29"/>
        <v>0.8478555588559552</v>
      </c>
    </row>
    <row r="610" spans="1:12" x14ac:dyDescent="0.2">
      <c r="A610" s="65" t="s">
        <v>2651</v>
      </c>
      <c r="B610" s="65" t="s">
        <v>98</v>
      </c>
      <c r="C610" s="65" t="s">
        <v>1278</v>
      </c>
      <c r="D610" s="65" t="s">
        <v>320</v>
      </c>
      <c r="E610" s="65" t="s">
        <v>1493</v>
      </c>
      <c r="F610" s="82">
        <v>7.6428675889999997</v>
      </c>
      <c r="G610" s="82">
        <v>7.1310753899999995</v>
      </c>
      <c r="H610" s="83">
        <f t="shared" si="27"/>
        <v>7.176928738093169E-2</v>
      </c>
      <c r="I610" s="93">
        <v>0.13437257</v>
      </c>
      <c r="J610" s="93">
        <v>0</v>
      </c>
      <c r="K610" s="83" t="str">
        <f t="shared" si="28"/>
        <v/>
      </c>
      <c r="L610" s="66">
        <f t="shared" si="29"/>
        <v>1.7581433726968628E-2</v>
      </c>
    </row>
    <row r="611" spans="1:12" x14ac:dyDescent="0.2">
      <c r="A611" s="65" t="s">
        <v>2766</v>
      </c>
      <c r="B611" s="65" t="s">
        <v>2299</v>
      </c>
      <c r="C611" s="65" t="s">
        <v>1283</v>
      </c>
      <c r="D611" s="65" t="s">
        <v>1199</v>
      </c>
      <c r="E611" s="65" t="s">
        <v>322</v>
      </c>
      <c r="F611" s="82">
        <v>0.5284816</v>
      </c>
      <c r="G611" s="82">
        <v>2.8067425400000001</v>
      </c>
      <c r="H611" s="83">
        <f t="shared" si="27"/>
        <v>-0.81170998320351817</v>
      </c>
      <c r="I611" s="93">
        <v>0.13367979000000002</v>
      </c>
      <c r="J611" s="93">
        <v>0.1589718</v>
      </c>
      <c r="K611" s="83">
        <f t="shared" si="28"/>
        <v>-0.15909746256883284</v>
      </c>
      <c r="L611" s="66">
        <f t="shared" si="29"/>
        <v>0.25295069875658871</v>
      </c>
    </row>
    <row r="612" spans="1:12" x14ac:dyDescent="0.2">
      <c r="A612" s="65" t="s">
        <v>2334</v>
      </c>
      <c r="B612" s="65" t="s">
        <v>1206</v>
      </c>
      <c r="C612" s="65" t="s">
        <v>230</v>
      </c>
      <c r="D612" s="65" t="s">
        <v>1199</v>
      </c>
      <c r="E612" s="65" t="s">
        <v>1493</v>
      </c>
      <c r="F612" s="82">
        <v>0.32122984999999998</v>
      </c>
      <c r="G612" s="82">
        <v>0.54768799999999995</v>
      </c>
      <c r="H612" s="83">
        <f t="shared" si="27"/>
        <v>-0.41348021136121293</v>
      </c>
      <c r="I612" s="93">
        <v>0.1323</v>
      </c>
      <c r="J612" s="93">
        <v>0</v>
      </c>
      <c r="K612" s="83" t="str">
        <f t="shared" si="28"/>
        <v/>
      </c>
      <c r="L612" s="66">
        <f t="shared" si="29"/>
        <v>0.41185462683495949</v>
      </c>
    </row>
    <row r="613" spans="1:12" x14ac:dyDescent="0.2">
      <c r="A613" s="65" t="s">
        <v>403</v>
      </c>
      <c r="B613" s="65" t="s">
        <v>688</v>
      </c>
      <c r="C613" s="65" t="s">
        <v>1279</v>
      </c>
      <c r="D613" s="65" t="s">
        <v>320</v>
      </c>
      <c r="E613" s="65" t="s">
        <v>1493</v>
      </c>
      <c r="F613" s="82">
        <v>0.22975393999999999</v>
      </c>
      <c r="G613" s="82">
        <v>1.6430554799999999</v>
      </c>
      <c r="H613" s="83">
        <f t="shared" si="27"/>
        <v>-0.86016665730605757</v>
      </c>
      <c r="I613" s="93">
        <v>0.12650602999999999</v>
      </c>
      <c r="J613" s="93">
        <v>0.39785281</v>
      </c>
      <c r="K613" s="83">
        <f t="shared" si="28"/>
        <v>-0.68202805957308688</v>
      </c>
      <c r="L613" s="66">
        <f t="shared" si="29"/>
        <v>0.55061527998170567</v>
      </c>
    </row>
    <row r="614" spans="1:12" x14ac:dyDescent="0.2">
      <c r="A614" s="65" t="s">
        <v>2744</v>
      </c>
      <c r="B614" s="65" t="s">
        <v>490</v>
      </c>
      <c r="C614" s="65" t="s">
        <v>1283</v>
      </c>
      <c r="D614" s="65" t="s">
        <v>321</v>
      </c>
      <c r="E614" s="65" t="s">
        <v>1493</v>
      </c>
      <c r="F614" s="82">
        <v>0.81145502000000003</v>
      </c>
      <c r="G614" s="82">
        <v>0.23668576999999999</v>
      </c>
      <c r="H614" s="83">
        <f t="shared" si="27"/>
        <v>2.4284064479246052</v>
      </c>
      <c r="I614" s="93">
        <v>0.12633458</v>
      </c>
      <c r="J614" s="93">
        <v>11.1836331255946</v>
      </c>
      <c r="K614" s="83">
        <f t="shared" si="28"/>
        <v>-0.9887036190671461</v>
      </c>
      <c r="L614" s="66">
        <f t="shared" si="29"/>
        <v>0.15568894995559951</v>
      </c>
    </row>
    <row r="615" spans="1:12" x14ac:dyDescent="0.2">
      <c r="A615" s="65" t="s">
        <v>2480</v>
      </c>
      <c r="B615" s="65" t="s">
        <v>233</v>
      </c>
      <c r="C615" s="65" t="s">
        <v>980</v>
      </c>
      <c r="D615" s="65" t="s">
        <v>320</v>
      </c>
      <c r="E615" s="65" t="s">
        <v>1493</v>
      </c>
      <c r="F615" s="82">
        <v>1.341738E-2</v>
      </c>
      <c r="G615" s="82">
        <v>2.8940509999999999E-2</v>
      </c>
      <c r="H615" s="83">
        <f t="shared" si="27"/>
        <v>-0.53638066502629012</v>
      </c>
      <c r="I615" s="93">
        <v>0.12507051</v>
      </c>
      <c r="J615" s="93">
        <v>1.3374799999999999E-2</v>
      </c>
      <c r="K615" s="83">
        <f t="shared" si="28"/>
        <v>8.3512059993420458</v>
      </c>
      <c r="L615" s="66">
        <f t="shared" si="29"/>
        <v>9.3215299857349194</v>
      </c>
    </row>
    <row r="616" spans="1:12" x14ac:dyDescent="0.2">
      <c r="A616" s="65" t="s">
        <v>742</v>
      </c>
      <c r="B616" s="65" t="s">
        <v>866</v>
      </c>
      <c r="C616" s="65" t="s">
        <v>1284</v>
      </c>
      <c r="D616" s="65" t="s">
        <v>320</v>
      </c>
      <c r="E616" s="65" t="s">
        <v>322</v>
      </c>
      <c r="F616" s="82">
        <v>2.7573682760000002</v>
      </c>
      <c r="G616" s="82">
        <v>4.5273831200000005</v>
      </c>
      <c r="H616" s="83">
        <f t="shared" si="27"/>
        <v>-0.3909576011318433</v>
      </c>
      <c r="I616" s="93">
        <v>0.12414532</v>
      </c>
      <c r="J616" s="93">
        <v>1.18374855</v>
      </c>
      <c r="K616" s="83">
        <f t="shared" si="28"/>
        <v>-0.89512526118828195</v>
      </c>
      <c r="L616" s="66">
        <f t="shared" si="29"/>
        <v>4.5023118993772017E-2</v>
      </c>
    </row>
    <row r="617" spans="1:12" x14ac:dyDescent="0.2">
      <c r="A617" s="65" t="s">
        <v>2404</v>
      </c>
      <c r="B617" s="65" t="s">
        <v>1484</v>
      </c>
      <c r="C617" s="65" t="s">
        <v>980</v>
      </c>
      <c r="D617" s="65" t="s">
        <v>320</v>
      </c>
      <c r="E617" s="65" t="s">
        <v>1493</v>
      </c>
      <c r="F617" s="82">
        <v>2.5847540000000002E-2</v>
      </c>
      <c r="G617" s="82">
        <v>0.13861499999999999</v>
      </c>
      <c r="H617" s="83">
        <f t="shared" si="27"/>
        <v>-0.81352999314648478</v>
      </c>
      <c r="I617" s="93">
        <v>0.12179854</v>
      </c>
      <c r="J617" s="93">
        <v>0.39845754</v>
      </c>
      <c r="K617" s="83">
        <f t="shared" si="28"/>
        <v>-0.694324921044285</v>
      </c>
      <c r="L617" s="66">
        <f t="shared" si="29"/>
        <v>4.7121907926247522</v>
      </c>
    </row>
    <row r="618" spans="1:12" x14ac:dyDescent="0.2">
      <c r="A618" s="65" t="s">
        <v>2800</v>
      </c>
      <c r="B618" s="65" t="s">
        <v>1440</v>
      </c>
      <c r="C618" s="65" t="s">
        <v>1439</v>
      </c>
      <c r="D618" s="65" t="s">
        <v>320</v>
      </c>
      <c r="E618" s="65" t="s">
        <v>1493</v>
      </c>
      <c r="F618" s="82">
        <v>0.27355143999999998</v>
      </c>
      <c r="G618" s="82">
        <v>0.11832772999999999</v>
      </c>
      <c r="H618" s="83">
        <f t="shared" si="27"/>
        <v>1.3118117790310015</v>
      </c>
      <c r="I618" s="93">
        <v>0.12043878999999999</v>
      </c>
      <c r="J618" s="93">
        <v>0</v>
      </c>
      <c r="K618" s="83" t="str">
        <f t="shared" si="28"/>
        <v/>
      </c>
      <c r="L618" s="66">
        <f t="shared" si="29"/>
        <v>0.44027839882692632</v>
      </c>
    </row>
    <row r="619" spans="1:12" x14ac:dyDescent="0.2">
      <c r="A619" s="65" t="s">
        <v>2666</v>
      </c>
      <c r="B619" s="65" t="s">
        <v>278</v>
      </c>
      <c r="C619" s="65" t="s">
        <v>1283</v>
      </c>
      <c r="D619" s="65" t="s">
        <v>321</v>
      </c>
      <c r="E619" s="65" t="s">
        <v>1493</v>
      </c>
      <c r="F619" s="82">
        <v>1.17357595</v>
      </c>
      <c r="G619" s="82">
        <v>3.9966601499999999</v>
      </c>
      <c r="H619" s="83">
        <f t="shared" si="27"/>
        <v>-0.70636083480853373</v>
      </c>
      <c r="I619" s="93">
        <v>0.11990292</v>
      </c>
      <c r="J619" s="93">
        <v>10.1974274</v>
      </c>
      <c r="K619" s="83">
        <f t="shared" si="28"/>
        <v>-0.98824184617386934</v>
      </c>
      <c r="L619" s="66">
        <f t="shared" si="29"/>
        <v>0.1021688626117466</v>
      </c>
    </row>
    <row r="620" spans="1:12" x14ac:dyDescent="0.2">
      <c r="A620" s="65" t="s">
        <v>1377</v>
      </c>
      <c r="B620" s="65" t="s">
        <v>538</v>
      </c>
      <c r="C620" s="65" t="s">
        <v>1281</v>
      </c>
      <c r="D620" s="65" t="s">
        <v>320</v>
      </c>
      <c r="E620" s="65" t="s">
        <v>1493</v>
      </c>
      <c r="F620" s="82">
        <v>0.80426324500000002</v>
      </c>
      <c r="G620" s="82">
        <v>0.53604788999999997</v>
      </c>
      <c r="H620" s="83">
        <f t="shared" si="27"/>
        <v>0.50035707630525339</v>
      </c>
      <c r="I620" s="93">
        <v>0.11490436999999999</v>
      </c>
      <c r="J620" s="93">
        <v>0.20374447000000001</v>
      </c>
      <c r="K620" s="83">
        <f t="shared" si="28"/>
        <v>-0.43603686519688123</v>
      </c>
      <c r="L620" s="66">
        <f t="shared" si="29"/>
        <v>0.14286910500305156</v>
      </c>
    </row>
    <row r="621" spans="1:12" x14ac:dyDescent="0.2">
      <c r="A621" s="65" t="s">
        <v>510</v>
      </c>
      <c r="B621" s="65" t="s">
        <v>521</v>
      </c>
      <c r="C621" s="65" t="s">
        <v>1284</v>
      </c>
      <c r="D621" s="65" t="s">
        <v>320</v>
      </c>
      <c r="E621" s="65" t="s">
        <v>1493</v>
      </c>
      <c r="F621" s="82">
        <v>9.8026000000000002E-2</v>
      </c>
      <c r="G621" s="82">
        <v>2.8659899999999997E-3</v>
      </c>
      <c r="H621" s="83">
        <f t="shared" si="27"/>
        <v>33.203189822713973</v>
      </c>
      <c r="I621" s="93">
        <v>0.11437839</v>
      </c>
      <c r="J621" s="93">
        <v>0</v>
      </c>
      <c r="K621" s="83" t="str">
        <f t="shared" si="28"/>
        <v/>
      </c>
      <c r="L621" s="66">
        <f t="shared" si="29"/>
        <v>1.1668168649133903</v>
      </c>
    </row>
    <row r="622" spans="1:12" x14ac:dyDescent="0.2">
      <c r="A622" s="65" t="s">
        <v>401</v>
      </c>
      <c r="B622" s="65" t="s">
        <v>686</v>
      </c>
      <c r="C622" s="65" t="s">
        <v>1279</v>
      </c>
      <c r="D622" s="65" t="s">
        <v>320</v>
      </c>
      <c r="E622" s="65" t="s">
        <v>1493</v>
      </c>
      <c r="F622" s="82">
        <v>0.43398141400000001</v>
      </c>
      <c r="G622" s="82">
        <v>2.888778539</v>
      </c>
      <c r="H622" s="83">
        <f t="shared" si="27"/>
        <v>-0.84976992589046652</v>
      </c>
      <c r="I622" s="93">
        <v>0.11315739999999999</v>
      </c>
      <c r="J622" s="93">
        <v>2.6756869999999999E-2</v>
      </c>
      <c r="K622" s="83">
        <f t="shared" si="28"/>
        <v>3.2290970505892505</v>
      </c>
      <c r="L622" s="66">
        <f t="shared" si="29"/>
        <v>0.26074250267316745</v>
      </c>
    </row>
    <row r="623" spans="1:12" x14ac:dyDescent="0.2">
      <c r="A623" s="65" t="s">
        <v>2776</v>
      </c>
      <c r="B623" s="65" t="s">
        <v>590</v>
      </c>
      <c r="C623" s="65" t="s">
        <v>1283</v>
      </c>
      <c r="D623" s="65" t="s">
        <v>321</v>
      </c>
      <c r="E623" s="65" t="s">
        <v>322</v>
      </c>
      <c r="F623" s="82">
        <v>5.5871519999999994E-2</v>
      </c>
      <c r="G623" s="82">
        <v>2.3791779599999998</v>
      </c>
      <c r="H623" s="83">
        <f t="shared" si="27"/>
        <v>-0.9765164603323746</v>
      </c>
      <c r="I623" s="93">
        <v>0.11175142</v>
      </c>
      <c r="J623" s="93">
        <v>2.06516543</v>
      </c>
      <c r="K623" s="83">
        <f t="shared" si="28"/>
        <v>-0.94588742462147446</v>
      </c>
      <c r="L623" s="66">
        <f t="shared" si="29"/>
        <v>2.000149986970106</v>
      </c>
    </row>
    <row r="624" spans="1:12" x14ac:dyDescent="0.2">
      <c r="A624" s="65" t="s">
        <v>2515</v>
      </c>
      <c r="B624" s="65" t="s">
        <v>2078</v>
      </c>
      <c r="C624" s="65" t="s">
        <v>980</v>
      </c>
      <c r="D624" s="65" t="s">
        <v>320</v>
      </c>
      <c r="E624" s="65" t="s">
        <v>1493</v>
      </c>
      <c r="F624" s="82">
        <v>0.11171603999999999</v>
      </c>
      <c r="G624" s="82">
        <v>8.7795250000000005E-2</v>
      </c>
      <c r="H624" s="83">
        <f t="shared" si="27"/>
        <v>0.27246109556040876</v>
      </c>
      <c r="I624" s="93">
        <v>0.11171603999999999</v>
      </c>
      <c r="J624" s="93">
        <v>8.7795250000000005E-2</v>
      </c>
      <c r="K624" s="83">
        <f t="shared" si="28"/>
        <v>0.27246109556040876</v>
      </c>
      <c r="L624" s="66">
        <f t="shared" si="29"/>
        <v>1</v>
      </c>
    </row>
    <row r="625" spans="1:12" x14ac:dyDescent="0.2">
      <c r="A625" s="65" t="s">
        <v>2542</v>
      </c>
      <c r="B625" s="65" t="s">
        <v>2168</v>
      </c>
      <c r="C625" s="65" t="s">
        <v>980</v>
      </c>
      <c r="D625" s="65" t="s">
        <v>320</v>
      </c>
      <c r="E625" s="65" t="s">
        <v>322</v>
      </c>
      <c r="F625" s="82">
        <v>0.108295</v>
      </c>
      <c r="G625" s="82">
        <v>0</v>
      </c>
      <c r="H625" s="83" t="str">
        <f t="shared" si="27"/>
        <v/>
      </c>
      <c r="I625" s="93">
        <v>0.108295</v>
      </c>
      <c r="J625" s="93">
        <v>0</v>
      </c>
      <c r="K625" s="83" t="str">
        <f t="shared" si="28"/>
        <v/>
      </c>
      <c r="L625" s="66">
        <f t="shared" si="29"/>
        <v>1</v>
      </c>
    </row>
    <row r="626" spans="1:12" x14ac:dyDescent="0.2">
      <c r="A626" s="65" t="s">
        <v>509</v>
      </c>
      <c r="B626" s="65" t="s">
        <v>520</v>
      </c>
      <c r="C626" s="65" t="s">
        <v>1284</v>
      </c>
      <c r="D626" s="65" t="s">
        <v>320</v>
      </c>
      <c r="E626" s="65" t="s">
        <v>1493</v>
      </c>
      <c r="F626" s="82">
        <v>0.95577699500000002</v>
      </c>
      <c r="G626" s="82">
        <v>0.729129676</v>
      </c>
      <c r="H626" s="83">
        <f t="shared" si="27"/>
        <v>0.31084637816881289</v>
      </c>
      <c r="I626" s="93">
        <v>0.10826255999999999</v>
      </c>
      <c r="J626" s="93">
        <v>5.5856732400000002</v>
      </c>
      <c r="K626" s="83">
        <f t="shared" si="28"/>
        <v>-0.98061781358338107</v>
      </c>
      <c r="L626" s="66">
        <f t="shared" si="29"/>
        <v>0.11327177842358509</v>
      </c>
    </row>
    <row r="627" spans="1:12" x14ac:dyDescent="0.2">
      <c r="A627" s="65" t="s">
        <v>2618</v>
      </c>
      <c r="B627" s="65" t="s">
        <v>89</v>
      </c>
      <c r="C627" s="65" t="s">
        <v>1278</v>
      </c>
      <c r="D627" s="65" t="s">
        <v>320</v>
      </c>
      <c r="E627" s="65" t="s">
        <v>1493</v>
      </c>
      <c r="F627" s="82">
        <v>21.19073281</v>
      </c>
      <c r="G627" s="82">
        <v>7.6442199249999998</v>
      </c>
      <c r="H627" s="83">
        <f t="shared" si="27"/>
        <v>1.772124954267325</v>
      </c>
      <c r="I627" s="93">
        <v>0.10407</v>
      </c>
      <c r="J627" s="93">
        <v>0.41781962</v>
      </c>
      <c r="K627" s="83">
        <f t="shared" si="28"/>
        <v>-0.75092122289518137</v>
      </c>
      <c r="L627" s="66">
        <f t="shared" si="29"/>
        <v>4.9111090651328916E-3</v>
      </c>
    </row>
    <row r="628" spans="1:12" x14ac:dyDescent="0.2">
      <c r="A628" s="65" t="s">
        <v>2564</v>
      </c>
      <c r="B628" s="65" t="s">
        <v>712</v>
      </c>
      <c r="C628" s="65" t="s">
        <v>980</v>
      </c>
      <c r="D628" s="65" t="s">
        <v>321</v>
      </c>
      <c r="E628" s="65" t="s">
        <v>322</v>
      </c>
      <c r="F628" s="82">
        <v>0.13086219999999998</v>
      </c>
      <c r="G628" s="82">
        <v>1.9666599999999999E-2</v>
      </c>
      <c r="H628" s="83">
        <f t="shared" si="27"/>
        <v>5.6540327255346625</v>
      </c>
      <c r="I628" s="93">
        <v>0.104004</v>
      </c>
      <c r="J628" s="93">
        <v>1.9666599999999999E-2</v>
      </c>
      <c r="K628" s="83">
        <f t="shared" si="28"/>
        <v>4.2883569096844401</v>
      </c>
      <c r="L628" s="66">
        <f t="shared" si="29"/>
        <v>0.79475967850150775</v>
      </c>
    </row>
    <row r="629" spans="1:12" x14ac:dyDescent="0.2">
      <c r="A629" s="65" t="s">
        <v>2723</v>
      </c>
      <c r="B629" s="65" t="s">
        <v>784</v>
      </c>
      <c r="C629" s="65" t="s">
        <v>1283</v>
      </c>
      <c r="D629" s="65" t="s">
        <v>321</v>
      </c>
      <c r="E629" s="65" t="s">
        <v>322</v>
      </c>
      <c r="F629" s="82">
        <v>0.33150765000000004</v>
      </c>
      <c r="G629" s="82">
        <v>0.36596051000000002</v>
      </c>
      <c r="H629" s="83">
        <f t="shared" si="27"/>
        <v>-9.4143655008022464E-2</v>
      </c>
      <c r="I629" s="93">
        <v>0.10268135</v>
      </c>
      <c r="J629" s="93">
        <v>4.8520660199999996</v>
      </c>
      <c r="K629" s="83">
        <f t="shared" si="28"/>
        <v>-0.97883760246114704</v>
      </c>
      <c r="L629" s="66">
        <f t="shared" si="29"/>
        <v>0.30974051428375782</v>
      </c>
    </row>
    <row r="630" spans="1:12" x14ac:dyDescent="0.2">
      <c r="A630" s="65" t="s">
        <v>721</v>
      </c>
      <c r="B630" s="65" t="s">
        <v>83</v>
      </c>
      <c r="C630" s="65" t="s">
        <v>725</v>
      </c>
      <c r="D630" s="65" t="s">
        <v>320</v>
      </c>
      <c r="E630" s="65" t="s">
        <v>1493</v>
      </c>
      <c r="F630" s="82">
        <v>0.62910180599999999</v>
      </c>
      <c r="G630" s="82">
        <v>0.98157982900000007</v>
      </c>
      <c r="H630" s="83">
        <f t="shared" si="27"/>
        <v>-0.35909256953567659</v>
      </c>
      <c r="I630" s="93">
        <v>0.10017280000000001</v>
      </c>
      <c r="J630" s="93">
        <v>2.3348501000000002</v>
      </c>
      <c r="K630" s="83">
        <f t="shared" si="28"/>
        <v>-0.9570966889908693</v>
      </c>
      <c r="L630" s="66">
        <f t="shared" si="29"/>
        <v>0.15923146149734627</v>
      </c>
    </row>
    <row r="631" spans="1:12" x14ac:dyDescent="0.2">
      <c r="A631" s="65" t="s">
        <v>77</v>
      </c>
      <c r="B631" s="65" t="s">
        <v>78</v>
      </c>
      <c r="C631" s="65" t="s">
        <v>1284</v>
      </c>
      <c r="D631" s="65" t="s">
        <v>320</v>
      </c>
      <c r="E631" s="65" t="s">
        <v>322</v>
      </c>
      <c r="F631" s="82">
        <v>0.91416144999999993</v>
      </c>
      <c r="G631" s="82">
        <v>1.4082161180000001</v>
      </c>
      <c r="H631" s="83">
        <f t="shared" si="27"/>
        <v>-0.35083724840592978</v>
      </c>
      <c r="I631" s="93">
        <v>9.7995600000000002E-2</v>
      </c>
      <c r="J631" s="93">
        <v>0.66780388000000002</v>
      </c>
      <c r="K631" s="83">
        <f t="shared" si="28"/>
        <v>-0.85325691728535635</v>
      </c>
      <c r="L631" s="66">
        <f t="shared" si="29"/>
        <v>0.10719725711470332</v>
      </c>
    </row>
    <row r="632" spans="1:12" x14ac:dyDescent="0.2">
      <c r="A632" s="65" t="s">
        <v>1998</v>
      </c>
      <c r="B632" s="65" t="s">
        <v>1999</v>
      </c>
      <c r="C632" s="65" t="s">
        <v>1433</v>
      </c>
      <c r="D632" s="65" t="s">
        <v>321</v>
      </c>
      <c r="E632" s="65" t="s">
        <v>322</v>
      </c>
      <c r="F632" s="82">
        <v>0.47090241999999999</v>
      </c>
      <c r="G632" s="82">
        <v>0.43084911999999997</v>
      </c>
      <c r="H632" s="83">
        <f t="shared" si="27"/>
        <v>9.2963634230006198E-2</v>
      </c>
      <c r="I632" s="93">
        <v>9.5107830000000004E-2</v>
      </c>
      <c r="J632" s="93">
        <v>0</v>
      </c>
      <c r="K632" s="83" t="str">
        <f t="shared" si="28"/>
        <v/>
      </c>
      <c r="L632" s="66">
        <f t="shared" si="29"/>
        <v>0.20196929546465275</v>
      </c>
    </row>
    <row r="633" spans="1:12" x14ac:dyDescent="0.2">
      <c r="A633" s="65" t="s">
        <v>2329</v>
      </c>
      <c r="B633" s="65" t="s">
        <v>2014</v>
      </c>
      <c r="C633" s="65" t="s">
        <v>230</v>
      </c>
      <c r="D633" s="65" t="s">
        <v>1199</v>
      </c>
      <c r="E633" s="65" t="s">
        <v>1493</v>
      </c>
      <c r="F633" s="82">
        <v>0.47221924999999998</v>
      </c>
      <c r="G633" s="82">
        <v>0.99423171999999993</v>
      </c>
      <c r="H633" s="83">
        <f t="shared" si="27"/>
        <v>-0.52504105380987043</v>
      </c>
      <c r="I633" s="93">
        <v>9.323534E-2</v>
      </c>
      <c r="J633" s="93">
        <v>0.58510791000000006</v>
      </c>
      <c r="K633" s="83">
        <f t="shared" si="28"/>
        <v>-0.84065274386736633</v>
      </c>
      <c r="L633" s="66">
        <f t="shared" si="29"/>
        <v>0.19744078624494873</v>
      </c>
    </row>
    <row r="634" spans="1:12" x14ac:dyDescent="0.2">
      <c r="A634" s="65" t="s">
        <v>2708</v>
      </c>
      <c r="B634" s="65" t="s">
        <v>1386</v>
      </c>
      <c r="C634" s="65" t="s">
        <v>1283</v>
      </c>
      <c r="D634" s="65" t="s">
        <v>321</v>
      </c>
      <c r="E634" s="65" t="s">
        <v>322</v>
      </c>
      <c r="F634" s="82">
        <v>0.566105835</v>
      </c>
      <c r="G634" s="82">
        <v>1.1097416950000001</v>
      </c>
      <c r="H634" s="83">
        <f t="shared" si="27"/>
        <v>-0.48987603371972077</v>
      </c>
      <c r="I634" s="93">
        <v>9.0632960000000012E-2</v>
      </c>
      <c r="J634" s="93">
        <v>0.54787324999999998</v>
      </c>
      <c r="K634" s="83">
        <f t="shared" si="28"/>
        <v>-0.83457312434947317</v>
      </c>
      <c r="L634" s="66">
        <f t="shared" si="29"/>
        <v>0.16009896806663371</v>
      </c>
    </row>
    <row r="635" spans="1:12" x14ac:dyDescent="0.2">
      <c r="A635" s="65" t="s">
        <v>2743</v>
      </c>
      <c r="B635" s="65" t="s">
        <v>57</v>
      </c>
      <c r="C635" s="65" t="s">
        <v>1283</v>
      </c>
      <c r="D635" s="65" t="s">
        <v>321</v>
      </c>
      <c r="E635" s="65" t="s">
        <v>322</v>
      </c>
      <c r="F635" s="82">
        <v>1.2147753100000001</v>
      </c>
      <c r="G635" s="82">
        <v>2.34207141</v>
      </c>
      <c r="H635" s="83">
        <f t="shared" si="27"/>
        <v>-0.48132439309354791</v>
      </c>
      <c r="I635" s="93">
        <v>9.0175419999999992E-2</v>
      </c>
      <c r="J635" s="93">
        <v>0.33055843000000001</v>
      </c>
      <c r="K635" s="83">
        <f t="shared" si="28"/>
        <v>-0.72720278227362112</v>
      </c>
      <c r="L635" s="66">
        <f t="shared" si="29"/>
        <v>7.4232180435079786E-2</v>
      </c>
    </row>
    <row r="636" spans="1:12" x14ac:dyDescent="0.2">
      <c r="A636" s="65" t="s">
        <v>414</v>
      </c>
      <c r="B636" s="65" t="s">
        <v>697</v>
      </c>
      <c r="C636" s="65" t="s">
        <v>1279</v>
      </c>
      <c r="D636" s="65" t="s">
        <v>320</v>
      </c>
      <c r="E636" s="65" t="s">
        <v>1493</v>
      </c>
      <c r="F636" s="82">
        <v>0.30502702000000004</v>
      </c>
      <c r="G636" s="82">
        <v>1.28037004</v>
      </c>
      <c r="H636" s="83">
        <f t="shared" si="27"/>
        <v>-0.76176651243729498</v>
      </c>
      <c r="I636" s="93">
        <v>8.873354E-2</v>
      </c>
      <c r="J636" s="93">
        <v>1.0424870500000001</v>
      </c>
      <c r="K636" s="83">
        <f t="shared" si="28"/>
        <v>-0.91488283715370855</v>
      </c>
      <c r="L636" s="66">
        <f t="shared" si="29"/>
        <v>0.29090386812289609</v>
      </c>
    </row>
    <row r="637" spans="1:12" x14ac:dyDescent="0.2">
      <c r="A637" s="65" t="s">
        <v>2688</v>
      </c>
      <c r="B637" s="65" t="s">
        <v>56</v>
      </c>
      <c r="C637" s="65" t="s">
        <v>1283</v>
      </c>
      <c r="D637" s="65" t="s">
        <v>1199</v>
      </c>
      <c r="E637" s="65" t="s">
        <v>322</v>
      </c>
      <c r="F637" s="82">
        <v>0.44347515999999998</v>
      </c>
      <c r="G637" s="82">
        <v>0.49301673700000004</v>
      </c>
      <c r="H637" s="83">
        <f t="shared" si="27"/>
        <v>-0.10048660274995913</v>
      </c>
      <c r="I637" s="93">
        <v>8.6827689999999999E-2</v>
      </c>
      <c r="J637" s="93">
        <v>1.45649772</v>
      </c>
      <c r="K637" s="83">
        <f t="shared" si="28"/>
        <v>-0.94038597602473417</v>
      </c>
      <c r="L637" s="66">
        <f t="shared" si="29"/>
        <v>0.19578929742085216</v>
      </c>
    </row>
    <row r="638" spans="1:12" x14ac:dyDescent="0.2">
      <c r="A638" s="65" t="s">
        <v>35</v>
      </c>
      <c r="B638" s="65" t="s">
        <v>798</v>
      </c>
      <c r="C638" s="65" t="s">
        <v>1282</v>
      </c>
      <c r="D638" s="65" t="s">
        <v>320</v>
      </c>
      <c r="E638" s="65" t="s">
        <v>1493</v>
      </c>
      <c r="F638" s="82">
        <v>0.12064953</v>
      </c>
      <c r="G638" s="82">
        <v>0.41575295000000001</v>
      </c>
      <c r="H638" s="83">
        <f t="shared" si="27"/>
        <v>-0.70980475303903434</v>
      </c>
      <c r="I638" s="93">
        <v>8.5969339999999991E-2</v>
      </c>
      <c r="J638" s="93">
        <v>0</v>
      </c>
      <c r="K638" s="83" t="str">
        <f t="shared" si="28"/>
        <v/>
      </c>
      <c r="L638" s="66">
        <f t="shared" si="29"/>
        <v>0.71255428844190261</v>
      </c>
    </row>
    <row r="639" spans="1:12" x14ac:dyDescent="0.2">
      <c r="A639" s="65" t="s">
        <v>1286</v>
      </c>
      <c r="B639" s="65" t="s">
        <v>1287</v>
      </c>
      <c r="C639" s="65" t="s">
        <v>1279</v>
      </c>
      <c r="D639" s="65" t="s">
        <v>320</v>
      </c>
      <c r="E639" s="65" t="s">
        <v>1493</v>
      </c>
      <c r="F639" s="82">
        <v>0.36624237500000001</v>
      </c>
      <c r="G639" s="82">
        <v>0.33321071999999996</v>
      </c>
      <c r="H639" s="83">
        <f t="shared" si="27"/>
        <v>9.9131429505029178E-2</v>
      </c>
      <c r="I639" s="93">
        <v>8.4888699999999997E-2</v>
      </c>
      <c r="J639" s="93">
        <v>7.0291309000000002</v>
      </c>
      <c r="K639" s="83">
        <f t="shared" si="28"/>
        <v>-0.9879233007312469</v>
      </c>
      <c r="L639" s="66">
        <f t="shared" si="29"/>
        <v>0.23178284599099161</v>
      </c>
    </row>
    <row r="640" spans="1:12" x14ac:dyDescent="0.2">
      <c r="A640" s="65" t="s">
        <v>1510</v>
      </c>
      <c r="B640" s="65" t="s">
        <v>81</v>
      </c>
      <c r="C640" s="65" t="s">
        <v>725</v>
      </c>
      <c r="D640" s="65" t="s">
        <v>320</v>
      </c>
      <c r="E640" s="65" t="s">
        <v>1493</v>
      </c>
      <c r="F640" s="82">
        <v>0.80008154000000009</v>
      </c>
      <c r="G640" s="82">
        <v>0.50989892000000003</v>
      </c>
      <c r="H640" s="83">
        <f t="shared" si="27"/>
        <v>0.56909832246751968</v>
      </c>
      <c r="I640" s="93">
        <v>8.1326800000000005E-2</v>
      </c>
      <c r="J640" s="93">
        <v>0.1218735</v>
      </c>
      <c r="K640" s="83">
        <f t="shared" si="28"/>
        <v>-0.3326949665021518</v>
      </c>
      <c r="L640" s="66">
        <f t="shared" si="29"/>
        <v>0.10164813951338009</v>
      </c>
    </row>
    <row r="641" spans="1:12" x14ac:dyDescent="0.2">
      <c r="A641" s="65" t="s">
        <v>217</v>
      </c>
      <c r="B641" s="65" t="s">
        <v>218</v>
      </c>
      <c r="C641" s="65" t="s">
        <v>230</v>
      </c>
      <c r="D641" s="65" t="s">
        <v>321</v>
      </c>
      <c r="E641" s="65" t="s">
        <v>1493</v>
      </c>
      <c r="F641" s="82">
        <v>0.60244125000000004</v>
      </c>
      <c r="G641" s="82">
        <v>2.2571133859999999</v>
      </c>
      <c r="H641" s="83">
        <f t="shared" si="27"/>
        <v>-0.73309216376248099</v>
      </c>
      <c r="I641" s="93">
        <v>7.6657580000000003E-2</v>
      </c>
      <c r="J641" s="93">
        <v>2.4986290000000001E-2</v>
      </c>
      <c r="K641" s="83">
        <f t="shared" si="28"/>
        <v>2.0679856833487484</v>
      </c>
      <c r="L641" s="66">
        <f t="shared" si="29"/>
        <v>0.1272449056235774</v>
      </c>
    </row>
    <row r="642" spans="1:12" x14ac:dyDescent="0.2">
      <c r="A642" s="65" t="s">
        <v>2709</v>
      </c>
      <c r="B642" s="65" t="s">
        <v>2294</v>
      </c>
      <c r="C642" s="65" t="s">
        <v>1439</v>
      </c>
      <c r="D642" s="65" t="s">
        <v>320</v>
      </c>
      <c r="E642" s="65" t="s">
        <v>1493</v>
      </c>
      <c r="F642" s="82">
        <v>4.4058099999999996E-2</v>
      </c>
      <c r="G642" s="82">
        <v>0.24620249999999999</v>
      </c>
      <c r="H642" s="83">
        <f t="shared" si="27"/>
        <v>-0.82104933946649605</v>
      </c>
      <c r="I642" s="93">
        <v>7.5474029999999998E-2</v>
      </c>
      <c r="J642" s="93">
        <v>1.01332E-2</v>
      </c>
      <c r="K642" s="83">
        <f t="shared" si="28"/>
        <v>6.4481930683298456</v>
      </c>
      <c r="L642" s="66">
        <f t="shared" si="29"/>
        <v>1.7130568499322487</v>
      </c>
    </row>
    <row r="643" spans="1:12" x14ac:dyDescent="0.2">
      <c r="A643" s="65" t="s">
        <v>2587</v>
      </c>
      <c r="B643" s="65" t="s">
        <v>2588</v>
      </c>
      <c r="C643" s="65" t="s">
        <v>980</v>
      </c>
      <c r="D643" s="65" t="s">
        <v>320</v>
      </c>
      <c r="E643" s="65" t="s">
        <v>1493</v>
      </c>
      <c r="F643" s="82">
        <v>0.1017912</v>
      </c>
      <c r="G643" s="82">
        <v>9.8208879999999998E-2</v>
      </c>
      <c r="H643" s="83">
        <f t="shared" si="27"/>
        <v>3.6476538577774331E-2</v>
      </c>
      <c r="I643" s="93">
        <v>7.417725E-2</v>
      </c>
      <c r="J643" s="93">
        <v>0.12485588</v>
      </c>
      <c r="K643" s="83">
        <f t="shared" si="28"/>
        <v>-0.40589702303167463</v>
      </c>
      <c r="L643" s="66">
        <f t="shared" si="29"/>
        <v>0.72871967321340159</v>
      </c>
    </row>
    <row r="644" spans="1:12" x14ac:dyDescent="0.2">
      <c r="A644" s="65" t="s">
        <v>388</v>
      </c>
      <c r="B644" s="65" t="s">
        <v>842</v>
      </c>
      <c r="C644" s="65" t="s">
        <v>1279</v>
      </c>
      <c r="D644" s="65" t="s">
        <v>320</v>
      </c>
      <c r="E644" s="65" t="s">
        <v>1493</v>
      </c>
      <c r="F644" s="82">
        <v>0.14289315299999999</v>
      </c>
      <c r="G644" s="82">
        <v>8.886846000000001E-2</v>
      </c>
      <c r="H644" s="83">
        <f t="shared" si="27"/>
        <v>0.60791751089194057</v>
      </c>
      <c r="I644" s="93">
        <v>7.2691929999999988E-2</v>
      </c>
      <c r="J644" s="93">
        <v>7.0649373600000001</v>
      </c>
      <c r="K644" s="83">
        <f t="shared" si="28"/>
        <v>-0.98971088825053644</v>
      </c>
      <c r="L644" s="66">
        <f t="shared" si="29"/>
        <v>0.50871527763125213</v>
      </c>
    </row>
    <row r="645" spans="1:12" x14ac:dyDescent="0.2">
      <c r="A645" s="65" t="s">
        <v>2355</v>
      </c>
      <c r="B645" s="65" t="s">
        <v>2356</v>
      </c>
      <c r="C645" s="65" t="s">
        <v>980</v>
      </c>
      <c r="D645" s="65" t="s">
        <v>320</v>
      </c>
      <c r="E645" s="65" t="s">
        <v>1493</v>
      </c>
      <c r="F645" s="82">
        <v>2.4683775000000002E-2</v>
      </c>
      <c r="G645" s="82">
        <v>0.28067964500000003</v>
      </c>
      <c r="H645" s="83">
        <f t="shared" si="27"/>
        <v>-0.91205712476941458</v>
      </c>
      <c r="I645" s="93">
        <v>7.2098519999999999E-2</v>
      </c>
      <c r="J645" s="93">
        <v>0.52120756999999995</v>
      </c>
      <c r="K645" s="83">
        <f t="shared" si="28"/>
        <v>-0.86167023629376682</v>
      </c>
      <c r="L645" s="66">
        <f t="shared" si="29"/>
        <v>2.9208871009397872</v>
      </c>
    </row>
    <row r="646" spans="1:12" x14ac:dyDescent="0.2">
      <c r="A646" s="65" t="s">
        <v>2312</v>
      </c>
      <c r="B646" s="65" t="s">
        <v>2313</v>
      </c>
      <c r="C646" s="65" t="s">
        <v>1284</v>
      </c>
      <c r="D646" s="65" t="s">
        <v>320</v>
      </c>
      <c r="E646" s="65" t="s">
        <v>1493</v>
      </c>
      <c r="F646" s="82">
        <v>0.21804809999999999</v>
      </c>
      <c r="G646" s="82">
        <v>0.66893577000000004</v>
      </c>
      <c r="H646" s="83">
        <f t="shared" si="27"/>
        <v>-0.6740373145242331</v>
      </c>
      <c r="I646" s="93">
        <v>7.1235000000000007E-2</v>
      </c>
      <c r="J646" s="93">
        <v>0.30859277000000002</v>
      </c>
      <c r="K646" s="83">
        <f t="shared" si="28"/>
        <v>-0.76916179857356992</v>
      </c>
      <c r="L646" s="66">
        <f t="shared" si="29"/>
        <v>0.32669397256843791</v>
      </c>
    </row>
    <row r="647" spans="1:12" x14ac:dyDescent="0.2">
      <c r="A647" s="65" t="s">
        <v>241</v>
      </c>
      <c r="B647" s="65" t="s">
        <v>242</v>
      </c>
      <c r="C647" s="65" t="s">
        <v>1284</v>
      </c>
      <c r="D647" s="65" t="s">
        <v>320</v>
      </c>
      <c r="E647" s="65" t="s">
        <v>322</v>
      </c>
      <c r="F647" s="82">
        <v>0.30421208399999999</v>
      </c>
      <c r="G647" s="82">
        <v>0.53778760999999997</v>
      </c>
      <c r="H647" s="83">
        <f t="shared" ref="H647:H710" si="30">IF(ISERROR(F647/G647-1),"",IF((F647/G647-1)&gt;10000%,"",F647/G647-1))</f>
        <v>-0.4343267149646679</v>
      </c>
      <c r="I647" s="93">
        <v>6.8632639999999995E-2</v>
      </c>
      <c r="J647" s="93">
        <v>9.9423460000000005E-2</v>
      </c>
      <c r="K647" s="83">
        <f t="shared" ref="K647:K710" si="31">IF(ISERROR(I647/J647-1),"",IF((I647/J647-1)&gt;10000%,"",I647/J647-1))</f>
        <v>-0.30969370810470698</v>
      </c>
      <c r="L647" s="66">
        <f t="shared" ref="L647:L710" si="32">IF(ISERROR(I647/F647),"",IF(I647/F647&gt;10000%,"",I647/F647))</f>
        <v>0.22560786901548591</v>
      </c>
    </row>
    <row r="648" spans="1:12" x14ac:dyDescent="0.2">
      <c r="A648" s="65" t="s">
        <v>2783</v>
      </c>
      <c r="B648" s="65" t="s">
        <v>1392</v>
      </c>
      <c r="C648" s="65" t="s">
        <v>1283</v>
      </c>
      <c r="D648" s="65" t="s">
        <v>321</v>
      </c>
      <c r="E648" s="65" t="s">
        <v>322</v>
      </c>
      <c r="F648" s="82">
        <v>7.1285500000000002E-2</v>
      </c>
      <c r="G648" s="82">
        <v>2.0328E-3</v>
      </c>
      <c r="H648" s="83">
        <f t="shared" si="30"/>
        <v>34.067640692640694</v>
      </c>
      <c r="I648" s="93">
        <v>6.7677500000000002E-2</v>
      </c>
      <c r="J648" s="93">
        <v>0</v>
      </c>
      <c r="K648" s="83" t="str">
        <f t="shared" si="31"/>
        <v/>
      </c>
      <c r="L648" s="66">
        <f t="shared" si="32"/>
        <v>0.94938662140266949</v>
      </c>
    </row>
    <row r="649" spans="1:12" x14ac:dyDescent="0.2">
      <c r="A649" s="65" t="s">
        <v>2359</v>
      </c>
      <c r="B649" s="65" t="s">
        <v>2360</v>
      </c>
      <c r="C649" s="65" t="s">
        <v>980</v>
      </c>
      <c r="D649" s="65" t="s">
        <v>320</v>
      </c>
      <c r="E649" s="65" t="s">
        <v>1493</v>
      </c>
      <c r="F649" s="82">
        <v>0.11154217</v>
      </c>
      <c r="G649" s="82">
        <v>5.0357449999999998E-2</v>
      </c>
      <c r="H649" s="83">
        <f t="shared" si="30"/>
        <v>1.2150083056231002</v>
      </c>
      <c r="I649" s="93">
        <v>6.6000299999999998E-2</v>
      </c>
      <c r="J649" s="93">
        <v>0.60027397999999998</v>
      </c>
      <c r="K649" s="83">
        <f t="shared" si="31"/>
        <v>-0.89004970696880781</v>
      </c>
      <c r="L649" s="66">
        <f t="shared" si="32"/>
        <v>0.59170715434350973</v>
      </c>
    </row>
    <row r="650" spans="1:12" x14ac:dyDescent="0.2">
      <c r="A650" s="65" t="s">
        <v>411</v>
      </c>
      <c r="B650" s="65" t="s">
        <v>694</v>
      </c>
      <c r="C650" s="65" t="s">
        <v>1279</v>
      </c>
      <c r="D650" s="65" t="s">
        <v>320</v>
      </c>
      <c r="E650" s="65" t="s">
        <v>1493</v>
      </c>
      <c r="F650" s="82">
        <v>0.14112100299999999</v>
      </c>
      <c r="G650" s="82">
        <v>7.320163312</v>
      </c>
      <c r="H650" s="83">
        <f t="shared" si="30"/>
        <v>-0.98072160456192836</v>
      </c>
      <c r="I650" s="93">
        <v>6.5116229999999997E-2</v>
      </c>
      <c r="J650" s="93">
        <v>2.5843967999999999</v>
      </c>
      <c r="K650" s="83">
        <f t="shared" si="31"/>
        <v>-0.9748040896815845</v>
      </c>
      <c r="L650" s="66">
        <f t="shared" si="32"/>
        <v>0.46142125279537588</v>
      </c>
    </row>
    <row r="651" spans="1:12" x14ac:dyDescent="0.2">
      <c r="A651" s="65" t="s">
        <v>2475</v>
      </c>
      <c r="B651" s="65" t="s">
        <v>375</v>
      </c>
      <c r="C651" s="65" t="s">
        <v>980</v>
      </c>
      <c r="D651" s="65" t="s">
        <v>320</v>
      </c>
      <c r="E651" s="65" t="s">
        <v>1493</v>
      </c>
      <c r="F651" s="82">
        <v>5.9507650000000002E-2</v>
      </c>
      <c r="G651" s="82">
        <v>7.1112469999999997E-2</v>
      </c>
      <c r="H651" s="83">
        <f t="shared" si="30"/>
        <v>-0.16318966279753744</v>
      </c>
      <c r="I651" s="93">
        <v>6.4148289999999997E-2</v>
      </c>
      <c r="J651" s="93">
        <v>7.2666880000000003E-2</v>
      </c>
      <c r="K651" s="83">
        <f t="shared" si="31"/>
        <v>-0.11722795859681889</v>
      </c>
      <c r="L651" s="66">
        <f t="shared" si="32"/>
        <v>1.0779839230754364</v>
      </c>
    </row>
    <row r="652" spans="1:12" x14ac:dyDescent="0.2">
      <c r="A652" s="65" t="s">
        <v>2742</v>
      </c>
      <c r="B652" s="65" t="s">
        <v>1185</v>
      </c>
      <c r="C652" s="65" t="s">
        <v>1283</v>
      </c>
      <c r="D652" s="65" t="s">
        <v>1199</v>
      </c>
      <c r="E652" s="65" t="s">
        <v>1493</v>
      </c>
      <c r="F652" s="82">
        <v>0.71569715</v>
      </c>
      <c r="G652" s="82">
        <v>2.4295879500000002</v>
      </c>
      <c r="H652" s="83">
        <f t="shared" si="30"/>
        <v>-0.70542447331449765</v>
      </c>
      <c r="I652" s="93">
        <v>6.3477599999999995E-2</v>
      </c>
      <c r="J652" s="93">
        <v>1.2871200000000001E-2</v>
      </c>
      <c r="K652" s="83">
        <f t="shared" si="31"/>
        <v>3.9317546149543157</v>
      </c>
      <c r="L652" s="66">
        <f t="shared" si="32"/>
        <v>8.869338099222554E-2</v>
      </c>
    </row>
    <row r="653" spans="1:12" x14ac:dyDescent="0.2">
      <c r="A653" s="65" t="s">
        <v>2553</v>
      </c>
      <c r="B653" s="65" t="s">
        <v>1456</v>
      </c>
      <c r="C653" s="65" t="s">
        <v>980</v>
      </c>
      <c r="D653" s="65" t="s">
        <v>320</v>
      </c>
      <c r="E653" s="65" t="s">
        <v>1493</v>
      </c>
      <c r="F653" s="82">
        <v>7.081424800000001E-2</v>
      </c>
      <c r="G653" s="82">
        <v>8.4320200000000004E-4</v>
      </c>
      <c r="H653" s="83">
        <f t="shared" si="30"/>
        <v>82.982542735904332</v>
      </c>
      <c r="I653" s="93">
        <v>6.3078819999999994E-2</v>
      </c>
      <c r="J653" s="93">
        <v>8.432E-4</v>
      </c>
      <c r="K653" s="83">
        <f t="shared" si="31"/>
        <v>73.808847248576839</v>
      </c>
      <c r="L653" s="66">
        <f t="shared" si="32"/>
        <v>0.89076452524073946</v>
      </c>
    </row>
    <row r="654" spans="1:12" x14ac:dyDescent="0.2">
      <c r="A654" s="65" t="s">
        <v>746</v>
      </c>
      <c r="B654" s="65" t="s">
        <v>870</v>
      </c>
      <c r="C654" s="65" t="s">
        <v>1284</v>
      </c>
      <c r="D654" s="65" t="s">
        <v>320</v>
      </c>
      <c r="E654" s="65" t="s">
        <v>322</v>
      </c>
      <c r="F654" s="82">
        <v>0.76283780000000001</v>
      </c>
      <c r="G654" s="82">
        <v>1.44399181</v>
      </c>
      <c r="H654" s="83">
        <f t="shared" si="30"/>
        <v>-0.47171597877691562</v>
      </c>
      <c r="I654" s="93">
        <v>6.2509700000000001E-2</v>
      </c>
      <c r="J654" s="93">
        <v>14.491215949999999</v>
      </c>
      <c r="K654" s="83">
        <f t="shared" si="31"/>
        <v>-0.99568637302655061</v>
      </c>
      <c r="L654" s="66">
        <f t="shared" si="32"/>
        <v>8.1943632053891408E-2</v>
      </c>
    </row>
    <row r="655" spans="1:12" x14ac:dyDescent="0.2">
      <c r="A655" s="65" t="s">
        <v>2810</v>
      </c>
      <c r="B655" s="65" t="s">
        <v>29</v>
      </c>
      <c r="C655" s="65" t="s">
        <v>1283</v>
      </c>
      <c r="D655" s="65" t="s">
        <v>1199</v>
      </c>
      <c r="E655" s="65" t="s">
        <v>1493</v>
      </c>
      <c r="F655" s="82">
        <v>9.9522785000000002E-2</v>
      </c>
      <c r="G655" s="82">
        <v>7.7857059999999992E-2</v>
      </c>
      <c r="H655" s="83">
        <f t="shared" si="30"/>
        <v>0.27827566311905438</v>
      </c>
      <c r="I655" s="93">
        <v>6.0882489999999997E-2</v>
      </c>
      <c r="J655" s="93">
        <v>5.9446890000000002E-2</v>
      </c>
      <c r="K655" s="83">
        <f t="shared" si="31"/>
        <v>2.414928686765605E-2</v>
      </c>
      <c r="L655" s="66">
        <f t="shared" si="32"/>
        <v>0.61174423525225907</v>
      </c>
    </row>
    <row r="656" spans="1:12" x14ac:dyDescent="0.2">
      <c r="A656" s="65" t="s">
        <v>442</v>
      </c>
      <c r="B656" s="65" t="s">
        <v>443</v>
      </c>
      <c r="C656" s="65" t="s">
        <v>448</v>
      </c>
      <c r="D656" s="65" t="s">
        <v>321</v>
      </c>
      <c r="E656" s="65" t="s">
        <v>322</v>
      </c>
      <c r="F656" s="82">
        <v>0.95177990000000001</v>
      </c>
      <c r="G656" s="82">
        <v>1.0847235</v>
      </c>
      <c r="H656" s="83">
        <f t="shared" si="30"/>
        <v>-0.1225598966003778</v>
      </c>
      <c r="I656" s="93">
        <v>5.6082029999999998E-2</v>
      </c>
      <c r="J656" s="93">
        <v>0</v>
      </c>
      <c r="K656" s="83" t="str">
        <f t="shared" si="31"/>
        <v/>
      </c>
      <c r="L656" s="66">
        <f t="shared" si="32"/>
        <v>5.8923318300796224E-2</v>
      </c>
    </row>
    <row r="657" spans="1:12" x14ac:dyDescent="0.2">
      <c r="A657" s="65" t="s">
        <v>1506</v>
      </c>
      <c r="B657" s="65" t="s">
        <v>1507</v>
      </c>
      <c r="C657" s="65" t="s">
        <v>1284</v>
      </c>
      <c r="D657" s="65" t="s">
        <v>320</v>
      </c>
      <c r="E657" s="65" t="s">
        <v>1493</v>
      </c>
      <c r="F657" s="82">
        <v>7.3953130000000006E-2</v>
      </c>
      <c r="G657" s="82">
        <v>3.3223319</v>
      </c>
      <c r="H657" s="83">
        <f t="shared" si="30"/>
        <v>-0.97774059539325375</v>
      </c>
      <c r="I657" s="93">
        <v>5.4940089999999997E-2</v>
      </c>
      <c r="J657" s="93">
        <v>0.14757687</v>
      </c>
      <c r="K657" s="83">
        <f t="shared" si="31"/>
        <v>-0.62771882883815056</v>
      </c>
      <c r="L657" s="66">
        <f t="shared" si="32"/>
        <v>0.74290418809859693</v>
      </c>
    </row>
    <row r="658" spans="1:12" x14ac:dyDescent="0.2">
      <c r="A658" s="65" t="s">
        <v>2006</v>
      </c>
      <c r="B658" s="65" t="s">
        <v>2007</v>
      </c>
      <c r="C658" s="65" t="s">
        <v>1433</v>
      </c>
      <c r="D658" s="65" t="s">
        <v>321</v>
      </c>
      <c r="E658" s="65" t="s">
        <v>322</v>
      </c>
      <c r="F658" s="82">
        <v>0.76827266000000005</v>
      </c>
      <c r="G658" s="82">
        <v>0.47559551</v>
      </c>
      <c r="H658" s="83">
        <f t="shared" si="30"/>
        <v>0.61539090223959447</v>
      </c>
      <c r="I658" s="93">
        <v>5.4613000000000002E-2</v>
      </c>
      <c r="J658" s="93">
        <v>0.1140718</v>
      </c>
      <c r="K658" s="83">
        <f t="shared" si="31"/>
        <v>-0.52124013121560275</v>
      </c>
      <c r="L658" s="66">
        <f t="shared" si="32"/>
        <v>7.1085439900985148E-2</v>
      </c>
    </row>
    <row r="659" spans="1:12" x14ac:dyDescent="0.2">
      <c r="A659" s="65" t="s">
        <v>1212</v>
      </c>
      <c r="B659" s="65" t="s">
        <v>1213</v>
      </c>
      <c r="C659" s="65" t="s">
        <v>1279</v>
      </c>
      <c r="D659" s="65" t="s">
        <v>320</v>
      </c>
      <c r="E659" s="65" t="s">
        <v>1493</v>
      </c>
      <c r="F659" s="82">
        <v>0.54616179399999998</v>
      </c>
      <c r="G659" s="82">
        <v>0.63061300200000003</v>
      </c>
      <c r="H659" s="83">
        <f t="shared" si="30"/>
        <v>-0.13391923054577304</v>
      </c>
      <c r="I659" s="93">
        <v>5.4342000000000001E-2</v>
      </c>
      <c r="J659" s="93">
        <v>5.812059E-2</v>
      </c>
      <c r="K659" s="83">
        <f t="shared" si="31"/>
        <v>-6.5012932594111672E-2</v>
      </c>
      <c r="L659" s="66">
        <f t="shared" si="32"/>
        <v>9.9497988685748315E-2</v>
      </c>
    </row>
    <row r="660" spans="1:12" x14ac:dyDescent="0.2">
      <c r="A660" s="65" t="s">
        <v>382</v>
      </c>
      <c r="B660" s="65" t="s">
        <v>383</v>
      </c>
      <c r="C660" s="65" t="s">
        <v>448</v>
      </c>
      <c r="D660" s="65" t="s">
        <v>321</v>
      </c>
      <c r="E660" s="65" t="s">
        <v>322</v>
      </c>
      <c r="F660" s="82">
        <v>2.0597650000000001</v>
      </c>
      <c r="G660" s="82">
        <v>5.8919858200000004</v>
      </c>
      <c r="H660" s="83">
        <f t="shared" si="30"/>
        <v>-0.65041243089753398</v>
      </c>
      <c r="I660" s="93">
        <v>5.3711000000000002E-2</v>
      </c>
      <c r="J660" s="93">
        <v>0</v>
      </c>
      <c r="K660" s="83" t="str">
        <f t="shared" si="31"/>
        <v/>
      </c>
      <c r="L660" s="66">
        <f t="shared" si="32"/>
        <v>2.6076275691644436E-2</v>
      </c>
    </row>
    <row r="661" spans="1:12" x14ac:dyDescent="0.2">
      <c r="A661" s="65" t="s">
        <v>501</v>
      </c>
      <c r="B661" s="65" t="s">
        <v>502</v>
      </c>
      <c r="C661" s="65" t="s">
        <v>1284</v>
      </c>
      <c r="D661" s="65" t="s">
        <v>320</v>
      </c>
      <c r="E661" s="65" t="s">
        <v>1493</v>
      </c>
      <c r="F661" s="82">
        <v>5.3692499999999997E-2</v>
      </c>
      <c r="G661" s="82">
        <v>1.930656E-2</v>
      </c>
      <c r="H661" s="83">
        <f t="shared" si="30"/>
        <v>1.7810495499975136</v>
      </c>
      <c r="I661" s="93">
        <v>5.3672499999999998E-2</v>
      </c>
      <c r="J661" s="93">
        <v>0</v>
      </c>
      <c r="K661" s="83" t="str">
        <f t="shared" si="31"/>
        <v/>
      </c>
      <c r="L661" s="66">
        <f t="shared" si="32"/>
        <v>0.9996275084974624</v>
      </c>
    </row>
    <row r="662" spans="1:12" x14ac:dyDescent="0.2">
      <c r="A662" s="65" t="s">
        <v>2771</v>
      </c>
      <c r="B662" s="65" t="s">
        <v>489</v>
      </c>
      <c r="C662" s="65" t="s">
        <v>1283</v>
      </c>
      <c r="D662" s="65" t="s">
        <v>1199</v>
      </c>
      <c r="E662" s="65" t="s">
        <v>1493</v>
      </c>
      <c r="F662" s="82">
        <v>0.21041282</v>
      </c>
      <c r="G662" s="82">
        <v>0.65410588000000003</v>
      </c>
      <c r="H662" s="83">
        <f t="shared" si="30"/>
        <v>-0.67831993805039636</v>
      </c>
      <c r="I662" s="93">
        <v>5.2308379999999995E-2</v>
      </c>
      <c r="J662" s="93">
        <v>0</v>
      </c>
      <c r="K662" s="83" t="str">
        <f t="shared" si="31"/>
        <v/>
      </c>
      <c r="L662" s="66">
        <f t="shared" si="32"/>
        <v>0.24859882587002063</v>
      </c>
    </row>
    <row r="663" spans="1:12" x14ac:dyDescent="0.2">
      <c r="A663" s="65" t="s">
        <v>2401</v>
      </c>
      <c r="B663" s="65" t="s">
        <v>1481</v>
      </c>
      <c r="C663" s="65" t="s">
        <v>980</v>
      </c>
      <c r="D663" s="65" t="s">
        <v>320</v>
      </c>
      <c r="E663" s="65" t="s">
        <v>1493</v>
      </c>
      <c r="F663" s="82">
        <v>5.1908599999999999E-2</v>
      </c>
      <c r="G663" s="82">
        <v>1.2899999999999999E-4</v>
      </c>
      <c r="H663" s="83" t="str">
        <f t="shared" si="30"/>
        <v/>
      </c>
      <c r="I663" s="93">
        <v>5.1908599999999999E-2</v>
      </c>
      <c r="J663" s="93">
        <v>2.5799999999999998E-4</v>
      </c>
      <c r="K663" s="83" t="str">
        <f t="shared" si="31"/>
        <v/>
      </c>
      <c r="L663" s="66">
        <f t="shared" si="32"/>
        <v>1</v>
      </c>
    </row>
    <row r="664" spans="1:12" x14ac:dyDescent="0.2">
      <c r="A664" s="65" t="s">
        <v>2555</v>
      </c>
      <c r="B664" s="65" t="s">
        <v>1486</v>
      </c>
      <c r="C664" s="65" t="s">
        <v>980</v>
      </c>
      <c r="D664" s="65" t="s">
        <v>320</v>
      </c>
      <c r="E664" s="65" t="s">
        <v>1493</v>
      </c>
      <c r="F664" s="82">
        <v>0.14929528</v>
      </c>
      <c r="G664" s="82">
        <v>0.15069373999999999</v>
      </c>
      <c r="H664" s="83">
        <f t="shared" si="30"/>
        <v>-9.2801466072843786E-3</v>
      </c>
      <c r="I664" s="93">
        <v>4.9574266033452795E-2</v>
      </c>
      <c r="J664" s="93">
        <v>1.6182931</v>
      </c>
      <c r="K664" s="83">
        <f t="shared" si="31"/>
        <v>-0.96936632428732916</v>
      </c>
      <c r="L664" s="66">
        <f t="shared" si="32"/>
        <v>0.33205514624074378</v>
      </c>
    </row>
    <row r="665" spans="1:12" x14ac:dyDescent="0.2">
      <c r="A665" s="65" t="s">
        <v>436</v>
      </c>
      <c r="B665" s="65" t="s">
        <v>437</v>
      </c>
      <c r="C665" s="65" t="s">
        <v>1279</v>
      </c>
      <c r="D665" s="65" t="s">
        <v>320</v>
      </c>
      <c r="E665" s="65" t="s">
        <v>1493</v>
      </c>
      <c r="F665" s="82">
        <v>7.7401639999999999E-3</v>
      </c>
      <c r="G665" s="82">
        <v>0.39998506500000003</v>
      </c>
      <c r="H665" s="83">
        <f t="shared" si="30"/>
        <v>-0.98064886747708946</v>
      </c>
      <c r="I665" s="93">
        <v>4.8757309999999998E-2</v>
      </c>
      <c r="J665" s="93">
        <v>0.30716642999999999</v>
      </c>
      <c r="K665" s="83">
        <f t="shared" si="31"/>
        <v>-0.84126745230590472</v>
      </c>
      <c r="L665" s="66">
        <f t="shared" si="32"/>
        <v>6.2992605841426617</v>
      </c>
    </row>
    <row r="666" spans="1:12" x14ac:dyDescent="0.2">
      <c r="A666" s="65" t="s">
        <v>1643</v>
      </c>
      <c r="B666" s="65" t="s">
        <v>1642</v>
      </c>
      <c r="C666" s="65" t="s">
        <v>1279</v>
      </c>
      <c r="D666" s="65" t="s">
        <v>320</v>
      </c>
      <c r="E666" s="65" t="s">
        <v>1493</v>
      </c>
      <c r="F666" s="82">
        <v>0.450509724</v>
      </c>
      <c r="G666" s="82">
        <v>0.17958219</v>
      </c>
      <c r="H666" s="83">
        <f t="shared" si="30"/>
        <v>1.5086548059136597</v>
      </c>
      <c r="I666" s="93">
        <v>4.7493649999999998E-2</v>
      </c>
      <c r="J666" s="93">
        <v>29.885627239999998</v>
      </c>
      <c r="K666" s="83">
        <f t="shared" si="31"/>
        <v>-0.99841081970210643</v>
      </c>
      <c r="L666" s="66">
        <f t="shared" si="32"/>
        <v>0.10542203080171472</v>
      </c>
    </row>
    <row r="667" spans="1:12" x14ac:dyDescent="0.2">
      <c r="A667" s="65" t="s">
        <v>2664</v>
      </c>
      <c r="B667" s="65" t="s">
        <v>93</v>
      </c>
      <c r="C667" s="65" t="s">
        <v>1278</v>
      </c>
      <c r="D667" s="65" t="s">
        <v>320</v>
      </c>
      <c r="E667" s="65" t="s">
        <v>1493</v>
      </c>
      <c r="F667" s="82">
        <v>1.7156791340000002</v>
      </c>
      <c r="G667" s="82">
        <v>4.7733817929999995</v>
      </c>
      <c r="H667" s="83">
        <f t="shared" si="30"/>
        <v>-0.64057366278222605</v>
      </c>
      <c r="I667" s="93">
        <v>4.6764E-2</v>
      </c>
      <c r="J667" s="93">
        <v>0.22139714999999999</v>
      </c>
      <c r="K667" s="83">
        <f t="shared" si="31"/>
        <v>-0.78877776881951733</v>
      </c>
      <c r="L667" s="66">
        <f t="shared" si="32"/>
        <v>2.7256844868756208E-2</v>
      </c>
    </row>
    <row r="668" spans="1:12" x14ac:dyDescent="0.2">
      <c r="A668" s="65" t="s">
        <v>2546</v>
      </c>
      <c r="B668" s="65" t="s">
        <v>1457</v>
      </c>
      <c r="C668" s="65" t="s">
        <v>980</v>
      </c>
      <c r="D668" s="65" t="s">
        <v>320</v>
      </c>
      <c r="E668" s="65" t="s">
        <v>1493</v>
      </c>
      <c r="F668" s="82">
        <v>0.13558753000000001</v>
      </c>
      <c r="G668" s="82">
        <v>1.83118E-2</v>
      </c>
      <c r="H668" s="83">
        <f t="shared" si="30"/>
        <v>6.404380235695017</v>
      </c>
      <c r="I668" s="93">
        <v>4.5890279999999999E-2</v>
      </c>
      <c r="J668" s="93">
        <v>1.4106239999999999E-2</v>
      </c>
      <c r="K668" s="83">
        <f t="shared" si="31"/>
        <v>2.253190077582687</v>
      </c>
      <c r="L668" s="66">
        <f t="shared" si="32"/>
        <v>0.33845501868792799</v>
      </c>
    </row>
    <row r="669" spans="1:12" x14ac:dyDescent="0.2">
      <c r="A669" s="65" t="s">
        <v>2563</v>
      </c>
      <c r="B669" s="65" t="s">
        <v>711</v>
      </c>
      <c r="C669" s="65" t="s">
        <v>980</v>
      </c>
      <c r="D669" s="65" t="s">
        <v>321</v>
      </c>
      <c r="E669" s="65" t="s">
        <v>322</v>
      </c>
      <c r="F669" s="82">
        <v>4.35684E-2</v>
      </c>
      <c r="G669" s="82">
        <v>6.6771639999999993E-2</v>
      </c>
      <c r="H669" s="83">
        <f t="shared" si="30"/>
        <v>-0.3475014242573643</v>
      </c>
      <c r="I669" s="93">
        <v>4.3547919999999997E-2</v>
      </c>
      <c r="J669" s="93">
        <v>9.7786639999999994E-2</v>
      </c>
      <c r="K669" s="83">
        <f t="shared" si="31"/>
        <v>-0.55466390909842089</v>
      </c>
      <c r="L669" s="66">
        <f t="shared" si="32"/>
        <v>0.99952993453971217</v>
      </c>
    </row>
    <row r="670" spans="1:12" x14ac:dyDescent="0.2">
      <c r="A670" s="65" t="s">
        <v>2400</v>
      </c>
      <c r="B670" s="65" t="s">
        <v>1480</v>
      </c>
      <c r="C670" s="65" t="s">
        <v>980</v>
      </c>
      <c r="D670" s="65" t="s">
        <v>320</v>
      </c>
      <c r="E670" s="65" t="s">
        <v>1493</v>
      </c>
      <c r="F670" s="82">
        <v>3.3297800000000002E-2</v>
      </c>
      <c r="G670" s="82">
        <v>1.1888899999999999E-2</v>
      </c>
      <c r="H670" s="83">
        <f t="shared" si="30"/>
        <v>1.8007469151897992</v>
      </c>
      <c r="I670" s="93">
        <v>4.3344199999999999E-2</v>
      </c>
      <c r="J670" s="93">
        <v>1.8425E-3</v>
      </c>
      <c r="K670" s="83">
        <f t="shared" si="31"/>
        <v>22.524667571234737</v>
      </c>
      <c r="L670" s="66">
        <f t="shared" si="32"/>
        <v>1.3017136267260898</v>
      </c>
    </row>
    <row r="671" spans="1:12" x14ac:dyDescent="0.2">
      <c r="A671" s="65" t="s">
        <v>2539</v>
      </c>
      <c r="B671" s="65" t="s">
        <v>2167</v>
      </c>
      <c r="C671" s="65" t="s">
        <v>980</v>
      </c>
      <c r="D671" s="65" t="s">
        <v>320</v>
      </c>
      <c r="E671" s="65" t="s">
        <v>1493</v>
      </c>
      <c r="F671" s="82">
        <v>2.6076999999999999E-2</v>
      </c>
      <c r="G671" s="82">
        <v>1.9612999999999998E-2</v>
      </c>
      <c r="H671" s="83">
        <f t="shared" si="30"/>
        <v>0.32957732116453387</v>
      </c>
      <c r="I671" s="93">
        <v>4.1716999999999997E-2</v>
      </c>
      <c r="J671" s="93">
        <v>1.0018000000000001E-2</v>
      </c>
      <c r="K671" s="83">
        <f t="shared" si="31"/>
        <v>3.164204432022359</v>
      </c>
      <c r="L671" s="66">
        <f t="shared" si="32"/>
        <v>1.5997622425892548</v>
      </c>
    </row>
    <row r="672" spans="1:12" x14ac:dyDescent="0.2">
      <c r="A672" s="65" t="s">
        <v>2511</v>
      </c>
      <c r="B672" s="65" t="s">
        <v>1801</v>
      </c>
      <c r="C672" s="65" t="s">
        <v>980</v>
      </c>
      <c r="D672" s="65" t="s">
        <v>320</v>
      </c>
      <c r="E672" s="65" t="s">
        <v>322</v>
      </c>
      <c r="F672" s="82">
        <v>0.59420572999999999</v>
      </c>
      <c r="G672" s="82">
        <v>0.64463115999999998</v>
      </c>
      <c r="H672" s="83">
        <f t="shared" si="30"/>
        <v>-7.8223693065038957E-2</v>
      </c>
      <c r="I672" s="93">
        <v>4.0262390000000002E-2</v>
      </c>
      <c r="J672" s="93">
        <v>1.29011429</v>
      </c>
      <c r="K672" s="83">
        <f t="shared" si="31"/>
        <v>-0.96879160992783053</v>
      </c>
      <c r="L672" s="66">
        <f t="shared" si="32"/>
        <v>6.7758333464741249E-2</v>
      </c>
    </row>
    <row r="673" spans="1:12" x14ac:dyDescent="0.2">
      <c r="A673" s="65" t="s">
        <v>2685</v>
      </c>
      <c r="B673" s="65" t="s">
        <v>513</v>
      </c>
      <c r="C673" s="65" t="s">
        <v>1283</v>
      </c>
      <c r="D673" s="65" t="s">
        <v>321</v>
      </c>
      <c r="E673" s="65" t="s">
        <v>1493</v>
      </c>
      <c r="F673" s="82">
        <v>3.99847011</v>
      </c>
      <c r="G673" s="82">
        <v>0.84881461000000002</v>
      </c>
      <c r="H673" s="83">
        <f t="shared" si="30"/>
        <v>3.7106518465793137</v>
      </c>
      <c r="I673" s="93">
        <v>3.9845140000000001E-2</v>
      </c>
      <c r="J673" s="93">
        <v>0.2205753</v>
      </c>
      <c r="K673" s="83">
        <f t="shared" si="31"/>
        <v>-0.81935810582599233</v>
      </c>
      <c r="L673" s="66">
        <f t="shared" si="32"/>
        <v>9.9650963753234109E-3</v>
      </c>
    </row>
    <row r="674" spans="1:12" x14ac:dyDescent="0.2">
      <c r="A674" s="65" t="s">
        <v>2729</v>
      </c>
      <c r="B674" s="65" t="s">
        <v>554</v>
      </c>
      <c r="C674" s="65" t="s">
        <v>1283</v>
      </c>
      <c r="D674" s="65" t="s">
        <v>321</v>
      </c>
      <c r="E674" s="65" t="s">
        <v>322</v>
      </c>
      <c r="F674" s="82">
        <v>0.4211839</v>
      </c>
      <c r="G674" s="82">
        <v>1.2264053500000001</v>
      </c>
      <c r="H674" s="83">
        <f t="shared" si="30"/>
        <v>-0.65657039901203951</v>
      </c>
      <c r="I674" s="93">
        <v>3.9128179999999999E-2</v>
      </c>
      <c r="J674" s="93">
        <v>0.44257647</v>
      </c>
      <c r="K674" s="83">
        <f t="shared" si="31"/>
        <v>-0.91159001290782582</v>
      </c>
      <c r="L674" s="66">
        <f t="shared" si="32"/>
        <v>9.2900464618899253E-2</v>
      </c>
    </row>
    <row r="675" spans="1:12" x14ac:dyDescent="0.2">
      <c r="A675" s="65" t="s">
        <v>2010</v>
      </c>
      <c r="B675" s="65" t="s">
        <v>2011</v>
      </c>
      <c r="C675" s="65" t="s">
        <v>1433</v>
      </c>
      <c r="D675" s="65" t="s">
        <v>320</v>
      </c>
      <c r="E675" s="65" t="s">
        <v>1493</v>
      </c>
      <c r="F675" s="82">
        <v>5.18406810380948</v>
      </c>
      <c r="G675" s="82">
        <v>4.6174015089050799</v>
      </c>
      <c r="H675" s="83">
        <f t="shared" si="30"/>
        <v>0.12272413256926695</v>
      </c>
      <c r="I675" s="93">
        <v>3.8151694240134655E-2</v>
      </c>
      <c r="J675" s="93">
        <v>1.8151401657615748E-2</v>
      </c>
      <c r="K675" s="83">
        <f t="shared" si="31"/>
        <v>1.1018594023634214</v>
      </c>
      <c r="L675" s="66">
        <f t="shared" si="32"/>
        <v>7.3594122369069811E-3</v>
      </c>
    </row>
    <row r="676" spans="1:12" x14ac:dyDescent="0.2">
      <c r="A676" s="65" t="s">
        <v>1435</v>
      </c>
      <c r="B676" s="65" t="s">
        <v>1436</v>
      </c>
      <c r="C676" s="65" t="s">
        <v>1284</v>
      </c>
      <c r="D676" s="65" t="s">
        <v>320</v>
      </c>
      <c r="E676" s="65" t="s">
        <v>1493</v>
      </c>
      <c r="F676" s="82">
        <v>2.7283234799999998</v>
      </c>
      <c r="G676" s="82">
        <v>2.35923835</v>
      </c>
      <c r="H676" s="83">
        <f t="shared" si="30"/>
        <v>0.15644249340046534</v>
      </c>
      <c r="I676" s="93">
        <v>3.7152499999999998E-2</v>
      </c>
      <c r="J676" s="93">
        <v>1.4655100000000001</v>
      </c>
      <c r="K676" s="83">
        <f t="shared" si="31"/>
        <v>-0.97464875708797616</v>
      </c>
      <c r="L676" s="66">
        <f t="shared" si="32"/>
        <v>1.3617336900241757E-2</v>
      </c>
    </row>
    <row r="677" spans="1:12" x14ac:dyDescent="0.2">
      <c r="A677" s="65" t="s">
        <v>2573</v>
      </c>
      <c r="B677" s="65" t="s">
        <v>2574</v>
      </c>
      <c r="C677" s="65" t="s">
        <v>980</v>
      </c>
      <c r="D677" s="65" t="s">
        <v>321</v>
      </c>
      <c r="E677" s="65" t="s">
        <v>322</v>
      </c>
      <c r="F677" s="82">
        <v>8.2672320000000007E-2</v>
      </c>
      <c r="G677" s="82">
        <v>0.38907460999999999</v>
      </c>
      <c r="H677" s="83">
        <f t="shared" si="30"/>
        <v>-0.7875155101999588</v>
      </c>
      <c r="I677" s="93">
        <v>3.6417160000000004E-2</v>
      </c>
      <c r="J677" s="93">
        <v>0.32002994000000001</v>
      </c>
      <c r="K677" s="83">
        <f t="shared" si="31"/>
        <v>-0.88620702175552701</v>
      </c>
      <c r="L677" s="66">
        <f t="shared" si="32"/>
        <v>0.44050003677167887</v>
      </c>
    </row>
    <row r="678" spans="1:12" x14ac:dyDescent="0.2">
      <c r="A678" s="65" t="s">
        <v>211</v>
      </c>
      <c r="B678" s="65" t="s">
        <v>212</v>
      </c>
      <c r="C678" s="65" t="s">
        <v>230</v>
      </c>
      <c r="D678" s="65" t="s">
        <v>321</v>
      </c>
      <c r="E678" s="65" t="s">
        <v>1493</v>
      </c>
      <c r="F678" s="82">
        <v>0.11139019999999999</v>
      </c>
      <c r="G678" s="82">
        <v>5.4040999999999999E-2</v>
      </c>
      <c r="H678" s="83">
        <f t="shared" si="30"/>
        <v>1.0612164837808331</v>
      </c>
      <c r="I678" s="93">
        <v>3.6146739999999997E-2</v>
      </c>
      <c r="J678" s="93">
        <v>4.1638169999999995E-2</v>
      </c>
      <c r="K678" s="83">
        <f t="shared" si="31"/>
        <v>-0.13188451845986504</v>
      </c>
      <c r="L678" s="66">
        <f t="shared" si="32"/>
        <v>0.32450556691701782</v>
      </c>
    </row>
    <row r="679" spans="1:12" x14ac:dyDescent="0.2">
      <c r="A679" s="65" t="s">
        <v>2446</v>
      </c>
      <c r="B679" s="65" t="s">
        <v>886</v>
      </c>
      <c r="C679" s="65" t="s">
        <v>980</v>
      </c>
      <c r="D679" s="65" t="s">
        <v>320</v>
      </c>
      <c r="E679" s="65" t="s">
        <v>1493</v>
      </c>
      <c r="F679" s="82">
        <v>0.19953762</v>
      </c>
      <c r="G679" s="82">
        <v>0.60196118600000004</v>
      </c>
      <c r="H679" s="83">
        <f t="shared" si="30"/>
        <v>-0.66852078731866937</v>
      </c>
      <c r="I679" s="93">
        <v>3.4106629999999999E-2</v>
      </c>
      <c r="J679" s="93">
        <v>2.3192849999999998</v>
      </c>
      <c r="K679" s="83">
        <f t="shared" si="31"/>
        <v>-0.98529433424525226</v>
      </c>
      <c r="L679" s="66">
        <f t="shared" si="32"/>
        <v>0.17092831918111481</v>
      </c>
    </row>
    <row r="680" spans="1:12" x14ac:dyDescent="0.2">
      <c r="A680" s="65" t="s">
        <v>2891</v>
      </c>
      <c r="B680" s="65" t="s">
        <v>46</v>
      </c>
      <c r="C680" s="65" t="s">
        <v>2897</v>
      </c>
      <c r="D680" s="65" t="s">
        <v>321</v>
      </c>
      <c r="E680" s="65" t="s">
        <v>322</v>
      </c>
      <c r="F680" s="82">
        <v>0.57899379000000006</v>
      </c>
      <c r="G680" s="82">
        <v>0</v>
      </c>
      <c r="H680" s="83" t="str">
        <f t="shared" si="30"/>
        <v/>
      </c>
      <c r="I680" s="93">
        <v>3.2202000000000001E-2</v>
      </c>
      <c r="J680" s="93">
        <v>0</v>
      </c>
      <c r="K680" s="83" t="str">
        <f t="shared" si="31"/>
        <v/>
      </c>
      <c r="L680" s="66">
        <f t="shared" si="32"/>
        <v>5.5617176826715187E-2</v>
      </c>
    </row>
    <row r="681" spans="1:12" x14ac:dyDescent="0.2">
      <c r="A681" s="65" t="s">
        <v>2519</v>
      </c>
      <c r="B681" s="65" t="s">
        <v>1496</v>
      </c>
      <c r="C681" s="65" t="s">
        <v>980</v>
      </c>
      <c r="D681" s="65" t="s">
        <v>320</v>
      </c>
      <c r="E681" s="65" t="s">
        <v>1493</v>
      </c>
      <c r="F681" s="82">
        <v>0.11322952</v>
      </c>
      <c r="G681" s="82">
        <v>0.37344576000000002</v>
      </c>
      <c r="H681" s="83">
        <f t="shared" si="30"/>
        <v>-0.69679794998877487</v>
      </c>
      <c r="I681" s="93">
        <v>3.2173130000000001E-2</v>
      </c>
      <c r="J681" s="93">
        <v>0.32189113000000003</v>
      </c>
      <c r="K681" s="83">
        <f t="shared" si="31"/>
        <v>-0.9000496534340664</v>
      </c>
      <c r="L681" s="66">
        <f t="shared" si="32"/>
        <v>0.28414083182548155</v>
      </c>
    </row>
    <row r="682" spans="1:12" x14ac:dyDescent="0.2">
      <c r="A682" s="65" t="s">
        <v>1341</v>
      </c>
      <c r="B682" s="65" t="s">
        <v>911</v>
      </c>
      <c r="C682" s="65" t="s">
        <v>1283</v>
      </c>
      <c r="D682" s="65" t="s">
        <v>321</v>
      </c>
      <c r="E682" s="65" t="s">
        <v>322</v>
      </c>
      <c r="F682" s="82">
        <v>0.74330498</v>
      </c>
      <c r="G682" s="82">
        <v>1.1346331009999999</v>
      </c>
      <c r="H682" s="83">
        <f t="shared" si="30"/>
        <v>-0.34489397555483436</v>
      </c>
      <c r="I682" s="93">
        <v>3.1218700000000002E-2</v>
      </c>
      <c r="J682" s="93">
        <v>2.1073979999999999E-2</v>
      </c>
      <c r="K682" s="83">
        <f t="shared" si="31"/>
        <v>0.48138605047551541</v>
      </c>
      <c r="L682" s="66">
        <f t="shared" si="32"/>
        <v>4.1999853142380403E-2</v>
      </c>
    </row>
    <row r="683" spans="1:12" x14ac:dyDescent="0.2">
      <c r="A683" s="65" t="s">
        <v>1288</v>
      </c>
      <c r="B683" s="65" t="s">
        <v>1289</v>
      </c>
      <c r="C683" s="65" t="s">
        <v>1279</v>
      </c>
      <c r="D683" s="65" t="s">
        <v>320</v>
      </c>
      <c r="E683" s="65" t="s">
        <v>1493</v>
      </c>
      <c r="F683" s="82">
        <v>2.48068E-2</v>
      </c>
      <c r="G683" s="82">
        <v>7.0573499999999998E-4</v>
      </c>
      <c r="H683" s="83">
        <f t="shared" si="30"/>
        <v>34.150304292687764</v>
      </c>
      <c r="I683" s="93">
        <v>3.0224000000000001E-2</v>
      </c>
      <c r="J683" s="93">
        <v>0</v>
      </c>
      <c r="K683" s="83" t="str">
        <f t="shared" si="31"/>
        <v/>
      </c>
      <c r="L683" s="66">
        <f t="shared" si="32"/>
        <v>1.2183756066884888</v>
      </c>
    </row>
    <row r="684" spans="1:12" x14ac:dyDescent="0.2">
      <c r="A684" s="65" t="s">
        <v>2718</v>
      </c>
      <c r="B684" s="65" t="s">
        <v>284</v>
      </c>
      <c r="C684" s="65" t="s">
        <v>1283</v>
      </c>
      <c r="D684" s="65" t="s">
        <v>321</v>
      </c>
      <c r="E684" s="65" t="s">
        <v>1493</v>
      </c>
      <c r="F684" s="82">
        <v>3.0172000000000001E-2</v>
      </c>
      <c r="G684" s="82">
        <v>0.173476729</v>
      </c>
      <c r="H684" s="83">
        <f t="shared" si="30"/>
        <v>-0.82607465465872365</v>
      </c>
      <c r="I684" s="93">
        <v>3.0151169999999998E-2</v>
      </c>
      <c r="J684" s="93">
        <v>0.41483578999999998</v>
      </c>
      <c r="K684" s="83">
        <f t="shared" si="31"/>
        <v>-0.92731781893746434</v>
      </c>
      <c r="L684" s="66">
        <f t="shared" si="32"/>
        <v>0.99930962481771168</v>
      </c>
    </row>
    <row r="685" spans="1:12" x14ac:dyDescent="0.2">
      <c r="A685" s="65" t="s">
        <v>2791</v>
      </c>
      <c r="B685" s="65" t="s">
        <v>276</v>
      </c>
      <c r="C685" s="65" t="s">
        <v>1283</v>
      </c>
      <c r="D685" s="65" t="s">
        <v>321</v>
      </c>
      <c r="E685" s="65" t="s">
        <v>1493</v>
      </c>
      <c r="F685" s="82">
        <v>4.1806999999999997E-2</v>
      </c>
      <c r="G685" s="82">
        <v>9.5429999999999994E-3</v>
      </c>
      <c r="H685" s="83">
        <f t="shared" si="30"/>
        <v>3.3809074714450382</v>
      </c>
      <c r="I685" s="93">
        <v>2.9231770000000001E-2</v>
      </c>
      <c r="J685" s="93">
        <v>0</v>
      </c>
      <c r="K685" s="83" t="str">
        <f t="shared" si="31"/>
        <v/>
      </c>
      <c r="L685" s="66">
        <f t="shared" si="32"/>
        <v>0.69920754897505211</v>
      </c>
    </row>
    <row r="686" spans="1:12" x14ac:dyDescent="0.2">
      <c r="A686" s="65" t="s">
        <v>2734</v>
      </c>
      <c r="B686" s="65" t="s">
        <v>1448</v>
      </c>
      <c r="C686" s="65" t="s">
        <v>1278</v>
      </c>
      <c r="D686" s="65" t="s">
        <v>320</v>
      </c>
      <c r="E686" s="65" t="s">
        <v>1493</v>
      </c>
      <c r="F686" s="82">
        <v>0.10967139999999999</v>
      </c>
      <c r="G686" s="82">
        <v>0.40670450000000002</v>
      </c>
      <c r="H686" s="83">
        <f t="shared" si="30"/>
        <v>-0.73034131660702062</v>
      </c>
      <c r="I686" s="93">
        <v>2.8887330000000003E-2</v>
      </c>
      <c r="J686" s="93">
        <v>0.38231924</v>
      </c>
      <c r="K686" s="83">
        <f t="shared" si="31"/>
        <v>-0.92444186172791099</v>
      </c>
      <c r="L686" s="66">
        <f t="shared" si="32"/>
        <v>0.26339893536509978</v>
      </c>
    </row>
    <row r="687" spans="1:12" x14ac:dyDescent="0.2">
      <c r="A687" s="65" t="s">
        <v>505</v>
      </c>
      <c r="B687" s="65" t="s">
        <v>516</v>
      </c>
      <c r="C687" s="65" t="s">
        <v>1284</v>
      </c>
      <c r="D687" s="65" t="s">
        <v>320</v>
      </c>
      <c r="E687" s="65" t="s">
        <v>1493</v>
      </c>
      <c r="F687" s="82">
        <v>5.6556800000000004E-2</v>
      </c>
      <c r="G687" s="82">
        <v>0.9234793</v>
      </c>
      <c r="H687" s="83">
        <f t="shared" si="30"/>
        <v>-0.93875682974160868</v>
      </c>
      <c r="I687" s="93">
        <v>2.8731900000000001E-2</v>
      </c>
      <c r="J687" s="93">
        <v>10.16529461</v>
      </c>
      <c r="K687" s="83">
        <f t="shared" si="31"/>
        <v>-0.99717353002521592</v>
      </c>
      <c r="L687" s="66">
        <f t="shared" si="32"/>
        <v>0.50801848760891699</v>
      </c>
    </row>
    <row r="688" spans="1:12" x14ac:dyDescent="0.2">
      <c r="A688" s="65" t="s">
        <v>2551</v>
      </c>
      <c r="B688" s="65" t="s">
        <v>1454</v>
      </c>
      <c r="C688" s="65" t="s">
        <v>980</v>
      </c>
      <c r="D688" s="65" t="s">
        <v>320</v>
      </c>
      <c r="E688" s="65" t="s">
        <v>1493</v>
      </c>
      <c r="F688" s="82">
        <v>6.2135000000000003E-2</v>
      </c>
      <c r="G688" s="82">
        <v>1.4274999999999999E-3</v>
      </c>
      <c r="H688" s="83">
        <f t="shared" si="30"/>
        <v>42.527145359019265</v>
      </c>
      <c r="I688" s="93">
        <v>2.776E-2</v>
      </c>
      <c r="J688" s="93">
        <v>1.4274999999999999E-3</v>
      </c>
      <c r="K688" s="83">
        <f t="shared" si="31"/>
        <v>18.446584938704028</v>
      </c>
      <c r="L688" s="66">
        <f t="shared" si="32"/>
        <v>0.44676913172929911</v>
      </c>
    </row>
    <row r="689" spans="1:12" x14ac:dyDescent="0.2">
      <c r="A689" s="65" t="s">
        <v>2788</v>
      </c>
      <c r="B689" s="65" t="s">
        <v>302</v>
      </c>
      <c r="C689" s="65" t="s">
        <v>1278</v>
      </c>
      <c r="D689" s="65" t="s">
        <v>320</v>
      </c>
      <c r="E689" s="65" t="s">
        <v>1493</v>
      </c>
      <c r="F689" s="82">
        <v>0.39705582</v>
      </c>
      <c r="G689" s="82">
        <v>0.27835594499999999</v>
      </c>
      <c r="H689" s="83">
        <f t="shared" si="30"/>
        <v>0.42643197363720753</v>
      </c>
      <c r="I689" s="93">
        <v>2.5421509999999998E-2</v>
      </c>
      <c r="J689" s="93">
        <v>0</v>
      </c>
      <c r="K689" s="83" t="str">
        <f t="shared" si="31"/>
        <v/>
      </c>
      <c r="L689" s="66">
        <f t="shared" si="32"/>
        <v>6.4025028017471189E-2</v>
      </c>
    </row>
    <row r="690" spans="1:12" x14ac:dyDescent="0.2">
      <c r="A690" s="65" t="s">
        <v>2713</v>
      </c>
      <c r="B690" s="65" t="s">
        <v>2207</v>
      </c>
      <c r="C690" s="65" t="s">
        <v>1278</v>
      </c>
      <c r="D690" s="65" t="s">
        <v>320</v>
      </c>
      <c r="E690" s="65" t="s">
        <v>322</v>
      </c>
      <c r="F690" s="82">
        <v>1.1371949699999999</v>
      </c>
      <c r="G690" s="82">
        <v>1.4034859499999999</v>
      </c>
      <c r="H690" s="83">
        <f t="shared" si="30"/>
        <v>-0.18973540846632631</v>
      </c>
      <c r="I690" s="93">
        <v>2.377073E-2</v>
      </c>
      <c r="J690" s="93">
        <v>2.2590990799999999</v>
      </c>
      <c r="K690" s="83">
        <f t="shared" si="31"/>
        <v>-0.98947778332945002</v>
      </c>
      <c r="L690" s="66">
        <f t="shared" si="32"/>
        <v>2.0902950353359373E-2</v>
      </c>
    </row>
    <row r="691" spans="1:12" x14ac:dyDescent="0.2">
      <c r="A691" s="65" t="s">
        <v>2541</v>
      </c>
      <c r="B691" s="65" t="s">
        <v>1922</v>
      </c>
      <c r="C691" s="65" t="s">
        <v>980</v>
      </c>
      <c r="D691" s="65" t="s">
        <v>320</v>
      </c>
      <c r="E691" s="65" t="s">
        <v>1493</v>
      </c>
      <c r="F691" s="82">
        <v>2.1932799999999999E-2</v>
      </c>
      <c r="G691" s="82">
        <v>0</v>
      </c>
      <c r="H691" s="83" t="str">
        <f t="shared" si="30"/>
        <v/>
      </c>
      <c r="I691" s="93">
        <v>2.1932799999999999E-2</v>
      </c>
      <c r="J691" s="93">
        <v>0</v>
      </c>
      <c r="K691" s="83" t="str">
        <f t="shared" si="31"/>
        <v/>
      </c>
      <c r="L691" s="66">
        <f t="shared" si="32"/>
        <v>1</v>
      </c>
    </row>
    <row r="692" spans="1:12" x14ac:dyDescent="0.2">
      <c r="A692" s="65" t="s">
        <v>2149</v>
      </c>
      <c r="B692" s="65" t="s">
        <v>876</v>
      </c>
      <c r="C692" s="65" t="s">
        <v>1284</v>
      </c>
      <c r="D692" s="65" t="s">
        <v>320</v>
      </c>
      <c r="E692" s="65" t="s">
        <v>1493</v>
      </c>
      <c r="F692" s="82">
        <v>1.139921E-2</v>
      </c>
      <c r="G692" s="82">
        <v>5.99988E-3</v>
      </c>
      <c r="H692" s="83">
        <f t="shared" si="30"/>
        <v>0.89990633145996246</v>
      </c>
      <c r="I692" s="93">
        <v>2.163257E-2</v>
      </c>
      <c r="J692" s="93">
        <v>0</v>
      </c>
      <c r="K692" s="83" t="str">
        <f t="shared" si="31"/>
        <v/>
      </c>
      <c r="L692" s="66">
        <f t="shared" si="32"/>
        <v>1.8977253686878301</v>
      </c>
    </row>
    <row r="693" spans="1:12" x14ac:dyDescent="0.2">
      <c r="A693" s="65" t="s">
        <v>2778</v>
      </c>
      <c r="B693" s="65" t="s">
        <v>2146</v>
      </c>
      <c r="C693" s="65" t="s">
        <v>1283</v>
      </c>
      <c r="D693" s="65" t="s">
        <v>321</v>
      </c>
      <c r="E693" s="65" t="s">
        <v>1493</v>
      </c>
      <c r="F693" s="82">
        <v>0.24767576000000002</v>
      </c>
      <c r="G693" s="82">
        <v>0.26537219000000001</v>
      </c>
      <c r="H693" s="83">
        <f t="shared" si="30"/>
        <v>-6.6685322226115673E-2</v>
      </c>
      <c r="I693" s="93">
        <v>2.0809040000000001E-2</v>
      </c>
      <c r="J693" s="93">
        <v>0.11962686</v>
      </c>
      <c r="K693" s="83">
        <f t="shared" si="31"/>
        <v>-0.82605043716770632</v>
      </c>
      <c r="L693" s="66">
        <f t="shared" si="32"/>
        <v>8.4017265153440934E-2</v>
      </c>
    </row>
    <row r="694" spans="1:12" x14ac:dyDescent="0.2">
      <c r="A694" s="65" t="s">
        <v>2470</v>
      </c>
      <c r="B694" s="65" t="s">
        <v>141</v>
      </c>
      <c r="C694" s="65" t="s">
        <v>980</v>
      </c>
      <c r="D694" s="65" t="s">
        <v>320</v>
      </c>
      <c r="E694" s="65" t="s">
        <v>1493</v>
      </c>
      <c r="F694" s="82">
        <v>1.483112725</v>
      </c>
      <c r="G694" s="82">
        <v>0.62784632499999993</v>
      </c>
      <c r="H694" s="83">
        <f t="shared" si="30"/>
        <v>1.3622225151990817</v>
      </c>
      <c r="I694" s="93">
        <v>2.067714E-2</v>
      </c>
      <c r="J694" s="93">
        <v>0.99818872999999997</v>
      </c>
      <c r="K694" s="83">
        <f t="shared" si="31"/>
        <v>-0.97928534015806812</v>
      </c>
      <c r="L694" s="66">
        <f t="shared" si="32"/>
        <v>1.3941718421976321E-2</v>
      </c>
    </row>
    <row r="695" spans="1:12" x14ac:dyDescent="0.2">
      <c r="A695" s="65" t="s">
        <v>399</v>
      </c>
      <c r="B695" s="65" t="s">
        <v>653</v>
      </c>
      <c r="C695" s="65" t="s">
        <v>1279</v>
      </c>
      <c r="D695" s="65" t="s">
        <v>320</v>
      </c>
      <c r="E695" s="65" t="s">
        <v>1493</v>
      </c>
      <c r="F695" s="82">
        <v>7.0921310000000001E-2</v>
      </c>
      <c r="G695" s="82">
        <v>1.1421551E-2</v>
      </c>
      <c r="H695" s="83">
        <f t="shared" si="30"/>
        <v>5.2094289996166019</v>
      </c>
      <c r="I695" s="93">
        <v>2.02805E-2</v>
      </c>
      <c r="J695" s="93">
        <v>5.34426E-3</v>
      </c>
      <c r="K695" s="83">
        <f t="shared" si="31"/>
        <v>2.7948191143394969</v>
      </c>
      <c r="L695" s="66">
        <f t="shared" si="32"/>
        <v>0.28595777489163693</v>
      </c>
    </row>
    <row r="696" spans="1:12" x14ac:dyDescent="0.2">
      <c r="A696" s="65" t="s">
        <v>2795</v>
      </c>
      <c r="B696" s="65" t="s">
        <v>17</v>
      </c>
      <c r="C696" s="65" t="s">
        <v>1283</v>
      </c>
      <c r="D696" s="65" t="s">
        <v>321</v>
      </c>
      <c r="E696" s="65" t="s">
        <v>1493</v>
      </c>
      <c r="F696" s="82">
        <v>0.16210996999999999</v>
      </c>
      <c r="G696" s="82">
        <v>0.34065239000000003</v>
      </c>
      <c r="H696" s="83">
        <f t="shared" si="30"/>
        <v>-0.52411908808272267</v>
      </c>
      <c r="I696" s="93">
        <v>1.8863310000000001E-2</v>
      </c>
      <c r="J696" s="93">
        <v>4.3416800000000005E-2</v>
      </c>
      <c r="K696" s="83">
        <f t="shared" si="31"/>
        <v>-0.56552970278786097</v>
      </c>
      <c r="L696" s="66">
        <f t="shared" si="32"/>
        <v>0.11636119604488239</v>
      </c>
    </row>
    <row r="697" spans="1:12" x14ac:dyDescent="0.2">
      <c r="A697" s="65" t="s">
        <v>1462</v>
      </c>
      <c r="B697" s="65" t="s">
        <v>1463</v>
      </c>
      <c r="C697" s="65" t="s">
        <v>1433</v>
      </c>
      <c r="D697" s="65" t="s">
        <v>320</v>
      </c>
      <c r="E697" s="65" t="s">
        <v>1493</v>
      </c>
      <c r="F697" s="82">
        <v>0.42040586245772299</v>
      </c>
      <c r="G697" s="82">
        <v>0.40447520065204501</v>
      </c>
      <c r="H697" s="83">
        <f t="shared" si="30"/>
        <v>3.9386003839040118E-2</v>
      </c>
      <c r="I697" s="93">
        <v>1.86079072937969E-2</v>
      </c>
      <c r="J697" s="93">
        <v>0</v>
      </c>
      <c r="K697" s="83" t="str">
        <f t="shared" si="31"/>
        <v/>
      </c>
      <c r="L697" s="66">
        <f t="shared" si="32"/>
        <v>4.4261769293638606E-2</v>
      </c>
    </row>
    <row r="698" spans="1:12" x14ac:dyDescent="0.2">
      <c r="A698" s="65" t="s">
        <v>121</v>
      </c>
      <c r="B698" s="65" t="s">
        <v>122</v>
      </c>
      <c r="C698" s="65" t="s">
        <v>1285</v>
      </c>
      <c r="D698" s="65" t="s">
        <v>321</v>
      </c>
      <c r="E698" s="65" t="s">
        <v>322</v>
      </c>
      <c r="F698" s="82">
        <v>0.31786620899999996</v>
      </c>
      <c r="G698" s="82">
        <v>0.16012291200000001</v>
      </c>
      <c r="H698" s="83">
        <f t="shared" si="30"/>
        <v>0.98513882260647345</v>
      </c>
      <c r="I698" s="93">
        <v>1.8592360000000002E-2</v>
      </c>
      <c r="J698" s="93">
        <v>0</v>
      </c>
      <c r="K698" s="83" t="str">
        <f t="shared" si="31"/>
        <v/>
      </c>
      <c r="L698" s="66">
        <f t="shared" si="32"/>
        <v>5.8491149652211083E-2</v>
      </c>
    </row>
    <row r="699" spans="1:12" x14ac:dyDescent="0.2">
      <c r="A699" s="65" t="s">
        <v>402</v>
      </c>
      <c r="B699" s="65" t="s">
        <v>687</v>
      </c>
      <c r="C699" s="65" t="s">
        <v>1279</v>
      </c>
      <c r="D699" s="65" t="s">
        <v>320</v>
      </c>
      <c r="E699" s="65" t="s">
        <v>1493</v>
      </c>
      <c r="F699" s="82">
        <v>1.493398387</v>
      </c>
      <c r="G699" s="82">
        <v>1.645036787</v>
      </c>
      <c r="H699" s="83">
        <f t="shared" si="30"/>
        <v>-9.2179336777348242E-2</v>
      </c>
      <c r="I699" s="93">
        <v>1.7897919999999998E-2</v>
      </c>
      <c r="J699" s="93">
        <v>3.03485E-2</v>
      </c>
      <c r="K699" s="83">
        <f t="shared" si="31"/>
        <v>-0.41025355454141066</v>
      </c>
      <c r="L699" s="66">
        <f t="shared" si="32"/>
        <v>1.1984692199885173E-2</v>
      </c>
    </row>
    <row r="700" spans="1:12" x14ac:dyDescent="0.2">
      <c r="A700" s="65" t="s">
        <v>1342</v>
      </c>
      <c r="B700" s="65" t="s">
        <v>789</v>
      </c>
      <c r="C700" s="65" t="s">
        <v>1283</v>
      </c>
      <c r="D700" s="65" t="s">
        <v>321</v>
      </c>
      <c r="E700" s="65" t="s">
        <v>322</v>
      </c>
      <c r="F700" s="82">
        <v>2.6211499999999999E-2</v>
      </c>
      <c r="G700" s="82">
        <v>0.34019360999999998</v>
      </c>
      <c r="H700" s="83">
        <f t="shared" si="30"/>
        <v>-0.92295122768472926</v>
      </c>
      <c r="I700" s="93">
        <v>1.78765E-2</v>
      </c>
      <c r="J700" s="93">
        <v>0.69625840000000006</v>
      </c>
      <c r="K700" s="83">
        <f t="shared" si="31"/>
        <v>-0.9743249058108312</v>
      </c>
      <c r="L700" s="66">
        <f t="shared" si="32"/>
        <v>0.68200980485664697</v>
      </c>
    </row>
    <row r="701" spans="1:12" x14ac:dyDescent="0.2">
      <c r="A701" s="65" t="s">
        <v>4</v>
      </c>
      <c r="B701" s="65" t="s">
        <v>5</v>
      </c>
      <c r="C701" s="65" t="s">
        <v>1433</v>
      </c>
      <c r="D701" s="65" t="s">
        <v>321</v>
      </c>
      <c r="E701" s="65" t="s">
        <v>322</v>
      </c>
      <c r="F701" s="82">
        <v>0.36995486</v>
      </c>
      <c r="G701" s="82">
        <v>0.97865864400000002</v>
      </c>
      <c r="H701" s="83">
        <f t="shared" si="30"/>
        <v>-0.62197763002643036</v>
      </c>
      <c r="I701" s="93">
        <v>1.7115200000000001E-2</v>
      </c>
      <c r="J701" s="93">
        <v>9.1629400000000014E-3</v>
      </c>
      <c r="K701" s="83">
        <f t="shared" si="31"/>
        <v>0.86787210218554289</v>
      </c>
      <c r="L701" s="66">
        <f t="shared" si="32"/>
        <v>4.6262941376145186E-2</v>
      </c>
    </row>
    <row r="702" spans="1:12" x14ac:dyDescent="0.2">
      <c r="A702" s="65" t="s">
        <v>2872</v>
      </c>
      <c r="B702" s="65" t="s">
        <v>469</v>
      </c>
      <c r="C702" s="65" t="s">
        <v>2897</v>
      </c>
      <c r="D702" s="65" t="s">
        <v>321</v>
      </c>
      <c r="E702" s="65" t="s">
        <v>322</v>
      </c>
      <c r="F702" s="82">
        <v>0.37881242599999998</v>
      </c>
      <c r="G702" s="82">
        <v>4.0575471189999996</v>
      </c>
      <c r="H702" s="83">
        <f t="shared" si="30"/>
        <v>-0.90664004264395093</v>
      </c>
      <c r="I702" s="93">
        <v>1.5436999999999999E-2</v>
      </c>
      <c r="J702" s="93">
        <v>7.8456700000000008E-3</v>
      </c>
      <c r="K702" s="83">
        <f t="shared" si="31"/>
        <v>0.96758211854436871</v>
      </c>
      <c r="L702" s="66">
        <f t="shared" si="32"/>
        <v>4.0751039143578673E-2</v>
      </c>
    </row>
    <row r="703" spans="1:12" x14ac:dyDescent="0.2">
      <c r="A703" s="65" t="s">
        <v>2765</v>
      </c>
      <c r="B703" s="65" t="s">
        <v>296</v>
      </c>
      <c r="C703" s="65" t="s">
        <v>1278</v>
      </c>
      <c r="D703" s="65" t="s">
        <v>320</v>
      </c>
      <c r="E703" s="65" t="s">
        <v>1493</v>
      </c>
      <c r="F703" s="82">
        <v>0.82042062000000004</v>
      </c>
      <c r="G703" s="82">
        <v>3.7080988500000003</v>
      </c>
      <c r="H703" s="83">
        <f t="shared" si="30"/>
        <v>-0.778748988851794</v>
      </c>
      <c r="I703" s="93">
        <v>1.528435E-2</v>
      </c>
      <c r="J703" s="93">
        <v>2.2593563799999998</v>
      </c>
      <c r="K703" s="83">
        <f t="shared" si="31"/>
        <v>-0.99323508671084459</v>
      </c>
      <c r="L703" s="66">
        <f t="shared" si="32"/>
        <v>1.8629894992156584E-2</v>
      </c>
    </row>
    <row r="704" spans="1:12" x14ac:dyDescent="0.2">
      <c r="A704" s="65" t="s">
        <v>2310</v>
      </c>
      <c r="B704" s="68" t="s">
        <v>2311</v>
      </c>
      <c r="C704" s="65" t="s">
        <v>1284</v>
      </c>
      <c r="D704" s="65" t="s">
        <v>320</v>
      </c>
      <c r="E704" s="65" t="s">
        <v>322</v>
      </c>
      <c r="F704" s="82">
        <v>0.76129256999999995</v>
      </c>
      <c r="G704" s="82">
        <v>1.63622398</v>
      </c>
      <c r="H704" s="83">
        <f t="shared" si="30"/>
        <v>-0.53472594259375184</v>
      </c>
      <c r="I704" s="93">
        <v>1.5226479999999999E-2</v>
      </c>
      <c r="J704" s="93">
        <v>2.1211278099999999</v>
      </c>
      <c r="K704" s="83">
        <f t="shared" si="31"/>
        <v>-0.99282151696460008</v>
      </c>
      <c r="L704" s="66">
        <f t="shared" si="32"/>
        <v>2.0000825700952265E-2</v>
      </c>
    </row>
    <row r="705" spans="1:12" x14ac:dyDescent="0.2">
      <c r="A705" s="65" t="s">
        <v>6</v>
      </c>
      <c r="B705" s="65" t="s">
        <v>7</v>
      </c>
      <c r="C705" s="65" t="s">
        <v>1433</v>
      </c>
      <c r="D705" s="65" t="s">
        <v>321</v>
      </c>
      <c r="E705" s="65" t="s">
        <v>322</v>
      </c>
      <c r="F705" s="82">
        <v>0.89428890000000005</v>
      </c>
      <c r="G705" s="82">
        <v>4.2703999999999997E-3</v>
      </c>
      <c r="H705" s="83" t="str">
        <f t="shared" si="30"/>
        <v/>
      </c>
      <c r="I705" s="93">
        <v>1.5099049999999999E-2</v>
      </c>
      <c r="J705" s="93">
        <v>4.2703999999999997E-3</v>
      </c>
      <c r="K705" s="83">
        <f t="shared" si="31"/>
        <v>2.5357460659423006</v>
      </c>
      <c r="L705" s="66">
        <f t="shared" si="32"/>
        <v>1.6883861579854116E-2</v>
      </c>
    </row>
    <row r="706" spans="1:12" x14ac:dyDescent="0.2">
      <c r="A706" s="65" t="s">
        <v>724</v>
      </c>
      <c r="B706" s="65" t="s">
        <v>106</v>
      </c>
      <c r="C706" s="65" t="s">
        <v>725</v>
      </c>
      <c r="D706" s="65" t="s">
        <v>320</v>
      </c>
      <c r="E706" s="65" t="s">
        <v>1493</v>
      </c>
      <c r="F706" s="82">
        <v>9.5269649999999997E-2</v>
      </c>
      <c r="G706" s="82">
        <v>4.2502900000000003E-3</v>
      </c>
      <c r="H706" s="83">
        <f t="shared" si="30"/>
        <v>21.414858750814648</v>
      </c>
      <c r="I706" s="93">
        <v>1.4526000000000001E-2</v>
      </c>
      <c r="J706" s="93">
        <v>0</v>
      </c>
      <c r="K706" s="83" t="str">
        <f t="shared" si="31"/>
        <v/>
      </c>
      <c r="L706" s="66">
        <f t="shared" si="32"/>
        <v>0.15247248205488317</v>
      </c>
    </row>
    <row r="707" spans="1:12" x14ac:dyDescent="0.2">
      <c r="A707" s="65" t="s">
        <v>832</v>
      </c>
      <c r="B707" s="65" t="s">
        <v>833</v>
      </c>
      <c r="C707" s="65" t="s">
        <v>1279</v>
      </c>
      <c r="D707" s="65" t="s">
        <v>320</v>
      </c>
      <c r="E707" s="65" t="s">
        <v>1493</v>
      </c>
      <c r="F707" s="82">
        <v>1.462841E-2</v>
      </c>
      <c r="G707" s="82">
        <v>1.9387308459999999</v>
      </c>
      <c r="H707" s="83">
        <f t="shared" si="30"/>
        <v>-0.99245464628048741</v>
      </c>
      <c r="I707" s="93">
        <v>1.368368E-2</v>
      </c>
      <c r="J707" s="93">
        <v>0.18932914000000001</v>
      </c>
      <c r="K707" s="83">
        <f t="shared" si="31"/>
        <v>-0.92772544152474368</v>
      </c>
      <c r="L707" s="66">
        <f t="shared" si="32"/>
        <v>0.9354181349852787</v>
      </c>
    </row>
    <row r="708" spans="1:12" x14ac:dyDescent="0.2">
      <c r="A708" s="65" t="s">
        <v>963</v>
      </c>
      <c r="B708" s="65" t="s">
        <v>705</v>
      </c>
      <c r="C708" s="65" t="s">
        <v>1284</v>
      </c>
      <c r="D708" s="65" t="s">
        <v>320</v>
      </c>
      <c r="E708" s="65" t="s">
        <v>322</v>
      </c>
      <c r="F708" s="82">
        <v>0.73086195600000003</v>
      </c>
      <c r="G708" s="82">
        <v>1.2855206499999998</v>
      </c>
      <c r="H708" s="83">
        <f t="shared" si="30"/>
        <v>-0.43146618764933875</v>
      </c>
      <c r="I708" s="93">
        <v>1.2000429999999999E-2</v>
      </c>
      <c r="J708" s="93">
        <v>0.22573793</v>
      </c>
      <c r="K708" s="83">
        <f t="shared" si="31"/>
        <v>-0.94683910674648253</v>
      </c>
      <c r="L708" s="66">
        <f t="shared" si="32"/>
        <v>1.6419557621631081E-2</v>
      </c>
    </row>
    <row r="709" spans="1:12" x14ac:dyDescent="0.2">
      <c r="A709" s="65" t="s">
        <v>2819</v>
      </c>
      <c r="B709" s="65" t="s">
        <v>773</v>
      </c>
      <c r="C709" s="65" t="s">
        <v>1283</v>
      </c>
      <c r="D709" s="65" t="s">
        <v>1199</v>
      </c>
      <c r="E709" s="65" t="s">
        <v>322</v>
      </c>
      <c r="F709" s="82">
        <v>5.659964E-2</v>
      </c>
      <c r="G709" s="82">
        <v>8.4139320000000004E-2</v>
      </c>
      <c r="H709" s="83">
        <f t="shared" si="30"/>
        <v>-0.32731046554690491</v>
      </c>
      <c r="I709" s="93">
        <v>1.147078E-2</v>
      </c>
      <c r="J709" s="93">
        <v>0</v>
      </c>
      <c r="K709" s="83" t="str">
        <f t="shared" si="31"/>
        <v/>
      </c>
      <c r="L709" s="66">
        <f t="shared" si="32"/>
        <v>0.20266524663407753</v>
      </c>
    </row>
    <row r="710" spans="1:12" x14ac:dyDescent="0.2">
      <c r="A710" s="65" t="s">
        <v>2884</v>
      </c>
      <c r="B710" s="65" t="s">
        <v>61</v>
      </c>
      <c r="C710" s="65" t="s">
        <v>2897</v>
      </c>
      <c r="D710" s="65" t="s">
        <v>321</v>
      </c>
      <c r="E710" s="65" t="s">
        <v>322</v>
      </c>
      <c r="F710" s="82">
        <v>0.25524776799999999</v>
      </c>
      <c r="G710" s="82">
        <v>0.26967085200000002</v>
      </c>
      <c r="H710" s="83">
        <f t="shared" si="30"/>
        <v>-5.3484030228079793E-2</v>
      </c>
      <c r="I710" s="93">
        <v>1.1147610000000001E-2</v>
      </c>
      <c r="J710" s="93">
        <v>0.15392264999999999</v>
      </c>
      <c r="K710" s="83">
        <f t="shared" si="31"/>
        <v>-0.92757654575203841</v>
      </c>
      <c r="L710" s="66">
        <f t="shared" si="32"/>
        <v>4.3673682584366422E-2</v>
      </c>
    </row>
    <row r="711" spans="1:12" x14ac:dyDescent="0.2">
      <c r="A711" s="65" t="s">
        <v>2513</v>
      </c>
      <c r="B711" s="65" t="s">
        <v>1487</v>
      </c>
      <c r="C711" s="65" t="s">
        <v>980</v>
      </c>
      <c r="D711" s="65" t="s">
        <v>320</v>
      </c>
      <c r="E711" s="65" t="s">
        <v>1493</v>
      </c>
      <c r="F711" s="82">
        <v>1.4453850000000001E-2</v>
      </c>
      <c r="G711" s="82">
        <v>1.36375E-2</v>
      </c>
      <c r="H711" s="83">
        <f t="shared" ref="H711:H774" si="33">IF(ISERROR(F711/G711-1),"",IF((F711/G711-1)&gt;10000%,"",F711/G711-1))</f>
        <v>5.9860678276810297E-2</v>
      </c>
      <c r="I711" s="93">
        <v>1.070699E-2</v>
      </c>
      <c r="J711" s="93">
        <v>8.0775E-2</v>
      </c>
      <c r="K711" s="83">
        <f t="shared" ref="K711:K774" si="34">IF(ISERROR(I711/J711-1),"",IF((I711/J711-1)&gt;10000%,"",I711/J711-1))</f>
        <v>-0.86744673475704115</v>
      </c>
      <c r="L711" s="66">
        <f t="shared" ref="L711:L774" si="35">IF(ISERROR(I711/F711),"",IF(I711/F711&gt;10000%,"",I711/F711))</f>
        <v>0.74077079809185786</v>
      </c>
    </row>
    <row r="712" spans="1:12" x14ac:dyDescent="0.2">
      <c r="A712" s="65" t="s">
        <v>308</v>
      </c>
      <c r="B712" s="65" t="s">
        <v>309</v>
      </c>
      <c r="C712" s="65" t="s">
        <v>1284</v>
      </c>
      <c r="D712" s="65" t="s">
        <v>320</v>
      </c>
      <c r="E712" s="65" t="s">
        <v>322</v>
      </c>
      <c r="F712" s="82">
        <v>0.55551531499999995</v>
      </c>
      <c r="G712" s="82">
        <v>0.26268748999999997</v>
      </c>
      <c r="H712" s="83">
        <f t="shared" si="33"/>
        <v>1.1147383722003665</v>
      </c>
      <c r="I712" s="93">
        <v>1.009209E-2</v>
      </c>
      <c r="J712" s="93">
        <v>3.44941E-3</v>
      </c>
      <c r="K712" s="83">
        <f t="shared" si="34"/>
        <v>1.9257438228566626</v>
      </c>
      <c r="L712" s="66">
        <f t="shared" si="35"/>
        <v>1.8167077895953239E-2</v>
      </c>
    </row>
    <row r="713" spans="1:12" x14ac:dyDescent="0.2">
      <c r="A713" s="65" t="s">
        <v>209</v>
      </c>
      <c r="B713" s="65" t="s">
        <v>210</v>
      </c>
      <c r="C713" s="65" t="s">
        <v>230</v>
      </c>
      <c r="D713" s="65" t="s">
        <v>321</v>
      </c>
      <c r="E713" s="65" t="s">
        <v>1493</v>
      </c>
      <c r="F713" s="82">
        <v>0.84102628000000001</v>
      </c>
      <c r="G713" s="82">
        <v>0.26665515000000001</v>
      </c>
      <c r="H713" s="83">
        <f t="shared" si="33"/>
        <v>2.1539847627169397</v>
      </c>
      <c r="I713" s="93">
        <v>9.9975200000000011E-3</v>
      </c>
      <c r="J713" s="93">
        <v>0</v>
      </c>
      <c r="K713" s="83" t="str">
        <f t="shared" si="34"/>
        <v/>
      </c>
      <c r="L713" s="66">
        <f t="shared" si="35"/>
        <v>1.188728609051313E-2</v>
      </c>
    </row>
    <row r="714" spans="1:12" x14ac:dyDescent="0.2">
      <c r="A714" s="65" t="s">
        <v>207</v>
      </c>
      <c r="B714" s="65" t="s">
        <v>208</v>
      </c>
      <c r="C714" s="65" t="s">
        <v>230</v>
      </c>
      <c r="D714" s="65" t="s">
        <v>1199</v>
      </c>
      <c r="E714" s="65" t="s">
        <v>1493</v>
      </c>
      <c r="F714" s="82">
        <v>0.80027104000000004</v>
      </c>
      <c r="G714" s="82">
        <v>2.562963E-2</v>
      </c>
      <c r="H714" s="83">
        <f t="shared" si="33"/>
        <v>30.224447641265208</v>
      </c>
      <c r="I714" s="93">
        <v>9.99274E-3</v>
      </c>
      <c r="J714" s="93">
        <v>0</v>
      </c>
      <c r="K714" s="83" t="str">
        <f t="shared" si="34"/>
        <v/>
      </c>
      <c r="L714" s="66">
        <f t="shared" si="35"/>
        <v>1.2486694507900723E-2</v>
      </c>
    </row>
    <row r="715" spans="1:12" x14ac:dyDescent="0.2">
      <c r="A715" s="65" t="s">
        <v>2426</v>
      </c>
      <c r="B715" s="65" t="s">
        <v>232</v>
      </c>
      <c r="C715" s="65" t="s">
        <v>980</v>
      </c>
      <c r="D715" s="65" t="s">
        <v>320</v>
      </c>
      <c r="E715" s="65" t="s">
        <v>1493</v>
      </c>
      <c r="F715" s="82">
        <v>9.9509500000000001E-3</v>
      </c>
      <c r="G715" s="82">
        <v>5.8103639999999998E-2</v>
      </c>
      <c r="H715" s="83">
        <f t="shared" si="33"/>
        <v>-0.82873792416447578</v>
      </c>
      <c r="I715" s="93">
        <v>9.9509500000000001E-3</v>
      </c>
      <c r="J715" s="93">
        <v>2.4454403</v>
      </c>
      <c r="K715" s="83">
        <f t="shared" si="34"/>
        <v>-0.99593081458582322</v>
      </c>
      <c r="L715" s="66">
        <f t="shared" si="35"/>
        <v>1</v>
      </c>
    </row>
    <row r="716" spans="1:12" x14ac:dyDescent="0.2">
      <c r="A716" s="65" t="s">
        <v>1672</v>
      </c>
      <c r="B716" s="65" t="s">
        <v>1671</v>
      </c>
      <c r="C716" s="65" t="s">
        <v>1433</v>
      </c>
      <c r="D716" s="65" t="s">
        <v>321</v>
      </c>
      <c r="E716" s="65" t="s">
        <v>322</v>
      </c>
      <c r="F716" s="82">
        <v>5.5775910000000005E-2</v>
      </c>
      <c r="G716" s="82">
        <v>8.5734315000000005E-2</v>
      </c>
      <c r="H716" s="83">
        <f t="shared" si="33"/>
        <v>-0.349433071227081</v>
      </c>
      <c r="I716" s="93">
        <v>9.7838200000000004E-3</v>
      </c>
      <c r="J716" s="93">
        <v>0.21900121062222899</v>
      </c>
      <c r="K716" s="83">
        <f t="shared" si="34"/>
        <v>-0.95532526979096555</v>
      </c>
      <c r="L716" s="66">
        <f t="shared" si="35"/>
        <v>0.17541300536378518</v>
      </c>
    </row>
    <row r="717" spans="1:12" x14ac:dyDescent="0.2">
      <c r="A717" s="65" t="s">
        <v>1653</v>
      </c>
      <c r="B717" s="65" t="s">
        <v>800</v>
      </c>
      <c r="C717" s="65" t="s">
        <v>1282</v>
      </c>
      <c r="D717" s="65" t="s">
        <v>320</v>
      </c>
      <c r="E717" s="65" t="s">
        <v>1493</v>
      </c>
      <c r="F717" s="82">
        <v>0.99204968999999998</v>
      </c>
      <c r="G717" s="82">
        <v>3.0602117799999999</v>
      </c>
      <c r="H717" s="83">
        <f t="shared" si="33"/>
        <v>-0.67582319090347398</v>
      </c>
      <c r="I717" s="93">
        <v>9.7000699999999999E-3</v>
      </c>
      <c r="J717" s="93">
        <v>0</v>
      </c>
      <c r="K717" s="83" t="str">
        <f t="shared" si="34"/>
        <v/>
      </c>
      <c r="L717" s="66">
        <f t="shared" si="35"/>
        <v>9.7778065935386765E-3</v>
      </c>
    </row>
    <row r="718" spans="1:12" x14ac:dyDescent="0.2">
      <c r="A718" s="65" t="s">
        <v>1501</v>
      </c>
      <c r="B718" s="65" t="s">
        <v>438</v>
      </c>
      <c r="C718" s="65" t="s">
        <v>448</v>
      </c>
      <c r="D718" s="65" t="s">
        <v>321</v>
      </c>
      <c r="E718" s="65" t="s">
        <v>322</v>
      </c>
      <c r="F718" s="82">
        <v>1.7238049999999998E-2</v>
      </c>
      <c r="G718" s="82">
        <v>1.9494295700000002</v>
      </c>
      <c r="H718" s="83">
        <f t="shared" si="33"/>
        <v>-0.99115738764545369</v>
      </c>
      <c r="I718" s="93">
        <v>9.6010799999999997E-3</v>
      </c>
      <c r="J718" s="93">
        <v>0</v>
      </c>
      <c r="K718" s="83" t="str">
        <f t="shared" si="34"/>
        <v/>
      </c>
      <c r="L718" s="66">
        <f t="shared" si="35"/>
        <v>0.55697019094387135</v>
      </c>
    </row>
    <row r="719" spans="1:12" x14ac:dyDescent="0.2">
      <c r="A719" s="65" t="s">
        <v>265</v>
      </c>
      <c r="B719" s="65" t="s">
        <v>107</v>
      </c>
      <c r="C719" s="65" t="s">
        <v>1285</v>
      </c>
      <c r="D719" s="65" t="s">
        <v>321</v>
      </c>
      <c r="E719" s="65" t="s">
        <v>322</v>
      </c>
      <c r="F719" s="82">
        <v>4.0352195E-2</v>
      </c>
      <c r="G719" s="82">
        <v>4.1924305000000002E-2</v>
      </c>
      <c r="H719" s="83">
        <f t="shared" si="33"/>
        <v>-3.7498773086399484E-2</v>
      </c>
      <c r="I719" s="93">
        <v>9.5758200000000005E-3</v>
      </c>
      <c r="J719" s="93">
        <v>4.8680389999999997E-2</v>
      </c>
      <c r="K719" s="83">
        <f t="shared" si="34"/>
        <v>-0.80329204429134604</v>
      </c>
      <c r="L719" s="66">
        <f t="shared" si="35"/>
        <v>0.23730604989394011</v>
      </c>
    </row>
    <row r="720" spans="1:12" x14ac:dyDescent="0.2">
      <c r="A720" s="65" t="s">
        <v>1546</v>
      </c>
      <c r="B720" s="65" t="s">
        <v>1536</v>
      </c>
      <c r="C720" s="65" t="s">
        <v>1433</v>
      </c>
      <c r="D720" s="65" t="s">
        <v>321</v>
      </c>
      <c r="E720" s="65" t="s">
        <v>322</v>
      </c>
      <c r="F720" s="82">
        <v>4.3478168099999994</v>
      </c>
      <c r="G720" s="82">
        <v>7.3301091700000001</v>
      </c>
      <c r="H720" s="83">
        <f t="shared" si="33"/>
        <v>-0.40685510827119109</v>
      </c>
      <c r="I720" s="93">
        <v>8.6217700000000008E-3</v>
      </c>
      <c r="J720" s="93">
        <v>2.2627052799999996</v>
      </c>
      <c r="K720" s="83">
        <f t="shared" si="34"/>
        <v>-0.99618961864976074</v>
      </c>
      <c r="L720" s="66">
        <f t="shared" si="35"/>
        <v>1.9830113311512776E-3</v>
      </c>
    </row>
    <row r="721" spans="1:12" x14ac:dyDescent="0.2">
      <c r="A721" s="65" t="s">
        <v>2353</v>
      </c>
      <c r="B721" s="65" t="s">
        <v>2354</v>
      </c>
      <c r="C721" s="65" t="s">
        <v>980</v>
      </c>
      <c r="D721" s="65" t="s">
        <v>320</v>
      </c>
      <c r="E721" s="65" t="s">
        <v>1493</v>
      </c>
      <c r="F721" s="82">
        <v>1.1424209999999999E-2</v>
      </c>
      <c r="G721" s="82">
        <v>6.9588599999999999E-3</v>
      </c>
      <c r="H721" s="83">
        <f t="shared" si="33"/>
        <v>0.64167837835507524</v>
      </c>
      <c r="I721" s="93">
        <v>8.5350599999999988E-3</v>
      </c>
      <c r="J721" s="93">
        <v>5.6088599999999994E-3</v>
      </c>
      <c r="K721" s="83">
        <f t="shared" si="34"/>
        <v>0.52171029407045277</v>
      </c>
      <c r="L721" s="66">
        <f t="shared" si="35"/>
        <v>0.74710286313014196</v>
      </c>
    </row>
    <row r="722" spans="1:12" x14ac:dyDescent="0.2">
      <c r="A722" s="65" t="s">
        <v>2724</v>
      </c>
      <c r="B722" s="65" t="s">
        <v>92</v>
      </c>
      <c r="C722" s="65" t="s">
        <v>1278</v>
      </c>
      <c r="D722" s="65" t="s">
        <v>320</v>
      </c>
      <c r="E722" s="65" t="s">
        <v>1493</v>
      </c>
      <c r="F722" s="82">
        <v>1.4591143700000002</v>
      </c>
      <c r="G722" s="82">
        <v>1.78687029</v>
      </c>
      <c r="H722" s="83">
        <f t="shared" si="33"/>
        <v>-0.18342457302818538</v>
      </c>
      <c r="I722" s="93">
        <v>8.4848700000000003E-3</v>
      </c>
      <c r="J722" s="93">
        <v>0</v>
      </c>
      <c r="K722" s="83" t="str">
        <f t="shared" si="34"/>
        <v/>
      </c>
      <c r="L722" s="66">
        <f t="shared" si="35"/>
        <v>5.8150821994851568E-3</v>
      </c>
    </row>
    <row r="723" spans="1:12" x14ac:dyDescent="0.2">
      <c r="A723" s="65" t="s">
        <v>325</v>
      </c>
      <c r="B723" s="65" t="s">
        <v>326</v>
      </c>
      <c r="C723" s="65" t="s">
        <v>1279</v>
      </c>
      <c r="D723" s="65" t="s">
        <v>320</v>
      </c>
      <c r="E723" s="65" t="s">
        <v>1493</v>
      </c>
      <c r="F723" s="82">
        <v>6.8903005999999989E-2</v>
      </c>
      <c r="G723" s="82">
        <v>0.59467952099999999</v>
      </c>
      <c r="H723" s="83">
        <f t="shared" si="33"/>
        <v>-0.88413422092603056</v>
      </c>
      <c r="I723" s="93">
        <v>8.2056299999999985E-3</v>
      </c>
      <c r="J723" s="93">
        <v>1.7414830000000003E-2</v>
      </c>
      <c r="K723" s="83">
        <f t="shared" si="34"/>
        <v>-0.52881366054104473</v>
      </c>
      <c r="L723" s="66">
        <f t="shared" si="35"/>
        <v>0.11908957934288092</v>
      </c>
    </row>
    <row r="724" spans="1:12" x14ac:dyDescent="0.2">
      <c r="A724" s="65" t="s">
        <v>2154</v>
      </c>
      <c r="B724" s="65" t="s">
        <v>881</v>
      </c>
      <c r="C724" s="65" t="s">
        <v>1284</v>
      </c>
      <c r="D724" s="65" t="s">
        <v>320</v>
      </c>
      <c r="E724" s="65" t="s">
        <v>1493</v>
      </c>
      <c r="F724" s="82">
        <v>1.6916199999999999E-2</v>
      </c>
      <c r="G724" s="82">
        <v>1.10486017</v>
      </c>
      <c r="H724" s="83">
        <f t="shared" si="33"/>
        <v>-0.98468928425576241</v>
      </c>
      <c r="I724" s="93">
        <v>8.0831199999999992E-3</v>
      </c>
      <c r="J724" s="93">
        <v>0</v>
      </c>
      <c r="K724" s="83" t="str">
        <f t="shared" si="34"/>
        <v/>
      </c>
      <c r="L724" s="66">
        <f t="shared" si="35"/>
        <v>0.47783308308012434</v>
      </c>
    </row>
    <row r="725" spans="1:12" x14ac:dyDescent="0.2">
      <c r="A725" s="65" t="s">
        <v>2701</v>
      </c>
      <c r="B725" s="65" t="s">
        <v>1473</v>
      </c>
      <c r="C725" s="65" t="s">
        <v>1283</v>
      </c>
      <c r="D725" s="65" t="s">
        <v>321</v>
      </c>
      <c r="E725" s="65" t="s">
        <v>1493</v>
      </c>
      <c r="F725" s="82">
        <v>0.37113164000000004</v>
      </c>
      <c r="G725" s="82">
        <v>8.362957E-2</v>
      </c>
      <c r="H725" s="83">
        <f t="shared" si="33"/>
        <v>3.4378039968398744</v>
      </c>
      <c r="I725" s="93">
        <v>8.0348299999999998E-3</v>
      </c>
      <c r="J725" s="93">
        <v>2.4983200000000001E-2</v>
      </c>
      <c r="K725" s="83">
        <f t="shared" si="34"/>
        <v>-0.67839067853597612</v>
      </c>
      <c r="L725" s="66">
        <f t="shared" si="35"/>
        <v>2.164954192533948E-2</v>
      </c>
    </row>
    <row r="726" spans="1:12" x14ac:dyDescent="0.2">
      <c r="A726" s="65" t="s">
        <v>2458</v>
      </c>
      <c r="B726" s="65" t="s">
        <v>159</v>
      </c>
      <c r="C726" s="65" t="s">
        <v>980</v>
      </c>
      <c r="D726" s="65" t="s">
        <v>320</v>
      </c>
      <c r="E726" s="65" t="s">
        <v>1493</v>
      </c>
      <c r="F726" s="82">
        <v>3.4559899999999999E-3</v>
      </c>
      <c r="G726" s="82">
        <v>7.3807649999999989E-2</v>
      </c>
      <c r="H726" s="83">
        <f t="shared" si="33"/>
        <v>-0.95317572094491565</v>
      </c>
      <c r="I726" s="93">
        <v>7.8758400000000003E-3</v>
      </c>
      <c r="J726" s="93">
        <v>3.24480075</v>
      </c>
      <c r="K726" s="83">
        <f t="shared" si="34"/>
        <v>-0.99757278162611374</v>
      </c>
      <c r="L726" s="66">
        <f t="shared" si="35"/>
        <v>2.2788954829151704</v>
      </c>
    </row>
    <row r="727" spans="1:12" x14ac:dyDescent="0.2">
      <c r="A727" s="65" t="s">
        <v>576</v>
      </c>
      <c r="B727" s="65" t="s">
        <v>451</v>
      </c>
      <c r="C727" s="65" t="s">
        <v>1284</v>
      </c>
      <c r="D727" s="65" t="s">
        <v>320</v>
      </c>
      <c r="E727" s="65" t="s">
        <v>322</v>
      </c>
      <c r="F727" s="82">
        <v>6.4332591999999994E-2</v>
      </c>
      <c r="G727" s="82">
        <v>0.28973057000000002</v>
      </c>
      <c r="H727" s="83">
        <f t="shared" si="33"/>
        <v>-0.77795718277156611</v>
      </c>
      <c r="I727" s="93">
        <v>7.7289200000000002E-3</v>
      </c>
      <c r="J727" s="93">
        <v>0.31714207</v>
      </c>
      <c r="K727" s="83">
        <f t="shared" si="34"/>
        <v>-0.97562947104431774</v>
      </c>
      <c r="L727" s="66">
        <f t="shared" si="35"/>
        <v>0.12014003726136203</v>
      </c>
    </row>
    <row r="728" spans="1:12" x14ac:dyDescent="0.2">
      <c r="A728" s="65" t="s">
        <v>1509</v>
      </c>
      <c r="B728" s="65" t="s">
        <v>80</v>
      </c>
      <c r="C728" s="65" t="s">
        <v>725</v>
      </c>
      <c r="D728" s="65" t="s">
        <v>320</v>
      </c>
      <c r="E728" s="65" t="s">
        <v>1493</v>
      </c>
      <c r="F728" s="82">
        <v>0.163687002</v>
      </c>
      <c r="G728" s="82">
        <v>0.15313383999999999</v>
      </c>
      <c r="H728" s="83">
        <f t="shared" si="33"/>
        <v>6.8914630495780616E-2</v>
      </c>
      <c r="I728" s="93">
        <v>7.7049600000000003E-3</v>
      </c>
      <c r="J728" s="93">
        <v>5.6284839</v>
      </c>
      <c r="K728" s="83">
        <f t="shared" si="34"/>
        <v>-0.99863107718936528</v>
      </c>
      <c r="L728" s="66">
        <f t="shared" si="35"/>
        <v>4.7071300139029978E-2</v>
      </c>
    </row>
    <row r="729" spans="1:12" x14ac:dyDescent="0.2">
      <c r="A729" s="65" t="s">
        <v>2801</v>
      </c>
      <c r="B729" s="65" t="s">
        <v>1337</v>
      </c>
      <c r="C729" s="65" t="s">
        <v>1283</v>
      </c>
      <c r="D729" s="65" t="s">
        <v>1199</v>
      </c>
      <c r="E729" s="65" t="s">
        <v>322</v>
      </c>
      <c r="F729" s="82">
        <v>6.4328800000000002E-3</v>
      </c>
      <c r="G729" s="82">
        <v>5.716951E-2</v>
      </c>
      <c r="H729" s="83">
        <f t="shared" si="33"/>
        <v>-0.88747708350132792</v>
      </c>
      <c r="I729" s="93">
        <v>7.5674100000000001E-3</v>
      </c>
      <c r="J729" s="93">
        <v>0</v>
      </c>
      <c r="K729" s="83" t="str">
        <f t="shared" si="34"/>
        <v/>
      </c>
      <c r="L729" s="66">
        <f t="shared" si="35"/>
        <v>1.1763642412107795</v>
      </c>
    </row>
    <row r="730" spans="1:12" x14ac:dyDescent="0.2">
      <c r="A730" s="65" t="s">
        <v>312</v>
      </c>
      <c r="B730" s="65" t="s">
        <v>313</v>
      </c>
      <c r="C730" s="65" t="s">
        <v>1284</v>
      </c>
      <c r="D730" s="65" t="s">
        <v>320</v>
      </c>
      <c r="E730" s="65" t="s">
        <v>322</v>
      </c>
      <c r="F730" s="82">
        <v>8.2222100000000006E-2</v>
      </c>
      <c r="G730" s="82">
        <v>0.50109925</v>
      </c>
      <c r="H730" s="83">
        <f t="shared" si="33"/>
        <v>-0.83591653749232309</v>
      </c>
      <c r="I730" s="93">
        <v>6.98221E-3</v>
      </c>
      <c r="J730" s="93">
        <v>1.3927440000000001E-2</v>
      </c>
      <c r="K730" s="83">
        <f t="shared" si="34"/>
        <v>-0.49867240497894805</v>
      </c>
      <c r="L730" s="66">
        <f t="shared" si="35"/>
        <v>8.4918896501062366E-2</v>
      </c>
    </row>
    <row r="731" spans="1:12" x14ac:dyDescent="0.2">
      <c r="A731" s="65" t="s">
        <v>1304</v>
      </c>
      <c r="B731" s="65" t="s">
        <v>1305</v>
      </c>
      <c r="C731" s="65" t="s">
        <v>1282</v>
      </c>
      <c r="D731" s="65" t="s">
        <v>320</v>
      </c>
      <c r="E731" s="65" t="s">
        <v>1493</v>
      </c>
      <c r="F731" s="82">
        <v>0.1080556</v>
      </c>
      <c r="G731" s="82">
        <v>0.40255186999999998</v>
      </c>
      <c r="H731" s="83">
        <f t="shared" si="33"/>
        <v>-0.73157347399727635</v>
      </c>
      <c r="I731" s="93">
        <v>6.9550000000000002E-3</v>
      </c>
      <c r="J731" s="93">
        <v>8.0832000000000007E-4</v>
      </c>
      <c r="K731" s="83">
        <f t="shared" si="34"/>
        <v>7.6042656373713378</v>
      </c>
      <c r="L731" s="66">
        <f t="shared" si="35"/>
        <v>6.4365012086370355E-2</v>
      </c>
    </row>
    <row r="732" spans="1:12" x14ac:dyDescent="0.2">
      <c r="A732" s="65" t="s">
        <v>2162</v>
      </c>
      <c r="B732" s="65" t="s">
        <v>2163</v>
      </c>
      <c r="C732" s="65" t="s">
        <v>1284</v>
      </c>
      <c r="D732" s="65" t="s">
        <v>320</v>
      </c>
      <c r="E732" s="65" t="s">
        <v>1493</v>
      </c>
      <c r="F732" s="82">
        <v>0</v>
      </c>
      <c r="G732" s="82">
        <v>2.2986E-3</v>
      </c>
      <c r="H732" s="83">
        <f t="shared" si="33"/>
        <v>-1</v>
      </c>
      <c r="I732" s="93">
        <v>6.8963100000000001E-3</v>
      </c>
      <c r="J732" s="93">
        <v>0</v>
      </c>
      <c r="K732" s="83" t="str">
        <f t="shared" si="34"/>
        <v/>
      </c>
      <c r="L732" s="66" t="str">
        <f t="shared" si="35"/>
        <v/>
      </c>
    </row>
    <row r="733" spans="1:12" x14ac:dyDescent="0.2">
      <c r="A733" s="65" t="s">
        <v>2379</v>
      </c>
      <c r="B733" s="65" t="s">
        <v>1802</v>
      </c>
      <c r="C733" s="65" t="s">
        <v>980</v>
      </c>
      <c r="D733" s="65" t="s">
        <v>320</v>
      </c>
      <c r="E733" s="65" t="s">
        <v>322</v>
      </c>
      <c r="F733" s="82">
        <v>6.3021000000000006E-3</v>
      </c>
      <c r="G733" s="82">
        <v>2.6499899999999996E-3</v>
      </c>
      <c r="H733" s="83">
        <f t="shared" si="33"/>
        <v>1.3781599175845951</v>
      </c>
      <c r="I733" s="93">
        <v>6.3021000000000006E-3</v>
      </c>
      <c r="J733" s="93">
        <v>2.6499899999999996E-3</v>
      </c>
      <c r="K733" s="83">
        <f t="shared" si="34"/>
        <v>1.3781599175845951</v>
      </c>
      <c r="L733" s="66">
        <f t="shared" si="35"/>
        <v>1</v>
      </c>
    </row>
    <row r="734" spans="1:12" x14ac:dyDescent="0.2">
      <c r="A734" s="65" t="s">
        <v>2825</v>
      </c>
      <c r="B734" s="65" t="s">
        <v>27</v>
      </c>
      <c r="C734" s="65" t="s">
        <v>1283</v>
      </c>
      <c r="D734" s="65" t="s">
        <v>1199</v>
      </c>
      <c r="E734" s="65" t="s">
        <v>1493</v>
      </c>
      <c r="F734" s="82">
        <v>0</v>
      </c>
      <c r="G734" s="82">
        <v>3.114E-3</v>
      </c>
      <c r="H734" s="83">
        <f t="shared" si="33"/>
        <v>-1</v>
      </c>
      <c r="I734" s="93">
        <v>6.2272400000000002E-3</v>
      </c>
      <c r="J734" s="93">
        <v>0</v>
      </c>
      <c r="K734" s="83" t="str">
        <f t="shared" si="34"/>
        <v/>
      </c>
      <c r="L734" s="66" t="str">
        <f t="shared" si="35"/>
        <v/>
      </c>
    </row>
    <row r="735" spans="1:12" x14ac:dyDescent="0.2">
      <c r="A735" s="65" t="s">
        <v>2878</v>
      </c>
      <c r="B735" s="65" t="s">
        <v>1388</v>
      </c>
      <c r="C735" s="65" t="s">
        <v>1284</v>
      </c>
      <c r="D735" s="65" t="s">
        <v>320</v>
      </c>
      <c r="E735" s="65" t="s">
        <v>1493</v>
      </c>
      <c r="F735" s="82">
        <v>8.5455980000000001E-2</v>
      </c>
      <c r="G735" s="82">
        <v>1.50105234</v>
      </c>
      <c r="H735" s="83">
        <f t="shared" si="33"/>
        <v>-0.94306928697769454</v>
      </c>
      <c r="I735" s="93">
        <v>5.2365299999999997E-3</v>
      </c>
      <c r="J735" s="93">
        <v>1.0759398200000001</v>
      </c>
      <c r="K735" s="83">
        <f t="shared" si="34"/>
        <v>-0.99513306422658476</v>
      </c>
      <c r="L735" s="66">
        <f t="shared" si="35"/>
        <v>6.1277513873224547E-2</v>
      </c>
    </row>
    <row r="736" spans="1:12" x14ac:dyDescent="0.2">
      <c r="A736" s="65" t="s">
        <v>314</v>
      </c>
      <c r="B736" s="65" t="s">
        <v>315</v>
      </c>
      <c r="C736" s="65" t="s">
        <v>1284</v>
      </c>
      <c r="D736" s="65" t="s">
        <v>320</v>
      </c>
      <c r="E736" s="65" t="s">
        <v>322</v>
      </c>
      <c r="F736" s="82">
        <v>0.15305694</v>
      </c>
      <c r="G736" s="82">
        <v>0.40481373300000001</v>
      </c>
      <c r="H736" s="83">
        <f t="shared" si="33"/>
        <v>-0.6219077379966258</v>
      </c>
      <c r="I736" s="93">
        <v>4.90684E-3</v>
      </c>
      <c r="J736" s="93">
        <v>0.54453949000000001</v>
      </c>
      <c r="K736" s="83">
        <f t="shared" si="34"/>
        <v>-0.99098900981451321</v>
      </c>
      <c r="L736" s="66">
        <f t="shared" si="35"/>
        <v>3.2058918726586325E-2</v>
      </c>
    </row>
    <row r="737" spans="1:12" x14ac:dyDescent="0.2">
      <c r="A737" s="65" t="s">
        <v>2456</v>
      </c>
      <c r="B737" s="65" t="s">
        <v>470</v>
      </c>
      <c r="C737" s="65" t="s">
        <v>980</v>
      </c>
      <c r="D737" s="65" t="s">
        <v>320</v>
      </c>
      <c r="E737" s="65" t="s">
        <v>1493</v>
      </c>
      <c r="F737" s="82">
        <v>2.6535214000000001E-2</v>
      </c>
      <c r="G737" s="82">
        <v>1.0127025999999999E-2</v>
      </c>
      <c r="H737" s="83">
        <f t="shared" si="33"/>
        <v>1.6202375702402665</v>
      </c>
      <c r="I737" s="93">
        <v>4.8031000000000003E-3</v>
      </c>
      <c r="J737" s="93">
        <v>1.0034E-3</v>
      </c>
      <c r="K737" s="83">
        <f t="shared" si="34"/>
        <v>3.7868247956946384</v>
      </c>
      <c r="L737" s="66">
        <f t="shared" si="35"/>
        <v>0.18100852700867609</v>
      </c>
    </row>
    <row r="738" spans="1:12" x14ac:dyDescent="0.2">
      <c r="A738" s="65" t="s">
        <v>2802</v>
      </c>
      <c r="B738" s="65" t="s">
        <v>1181</v>
      </c>
      <c r="C738" s="65" t="s">
        <v>1283</v>
      </c>
      <c r="D738" s="65" t="s">
        <v>321</v>
      </c>
      <c r="E738" s="65" t="s">
        <v>1493</v>
      </c>
      <c r="F738" s="82">
        <v>4.0583184000000001E-2</v>
      </c>
      <c r="G738" s="82">
        <v>0.48408731999999999</v>
      </c>
      <c r="H738" s="83">
        <f t="shared" si="33"/>
        <v>-0.916165571120516</v>
      </c>
      <c r="I738" s="93">
        <v>4.6221400000000003E-3</v>
      </c>
      <c r="J738" s="93">
        <v>9.6817176753111003</v>
      </c>
      <c r="K738" s="83">
        <f t="shared" si="34"/>
        <v>-0.99952259091258289</v>
      </c>
      <c r="L738" s="66">
        <f t="shared" si="35"/>
        <v>0.11389298582388213</v>
      </c>
    </row>
    <row r="739" spans="1:12" x14ac:dyDescent="0.2">
      <c r="A739" s="65" t="s">
        <v>2455</v>
      </c>
      <c r="B739" s="65" t="s">
        <v>345</v>
      </c>
      <c r="C739" s="65" t="s">
        <v>980</v>
      </c>
      <c r="D739" s="65" t="s">
        <v>320</v>
      </c>
      <c r="E739" s="65" t="s">
        <v>1493</v>
      </c>
      <c r="F739" s="82">
        <v>4.6008000000000004E-3</v>
      </c>
      <c r="G739" s="82">
        <v>8.1123850000000011E-2</v>
      </c>
      <c r="H739" s="83">
        <f t="shared" si="33"/>
        <v>-0.94328671531245123</v>
      </c>
      <c r="I739" s="93">
        <v>4.6008000000000004E-3</v>
      </c>
      <c r="J739" s="93">
        <v>9.8948809999999998E-2</v>
      </c>
      <c r="K739" s="83">
        <f t="shared" si="34"/>
        <v>-0.95350323060984765</v>
      </c>
      <c r="L739" s="66">
        <f t="shared" si="35"/>
        <v>1</v>
      </c>
    </row>
    <row r="740" spans="1:12" x14ac:dyDescent="0.2">
      <c r="A740" s="65" t="s">
        <v>2890</v>
      </c>
      <c r="B740" s="65" t="s">
        <v>62</v>
      </c>
      <c r="C740" s="65" t="s">
        <v>2897</v>
      </c>
      <c r="D740" s="65" t="s">
        <v>321</v>
      </c>
      <c r="E740" s="65" t="s">
        <v>322</v>
      </c>
      <c r="F740" s="82">
        <v>3.763507E-2</v>
      </c>
      <c r="G740" s="82">
        <v>3.1115299999999999E-2</v>
      </c>
      <c r="H740" s="83">
        <f t="shared" si="33"/>
        <v>0.20953582321237474</v>
      </c>
      <c r="I740" s="93">
        <v>4.2054900000000001E-3</v>
      </c>
      <c r="J740" s="93">
        <v>4.4033410000000002E-2</v>
      </c>
      <c r="K740" s="83">
        <f t="shared" si="34"/>
        <v>-0.90449320186649185</v>
      </c>
      <c r="L740" s="66">
        <f t="shared" si="35"/>
        <v>0.11174391332339757</v>
      </c>
    </row>
    <row r="741" spans="1:12" x14ac:dyDescent="0.2">
      <c r="A741" s="65" t="s">
        <v>1940</v>
      </c>
      <c r="B741" s="65" t="s">
        <v>1941</v>
      </c>
      <c r="C741" s="65" t="s">
        <v>1284</v>
      </c>
      <c r="D741" s="65" t="s">
        <v>320</v>
      </c>
      <c r="E741" s="65" t="s">
        <v>1493</v>
      </c>
      <c r="F741" s="82">
        <v>1.84935491</v>
      </c>
      <c r="G741" s="82">
        <v>1.35188128</v>
      </c>
      <c r="H741" s="83">
        <f t="shared" si="33"/>
        <v>0.36798618144930595</v>
      </c>
      <c r="I741" s="93">
        <v>4.1046400000000005E-3</v>
      </c>
      <c r="J741" s="93">
        <v>1.33908542</v>
      </c>
      <c r="K741" s="83">
        <f t="shared" si="34"/>
        <v>-0.9969347437148558</v>
      </c>
      <c r="L741" s="66">
        <f t="shared" si="35"/>
        <v>2.2194982573680248E-3</v>
      </c>
    </row>
    <row r="742" spans="1:12" x14ac:dyDescent="0.2">
      <c r="A742" s="65" t="s">
        <v>1551</v>
      </c>
      <c r="B742" s="65" t="s">
        <v>1541</v>
      </c>
      <c r="C742" s="65" t="s">
        <v>1433</v>
      </c>
      <c r="D742" s="65" t="s">
        <v>321</v>
      </c>
      <c r="E742" s="65" t="s">
        <v>322</v>
      </c>
      <c r="F742" s="82">
        <v>2.028607E-2</v>
      </c>
      <c r="G742" s="82">
        <v>2.6498299999999999E-2</v>
      </c>
      <c r="H742" s="83">
        <f t="shared" si="33"/>
        <v>-0.23443881305593184</v>
      </c>
      <c r="I742" s="93">
        <v>3.5253099999999998E-3</v>
      </c>
      <c r="J742" s="93">
        <v>0</v>
      </c>
      <c r="K742" s="83" t="str">
        <f t="shared" si="34"/>
        <v/>
      </c>
      <c r="L742" s="66">
        <f t="shared" si="35"/>
        <v>0.1737798400577342</v>
      </c>
    </row>
    <row r="743" spans="1:12" x14ac:dyDescent="0.2">
      <c r="A743" s="65" t="s">
        <v>2796</v>
      </c>
      <c r="B743" s="65" t="s">
        <v>297</v>
      </c>
      <c r="C743" s="65" t="s">
        <v>1278</v>
      </c>
      <c r="D743" s="65" t="s">
        <v>320</v>
      </c>
      <c r="E743" s="65" t="s">
        <v>1493</v>
      </c>
      <c r="F743" s="82">
        <v>6.8225949999999994E-2</v>
      </c>
      <c r="G743" s="82">
        <v>0</v>
      </c>
      <c r="H743" s="83" t="str">
        <f t="shared" si="33"/>
        <v/>
      </c>
      <c r="I743" s="93">
        <v>3.51293E-3</v>
      </c>
      <c r="J743" s="93">
        <v>0</v>
      </c>
      <c r="K743" s="83" t="str">
        <f t="shared" si="34"/>
        <v/>
      </c>
      <c r="L743" s="66">
        <f t="shared" si="35"/>
        <v>5.1489645801927275E-2</v>
      </c>
    </row>
    <row r="744" spans="1:12" x14ac:dyDescent="0.2">
      <c r="A744" s="65" t="s">
        <v>2405</v>
      </c>
      <c r="B744" s="65" t="s">
        <v>1449</v>
      </c>
      <c r="C744" s="65" t="s">
        <v>980</v>
      </c>
      <c r="D744" s="65" t="s">
        <v>320</v>
      </c>
      <c r="E744" s="65" t="s">
        <v>1493</v>
      </c>
      <c r="F744" s="82">
        <v>7.3298999999999999E-4</v>
      </c>
      <c r="G744" s="82">
        <v>1.9659299999999998E-3</v>
      </c>
      <c r="H744" s="83">
        <f t="shared" si="33"/>
        <v>-0.62715356091010355</v>
      </c>
      <c r="I744" s="93">
        <v>3.4539099999999997E-3</v>
      </c>
      <c r="J744" s="93">
        <v>2.1628300000000001E-3</v>
      </c>
      <c r="K744" s="83">
        <f t="shared" si="34"/>
        <v>0.59694012012039765</v>
      </c>
      <c r="L744" s="66">
        <f t="shared" si="35"/>
        <v>4.7120833844936492</v>
      </c>
    </row>
    <row r="745" spans="1:12" x14ac:dyDescent="0.2">
      <c r="A745" s="65" t="s">
        <v>2545</v>
      </c>
      <c r="B745" s="65" t="s">
        <v>2309</v>
      </c>
      <c r="C745" s="65" t="s">
        <v>980</v>
      </c>
      <c r="D745" s="65" t="s">
        <v>320</v>
      </c>
      <c r="E745" s="65" t="s">
        <v>1493</v>
      </c>
      <c r="F745" s="82">
        <v>3.1229000000000001E-3</v>
      </c>
      <c r="G745" s="82">
        <v>0</v>
      </c>
      <c r="H745" s="83" t="str">
        <f t="shared" si="33"/>
        <v/>
      </c>
      <c r="I745" s="93">
        <v>3.1229000000000001E-3</v>
      </c>
      <c r="J745" s="93">
        <v>0</v>
      </c>
      <c r="K745" s="83" t="str">
        <f t="shared" si="34"/>
        <v/>
      </c>
      <c r="L745" s="66">
        <f t="shared" si="35"/>
        <v>1</v>
      </c>
    </row>
    <row r="746" spans="1:12" x14ac:dyDescent="0.2">
      <c r="A746" s="65" t="s">
        <v>2875</v>
      </c>
      <c r="B746" s="65" t="s">
        <v>64</v>
      </c>
      <c r="C746" s="65" t="s">
        <v>2897</v>
      </c>
      <c r="D746" s="65" t="s">
        <v>321</v>
      </c>
      <c r="E746" s="65" t="s">
        <v>322</v>
      </c>
      <c r="F746" s="82">
        <v>0.30014806500000002</v>
      </c>
      <c r="G746" s="82">
        <v>2.92593229</v>
      </c>
      <c r="H746" s="83">
        <f t="shared" si="33"/>
        <v>-0.89741797305910997</v>
      </c>
      <c r="I746" s="93">
        <v>2.9990400000000001E-3</v>
      </c>
      <c r="J746" s="93">
        <v>3.0148800000000002E-3</v>
      </c>
      <c r="K746" s="83">
        <f t="shared" si="34"/>
        <v>-5.2539404553415547E-3</v>
      </c>
      <c r="L746" s="66">
        <f t="shared" si="35"/>
        <v>9.9918685132952632E-3</v>
      </c>
    </row>
    <row r="747" spans="1:12" x14ac:dyDescent="0.2">
      <c r="A747" s="65" t="s">
        <v>2706</v>
      </c>
      <c r="B747" s="65" t="s">
        <v>1411</v>
      </c>
      <c r="C747" s="65" t="s">
        <v>1278</v>
      </c>
      <c r="D747" s="65" t="s">
        <v>320</v>
      </c>
      <c r="E747" s="65" t="s">
        <v>1493</v>
      </c>
      <c r="F747" s="82">
        <v>1.7080872199999999</v>
      </c>
      <c r="G747" s="82">
        <v>4.4546013499999999</v>
      </c>
      <c r="H747" s="83">
        <f t="shared" si="33"/>
        <v>-0.61655666000280807</v>
      </c>
      <c r="I747" s="93">
        <v>2.68169E-3</v>
      </c>
      <c r="J747" s="93">
        <v>0.13483432999999997</v>
      </c>
      <c r="K747" s="83">
        <f t="shared" si="34"/>
        <v>-0.98011122241642767</v>
      </c>
      <c r="L747" s="66">
        <f t="shared" si="35"/>
        <v>1.5699959396687016E-3</v>
      </c>
    </row>
    <row r="748" spans="1:12" x14ac:dyDescent="0.2">
      <c r="A748" s="65" t="s">
        <v>2886</v>
      </c>
      <c r="B748" s="65" t="s">
        <v>568</v>
      </c>
      <c r="C748" s="65" t="s">
        <v>2897</v>
      </c>
      <c r="D748" s="65" t="s">
        <v>320</v>
      </c>
      <c r="E748" s="65" t="s">
        <v>1493</v>
      </c>
      <c r="F748" s="82">
        <v>1.3511246499999998</v>
      </c>
      <c r="G748" s="82">
        <v>9.52157E-2</v>
      </c>
      <c r="H748" s="83">
        <f t="shared" si="33"/>
        <v>13.190145637746713</v>
      </c>
      <c r="I748" s="93">
        <v>2.6675800000000001E-3</v>
      </c>
      <c r="J748" s="93">
        <v>2.5531899999999999E-3</v>
      </c>
      <c r="K748" s="83">
        <f t="shared" si="34"/>
        <v>4.480277613495276E-2</v>
      </c>
      <c r="L748" s="66">
        <f t="shared" si="35"/>
        <v>1.9743404133734073E-3</v>
      </c>
    </row>
    <row r="749" spans="1:12" x14ac:dyDescent="0.2">
      <c r="A749" s="65" t="s">
        <v>733</v>
      </c>
      <c r="B749" s="65" t="s">
        <v>857</v>
      </c>
      <c r="C749" s="65" t="s">
        <v>1284</v>
      </c>
      <c r="D749" s="65" t="s">
        <v>320</v>
      </c>
      <c r="E749" s="65" t="s">
        <v>322</v>
      </c>
      <c r="F749" s="82">
        <v>4.3411816600000002</v>
      </c>
      <c r="G749" s="82">
        <v>4.601185654</v>
      </c>
      <c r="H749" s="83">
        <f t="shared" si="33"/>
        <v>-5.6508042394239788E-2</v>
      </c>
      <c r="I749" s="93">
        <v>2.5199200000000001E-3</v>
      </c>
      <c r="J749" s="93">
        <v>4.0264504700000003</v>
      </c>
      <c r="K749" s="83">
        <f t="shared" si="34"/>
        <v>-0.99937415845078059</v>
      </c>
      <c r="L749" s="66">
        <f t="shared" si="35"/>
        <v>5.8046868280559353E-4</v>
      </c>
    </row>
    <row r="750" spans="1:12" x14ac:dyDescent="0.2">
      <c r="A750" s="65" t="s">
        <v>2850</v>
      </c>
      <c r="B750" s="65" t="s">
        <v>2851</v>
      </c>
      <c r="C750" s="65" t="s">
        <v>1283</v>
      </c>
      <c r="D750" s="65" t="s">
        <v>1199</v>
      </c>
      <c r="E750" s="65" t="s">
        <v>322</v>
      </c>
      <c r="F750" s="82">
        <v>0.36840152000000004</v>
      </c>
      <c r="G750" s="82">
        <v>8.1586499999999999E-3</v>
      </c>
      <c r="H750" s="83">
        <f t="shared" si="33"/>
        <v>44.154715547302558</v>
      </c>
      <c r="I750" s="93">
        <v>2.24552E-3</v>
      </c>
      <c r="J750" s="93">
        <v>0</v>
      </c>
      <c r="K750" s="83" t="str">
        <f t="shared" si="34"/>
        <v/>
      </c>
      <c r="L750" s="66">
        <f t="shared" si="35"/>
        <v>6.0953060128524977E-3</v>
      </c>
    </row>
    <row r="751" spans="1:12" x14ac:dyDescent="0.2">
      <c r="A751" s="65" t="s">
        <v>1312</v>
      </c>
      <c r="B751" s="65" t="s">
        <v>1313</v>
      </c>
      <c r="C751" s="65" t="s">
        <v>1284</v>
      </c>
      <c r="D751" s="65" t="s">
        <v>320</v>
      </c>
      <c r="E751" s="65" t="s">
        <v>322</v>
      </c>
      <c r="F751" s="82">
        <v>0.12954156999999999</v>
      </c>
      <c r="G751" s="82">
        <v>1.481943974</v>
      </c>
      <c r="H751" s="83">
        <f t="shared" si="33"/>
        <v>-0.91258672913905992</v>
      </c>
      <c r="I751" s="93">
        <v>2.0472699999999999E-3</v>
      </c>
      <c r="J751" s="93">
        <v>2.1491630000000001E-2</v>
      </c>
      <c r="K751" s="83">
        <f t="shared" si="34"/>
        <v>-0.90474105500606516</v>
      </c>
      <c r="L751" s="66">
        <f t="shared" si="35"/>
        <v>1.5803961616336747E-2</v>
      </c>
    </row>
    <row r="752" spans="1:12" x14ac:dyDescent="0.2">
      <c r="A752" s="65" t="s">
        <v>2444</v>
      </c>
      <c r="B752" s="65" t="s">
        <v>619</v>
      </c>
      <c r="C752" s="65" t="s">
        <v>980</v>
      </c>
      <c r="D752" s="65" t="s">
        <v>320</v>
      </c>
      <c r="E752" s="65" t="s">
        <v>1493</v>
      </c>
      <c r="F752" s="82">
        <v>3.9027599999999996E-2</v>
      </c>
      <c r="G752" s="82">
        <v>0.39991818000000001</v>
      </c>
      <c r="H752" s="83">
        <f t="shared" si="33"/>
        <v>-0.90241103817785928</v>
      </c>
      <c r="I752" s="93">
        <v>1.8515999999999999E-3</v>
      </c>
      <c r="J752" s="93">
        <v>1.19981453</v>
      </c>
      <c r="K752" s="83">
        <f t="shared" si="34"/>
        <v>-0.99845676147962636</v>
      </c>
      <c r="L752" s="66">
        <f t="shared" si="35"/>
        <v>4.7443347784644714E-2</v>
      </c>
    </row>
    <row r="753" spans="1:12" x14ac:dyDescent="0.2">
      <c r="A753" s="65" t="s">
        <v>2538</v>
      </c>
      <c r="B753" s="65" t="s">
        <v>2166</v>
      </c>
      <c r="C753" s="65" t="s">
        <v>980</v>
      </c>
      <c r="D753" s="65" t="s">
        <v>320</v>
      </c>
      <c r="E753" s="65" t="s">
        <v>1493</v>
      </c>
      <c r="F753" s="82">
        <v>1.7234000000000001E-3</v>
      </c>
      <c r="G753" s="82">
        <v>0.42945</v>
      </c>
      <c r="H753" s="83">
        <f t="shared" si="33"/>
        <v>-0.99598696006519971</v>
      </c>
      <c r="I753" s="93">
        <v>1.7234000000000001E-3</v>
      </c>
      <c r="J753" s="93">
        <v>0.42945</v>
      </c>
      <c r="K753" s="83">
        <f t="shared" si="34"/>
        <v>-0.99598696006519971</v>
      </c>
      <c r="L753" s="66">
        <f t="shared" si="35"/>
        <v>1</v>
      </c>
    </row>
    <row r="754" spans="1:12" x14ac:dyDescent="0.2">
      <c r="A754" s="65" t="s">
        <v>1920</v>
      </c>
      <c r="B754" s="65" t="s">
        <v>1921</v>
      </c>
      <c r="C754" s="65" t="s">
        <v>1280</v>
      </c>
      <c r="D754" s="65" t="s">
        <v>320</v>
      </c>
      <c r="E754" s="65" t="s">
        <v>1493</v>
      </c>
      <c r="F754" s="82">
        <v>0.11893517999999999</v>
      </c>
      <c r="G754" s="82">
        <v>0.18857072</v>
      </c>
      <c r="H754" s="83">
        <f t="shared" si="33"/>
        <v>-0.3692807663883344</v>
      </c>
      <c r="I754" s="93">
        <v>1.4047999999999999E-3</v>
      </c>
      <c r="J754" s="93">
        <v>1.8948220000000002E-2</v>
      </c>
      <c r="K754" s="83">
        <f t="shared" si="34"/>
        <v>-0.92586110990900461</v>
      </c>
      <c r="L754" s="66">
        <f t="shared" si="35"/>
        <v>1.1811475797152702E-2</v>
      </c>
    </row>
    <row r="755" spans="1:12" x14ac:dyDescent="0.2">
      <c r="A755" s="65" t="s">
        <v>2640</v>
      </c>
      <c r="B755" s="65" t="s">
        <v>1803</v>
      </c>
      <c r="C755" s="65" t="s">
        <v>1278</v>
      </c>
      <c r="D755" s="65" t="s">
        <v>320</v>
      </c>
      <c r="E755" s="65" t="s">
        <v>322</v>
      </c>
      <c r="F755" s="82">
        <v>7.5909335100000002</v>
      </c>
      <c r="G755" s="82">
        <v>8.7287254900000004</v>
      </c>
      <c r="H755" s="83">
        <f t="shared" si="33"/>
        <v>-0.1303502992852168</v>
      </c>
      <c r="I755" s="93">
        <v>7.4779999999999996E-4</v>
      </c>
      <c r="J755" s="93">
        <v>12.795692949999999</v>
      </c>
      <c r="K755" s="83">
        <f t="shared" si="34"/>
        <v>-0.99994155846010668</v>
      </c>
      <c r="L755" s="66">
        <f t="shared" si="35"/>
        <v>9.851225794757356E-5</v>
      </c>
    </row>
    <row r="756" spans="1:12" x14ac:dyDescent="0.2">
      <c r="A756" s="65" t="s">
        <v>1314</v>
      </c>
      <c r="B756" s="65" t="s">
        <v>1315</v>
      </c>
      <c r="C756" s="65" t="s">
        <v>1284</v>
      </c>
      <c r="D756" s="65" t="s">
        <v>320</v>
      </c>
      <c r="E756" s="65" t="s">
        <v>322</v>
      </c>
      <c r="F756" s="82">
        <v>1.4940883</v>
      </c>
      <c r="G756" s="82">
        <v>0.66028233999999997</v>
      </c>
      <c r="H756" s="83">
        <f t="shared" si="33"/>
        <v>1.2628021521823531</v>
      </c>
      <c r="I756" s="93">
        <v>5.8273999999999999E-4</v>
      </c>
      <c r="J756" s="93">
        <v>2.5927169999999999E-2</v>
      </c>
      <c r="K756" s="83">
        <f t="shared" si="34"/>
        <v>-0.97752396424291588</v>
      </c>
      <c r="L756" s="66">
        <f t="shared" si="35"/>
        <v>3.9003049552024466E-4</v>
      </c>
    </row>
    <row r="757" spans="1:12" x14ac:dyDescent="0.2">
      <c r="A757" s="65" t="s">
        <v>2768</v>
      </c>
      <c r="B757" s="65" t="s">
        <v>503</v>
      </c>
      <c r="C757" s="65" t="s">
        <v>1283</v>
      </c>
      <c r="D757" s="65" t="s">
        <v>321</v>
      </c>
      <c r="E757" s="65" t="s">
        <v>1493</v>
      </c>
      <c r="F757" s="82">
        <v>5.49556E-2</v>
      </c>
      <c r="G757" s="82">
        <v>0.43787674999999998</v>
      </c>
      <c r="H757" s="83">
        <f t="shared" si="33"/>
        <v>-0.87449527749532263</v>
      </c>
      <c r="I757" s="93">
        <v>4.9827999999999993E-4</v>
      </c>
      <c r="J757" s="93">
        <v>0</v>
      </c>
      <c r="K757" s="83" t="str">
        <f t="shared" si="34"/>
        <v/>
      </c>
      <c r="L757" s="66">
        <f t="shared" si="35"/>
        <v>9.0669558698294617E-3</v>
      </c>
    </row>
    <row r="758" spans="1:12" x14ac:dyDescent="0.2">
      <c r="A758" s="65" t="s">
        <v>333</v>
      </c>
      <c r="B758" s="65" t="s">
        <v>334</v>
      </c>
      <c r="C758" s="65" t="s">
        <v>1284</v>
      </c>
      <c r="D758" s="65" t="s">
        <v>320</v>
      </c>
      <c r="E758" s="65" t="s">
        <v>322</v>
      </c>
      <c r="F758" s="82">
        <v>7.9279639999999998E-2</v>
      </c>
      <c r="G758" s="82">
        <v>0.23651306499999999</v>
      </c>
      <c r="H758" s="83">
        <f t="shared" si="33"/>
        <v>-0.66479805248813628</v>
      </c>
      <c r="I758" s="93">
        <v>4.5198999999999999E-4</v>
      </c>
      <c r="J758" s="93">
        <v>1.6637399999999999E-3</v>
      </c>
      <c r="K758" s="83">
        <f t="shared" si="34"/>
        <v>-0.72832894562852368</v>
      </c>
      <c r="L758" s="66">
        <f t="shared" si="35"/>
        <v>5.7012115594874046E-3</v>
      </c>
    </row>
    <row r="759" spans="1:12" x14ac:dyDescent="0.2">
      <c r="A759" s="65" t="s">
        <v>1936</v>
      </c>
      <c r="B759" s="65" t="s">
        <v>1937</v>
      </c>
      <c r="C759" s="65" t="s">
        <v>1284</v>
      </c>
      <c r="D759" s="65" t="s">
        <v>320</v>
      </c>
      <c r="E759" s="65" t="s">
        <v>1493</v>
      </c>
      <c r="F759" s="82">
        <v>0.21812332000000001</v>
      </c>
      <c r="G759" s="82">
        <v>1.4199610000000001E-2</v>
      </c>
      <c r="H759" s="83">
        <f t="shared" si="33"/>
        <v>14.361219075735178</v>
      </c>
      <c r="I759" s="93">
        <v>4.2527999999999999E-4</v>
      </c>
      <c r="J759" s="93">
        <v>0.21319393</v>
      </c>
      <c r="K759" s="83">
        <f t="shared" si="34"/>
        <v>-0.99800519648941222</v>
      </c>
      <c r="L759" s="66">
        <f t="shared" si="35"/>
        <v>1.9497227531655027E-3</v>
      </c>
    </row>
    <row r="760" spans="1:12" x14ac:dyDescent="0.2">
      <c r="A760" s="65" t="s">
        <v>2082</v>
      </c>
      <c r="B760" s="65" t="s">
        <v>2083</v>
      </c>
      <c r="C760" s="65" t="s">
        <v>1284</v>
      </c>
      <c r="D760" s="65" t="s">
        <v>320</v>
      </c>
      <c r="E760" s="65" t="s">
        <v>1493</v>
      </c>
      <c r="F760" s="82">
        <v>0.19603732000000001</v>
      </c>
      <c r="G760" s="82">
        <v>4.06384E-3</v>
      </c>
      <c r="H760" s="83">
        <f t="shared" si="33"/>
        <v>47.239428717666051</v>
      </c>
      <c r="I760" s="93">
        <v>4.2192E-4</v>
      </c>
      <c r="J760" s="93">
        <v>4.0381000000000002E-3</v>
      </c>
      <c r="K760" s="83">
        <f t="shared" si="34"/>
        <v>-0.89551521755280949</v>
      </c>
      <c r="L760" s="66">
        <f t="shared" si="35"/>
        <v>2.1522432565391119E-3</v>
      </c>
    </row>
    <row r="761" spans="1:12" x14ac:dyDescent="0.2">
      <c r="A761" s="65" t="s">
        <v>2753</v>
      </c>
      <c r="B761" s="65" t="s">
        <v>2298</v>
      </c>
      <c r="C761" s="65" t="s">
        <v>1283</v>
      </c>
      <c r="D761" s="65" t="s">
        <v>321</v>
      </c>
      <c r="E761" s="65" t="s">
        <v>1493</v>
      </c>
      <c r="F761" s="82">
        <v>0.83618820999999999</v>
      </c>
      <c r="G761" s="82">
        <v>1.9316522700000001</v>
      </c>
      <c r="H761" s="83">
        <f t="shared" si="33"/>
        <v>-0.56711245445848291</v>
      </c>
      <c r="I761" s="93">
        <v>3.4739999999999999E-4</v>
      </c>
      <c r="J761" s="93">
        <v>5.1410739999999996E-2</v>
      </c>
      <c r="K761" s="83">
        <f t="shared" si="34"/>
        <v>-0.99324265707904613</v>
      </c>
      <c r="L761" s="66">
        <f t="shared" si="35"/>
        <v>4.1545670681006135E-4</v>
      </c>
    </row>
    <row r="762" spans="1:12" x14ac:dyDescent="0.2">
      <c r="A762" s="65" t="s">
        <v>2561</v>
      </c>
      <c r="B762" s="65" t="s">
        <v>200</v>
      </c>
      <c r="C762" s="65" t="s">
        <v>980</v>
      </c>
      <c r="D762" s="65" t="s">
        <v>321</v>
      </c>
      <c r="E762" s="65" t="s">
        <v>322</v>
      </c>
      <c r="F762" s="82">
        <v>0</v>
      </c>
      <c r="G762" s="82">
        <v>0.321738415</v>
      </c>
      <c r="H762" s="83">
        <f t="shared" si="33"/>
        <v>-1</v>
      </c>
      <c r="I762" s="93">
        <v>2.8037E-4</v>
      </c>
      <c r="J762" s="93">
        <v>0.32074182000000001</v>
      </c>
      <c r="K762" s="83">
        <f t="shared" si="34"/>
        <v>-0.9991258701468988</v>
      </c>
      <c r="L762" s="66" t="str">
        <f t="shared" si="35"/>
        <v/>
      </c>
    </row>
    <row r="763" spans="1:12" x14ac:dyDescent="0.2">
      <c r="A763" s="65" t="s">
        <v>2384</v>
      </c>
      <c r="B763" s="65" t="s">
        <v>1296</v>
      </c>
      <c r="C763" s="65" t="s">
        <v>980</v>
      </c>
      <c r="D763" s="65" t="s">
        <v>320</v>
      </c>
      <c r="E763" s="65" t="s">
        <v>1493</v>
      </c>
      <c r="F763" s="82">
        <v>5.1016000000000004E-3</v>
      </c>
      <c r="G763" s="82">
        <v>8.773033999999999E-2</v>
      </c>
      <c r="H763" s="83">
        <f t="shared" si="33"/>
        <v>-0.94184907980523047</v>
      </c>
      <c r="I763" s="93">
        <v>1.795E-4</v>
      </c>
      <c r="J763" s="93">
        <v>0.47807251000000001</v>
      </c>
      <c r="K763" s="83">
        <f t="shared" si="34"/>
        <v>-0.99962453394360617</v>
      </c>
      <c r="L763" s="66">
        <f t="shared" si="35"/>
        <v>3.5185039987454911E-2</v>
      </c>
    </row>
    <row r="764" spans="1:12" x14ac:dyDescent="0.2">
      <c r="A764" s="65" t="s">
        <v>892</v>
      </c>
      <c r="B764" s="65" t="s">
        <v>893</v>
      </c>
      <c r="C764" s="65" t="s">
        <v>1284</v>
      </c>
      <c r="D764" s="65" t="s">
        <v>320</v>
      </c>
      <c r="E764" s="65" t="s">
        <v>322</v>
      </c>
      <c r="F764" s="82">
        <v>0.10645758999999999</v>
      </c>
      <c r="G764" s="82">
        <v>4.2606390000000001E-2</v>
      </c>
      <c r="H764" s="83">
        <f t="shared" si="33"/>
        <v>1.4986296656440499</v>
      </c>
      <c r="I764" s="93">
        <v>1.3884999999999999E-4</v>
      </c>
      <c r="J764" s="93">
        <v>2.23664934</v>
      </c>
      <c r="K764" s="83">
        <f t="shared" si="34"/>
        <v>-0.99993792053250508</v>
      </c>
      <c r="L764" s="66">
        <f t="shared" si="35"/>
        <v>1.3042752517692727E-3</v>
      </c>
    </row>
    <row r="765" spans="1:12" x14ac:dyDescent="0.2">
      <c r="A765" s="65" t="s">
        <v>2896</v>
      </c>
      <c r="B765" s="65" t="s">
        <v>1193</v>
      </c>
      <c r="C765" s="65" t="s">
        <v>2897</v>
      </c>
      <c r="D765" s="65" t="s">
        <v>321</v>
      </c>
      <c r="E765" s="65" t="s">
        <v>322</v>
      </c>
      <c r="F765" s="82">
        <v>0</v>
      </c>
      <c r="G765" s="82">
        <v>0</v>
      </c>
      <c r="H765" s="83" t="str">
        <f t="shared" si="33"/>
        <v/>
      </c>
      <c r="I765" s="93">
        <v>1.1551000000000001E-4</v>
      </c>
      <c r="J765" s="93">
        <v>0</v>
      </c>
      <c r="K765" s="83" t="str">
        <f t="shared" si="34"/>
        <v/>
      </c>
      <c r="L765" s="66" t="str">
        <f t="shared" si="35"/>
        <v/>
      </c>
    </row>
    <row r="766" spans="1:12" x14ac:dyDescent="0.2">
      <c r="A766" s="65" t="s">
        <v>2153</v>
      </c>
      <c r="B766" s="65" t="s">
        <v>880</v>
      </c>
      <c r="C766" s="65" t="s">
        <v>1284</v>
      </c>
      <c r="D766" s="65" t="s">
        <v>320</v>
      </c>
      <c r="E766" s="65" t="s">
        <v>1493</v>
      </c>
      <c r="F766" s="82">
        <v>0.18407571</v>
      </c>
      <c r="G766" s="82">
        <v>0.18415873000000002</v>
      </c>
      <c r="H766" s="83">
        <f t="shared" si="33"/>
        <v>-4.5080675784425761E-4</v>
      </c>
      <c r="I766" s="93">
        <v>0</v>
      </c>
      <c r="J766" s="93">
        <v>63.543342250000002</v>
      </c>
      <c r="K766" s="83">
        <f t="shared" si="34"/>
        <v>-1</v>
      </c>
      <c r="L766" s="66">
        <f t="shared" si="35"/>
        <v>0</v>
      </c>
    </row>
    <row r="767" spans="1:12" x14ac:dyDescent="0.2">
      <c r="A767" s="65" t="s">
        <v>594</v>
      </c>
      <c r="B767" s="65" t="s">
        <v>595</v>
      </c>
      <c r="C767" s="65" t="s">
        <v>1279</v>
      </c>
      <c r="D767" s="65" t="s">
        <v>320</v>
      </c>
      <c r="E767" s="65" t="s">
        <v>1493</v>
      </c>
      <c r="F767" s="82">
        <v>2.0163956330000001</v>
      </c>
      <c r="G767" s="82">
        <v>2.709779121</v>
      </c>
      <c r="H767" s="83">
        <f t="shared" si="33"/>
        <v>-0.25588192138114851</v>
      </c>
      <c r="I767" s="93">
        <v>0</v>
      </c>
      <c r="J767" s="93">
        <v>29.967436239999998</v>
      </c>
      <c r="K767" s="83">
        <f t="shared" si="34"/>
        <v>-1</v>
      </c>
      <c r="L767" s="66">
        <f t="shared" si="35"/>
        <v>0</v>
      </c>
    </row>
    <row r="768" spans="1:12" x14ac:dyDescent="0.2">
      <c r="A768" s="65" t="s">
        <v>2777</v>
      </c>
      <c r="B768" s="65" t="s">
        <v>294</v>
      </c>
      <c r="C768" s="65" t="s">
        <v>1278</v>
      </c>
      <c r="D768" s="65" t="s">
        <v>320</v>
      </c>
      <c r="E768" s="65" t="s">
        <v>1493</v>
      </c>
      <c r="F768" s="82">
        <v>0</v>
      </c>
      <c r="G768" s="82">
        <v>2.2816079999999999</v>
      </c>
      <c r="H768" s="83">
        <f t="shared" si="33"/>
        <v>-1</v>
      </c>
      <c r="I768" s="93">
        <v>0</v>
      </c>
      <c r="J768" s="93">
        <v>13.02534311</v>
      </c>
      <c r="K768" s="83">
        <f t="shared" si="34"/>
        <v>-1</v>
      </c>
      <c r="L768" s="66" t="str">
        <f t="shared" si="35"/>
        <v/>
      </c>
    </row>
    <row r="769" spans="1:12" x14ac:dyDescent="0.2">
      <c r="A769" s="65" t="s">
        <v>828</v>
      </c>
      <c r="B769" s="65" t="s">
        <v>829</v>
      </c>
      <c r="C769" s="65" t="s">
        <v>1279</v>
      </c>
      <c r="D769" s="65" t="s">
        <v>320</v>
      </c>
      <c r="E769" s="65" t="s">
        <v>1493</v>
      </c>
      <c r="F769" s="82">
        <v>0.43455285999999999</v>
      </c>
      <c r="G769" s="82">
        <v>0.42037955300000002</v>
      </c>
      <c r="H769" s="83">
        <f t="shared" si="33"/>
        <v>3.3715500430155254E-2</v>
      </c>
      <c r="I769" s="93">
        <v>0</v>
      </c>
      <c r="J769" s="93">
        <v>12.7889515529255</v>
      </c>
      <c r="K769" s="83">
        <f t="shared" si="34"/>
        <v>-1</v>
      </c>
      <c r="L769" s="66">
        <f t="shared" si="35"/>
        <v>0</v>
      </c>
    </row>
    <row r="770" spans="1:12" x14ac:dyDescent="0.2">
      <c r="A770" s="65" t="s">
        <v>2774</v>
      </c>
      <c r="B770" s="65" t="s">
        <v>1445</v>
      </c>
      <c r="C770" s="65" t="s">
        <v>1439</v>
      </c>
      <c r="D770" s="65" t="s">
        <v>320</v>
      </c>
      <c r="E770" s="65" t="s">
        <v>1493</v>
      </c>
      <c r="F770" s="82">
        <v>2.7157499999999998E-3</v>
      </c>
      <c r="G770" s="82">
        <v>0</v>
      </c>
      <c r="H770" s="83" t="str">
        <f t="shared" si="33"/>
        <v/>
      </c>
      <c r="I770" s="93">
        <v>0</v>
      </c>
      <c r="J770" s="93">
        <v>9.13402198</v>
      </c>
      <c r="K770" s="83">
        <f t="shared" si="34"/>
        <v>-1</v>
      </c>
      <c r="L770" s="66">
        <f t="shared" si="35"/>
        <v>0</v>
      </c>
    </row>
    <row r="771" spans="1:12" x14ac:dyDescent="0.2">
      <c r="A771" s="65" t="s">
        <v>412</v>
      </c>
      <c r="B771" s="65" t="s">
        <v>695</v>
      </c>
      <c r="C771" s="65" t="s">
        <v>1279</v>
      </c>
      <c r="D771" s="65" t="s">
        <v>320</v>
      </c>
      <c r="E771" s="65" t="s">
        <v>1493</v>
      </c>
      <c r="F771" s="82">
        <v>1.4764035099999999</v>
      </c>
      <c r="G771" s="82">
        <v>9.9609139999999999E-2</v>
      </c>
      <c r="H771" s="83">
        <f t="shared" si="33"/>
        <v>13.821968245082729</v>
      </c>
      <c r="I771" s="93">
        <v>0</v>
      </c>
      <c r="J771" s="93">
        <v>8.7559625000000008</v>
      </c>
      <c r="K771" s="83">
        <f t="shared" si="34"/>
        <v>-1</v>
      </c>
      <c r="L771" s="66">
        <f t="shared" si="35"/>
        <v>0</v>
      </c>
    </row>
    <row r="772" spans="1:12" x14ac:dyDescent="0.2">
      <c r="A772" s="65" t="s">
        <v>2714</v>
      </c>
      <c r="B772" s="65" t="s">
        <v>1184</v>
      </c>
      <c r="C772" s="65" t="s">
        <v>1283</v>
      </c>
      <c r="D772" s="65" t="s">
        <v>1199</v>
      </c>
      <c r="E772" s="65" t="s">
        <v>1493</v>
      </c>
      <c r="F772" s="82">
        <v>3.7388989550000002</v>
      </c>
      <c r="G772" s="82">
        <v>0.31223157000000001</v>
      </c>
      <c r="H772" s="83">
        <f t="shared" si="33"/>
        <v>10.974762689756195</v>
      </c>
      <c r="I772" s="93">
        <v>0</v>
      </c>
      <c r="J772" s="93">
        <v>8.6379961205272995</v>
      </c>
      <c r="K772" s="83">
        <f t="shared" si="34"/>
        <v>-1</v>
      </c>
      <c r="L772" s="66">
        <f t="shared" si="35"/>
        <v>0</v>
      </c>
    </row>
    <row r="773" spans="1:12" x14ac:dyDescent="0.2">
      <c r="A773" s="65" t="s">
        <v>2834</v>
      </c>
      <c r="B773" s="65" t="s">
        <v>291</v>
      </c>
      <c r="C773" s="65" t="s">
        <v>1278</v>
      </c>
      <c r="D773" s="65" t="s">
        <v>320</v>
      </c>
      <c r="E773" s="65" t="s">
        <v>1493</v>
      </c>
      <c r="F773" s="82">
        <v>3.1951500000000001E-2</v>
      </c>
      <c r="G773" s="82">
        <v>2.1992799999999999</v>
      </c>
      <c r="H773" s="83">
        <f t="shared" si="33"/>
        <v>-0.98547183623731405</v>
      </c>
      <c r="I773" s="93">
        <v>0</v>
      </c>
      <c r="J773" s="93">
        <v>8.22105</v>
      </c>
      <c r="K773" s="83">
        <f t="shared" si="34"/>
        <v>-1</v>
      </c>
      <c r="L773" s="66">
        <f t="shared" si="35"/>
        <v>0</v>
      </c>
    </row>
    <row r="774" spans="1:12" x14ac:dyDescent="0.2">
      <c r="A774" s="65" t="s">
        <v>2214</v>
      </c>
      <c r="B774" s="65" t="s">
        <v>2215</v>
      </c>
      <c r="C774" s="65" t="s">
        <v>1433</v>
      </c>
      <c r="D774" s="65" t="s">
        <v>321</v>
      </c>
      <c r="E774" s="65" t="s">
        <v>322</v>
      </c>
      <c r="F774" s="82">
        <v>0.363396</v>
      </c>
      <c r="G774" s="82">
        <v>0.15424399999999999</v>
      </c>
      <c r="H774" s="83">
        <f t="shared" si="33"/>
        <v>1.3559814320168044</v>
      </c>
      <c r="I774" s="93">
        <v>0</v>
      </c>
      <c r="J774" s="93">
        <v>8.1052180194757</v>
      </c>
      <c r="K774" s="83">
        <f t="shared" si="34"/>
        <v>-1</v>
      </c>
      <c r="L774" s="66">
        <f t="shared" si="35"/>
        <v>0</v>
      </c>
    </row>
    <row r="775" spans="1:12" x14ac:dyDescent="0.2">
      <c r="A775" s="65" t="s">
        <v>1498</v>
      </c>
      <c r="B775" s="65" t="s">
        <v>567</v>
      </c>
      <c r="C775" s="65" t="s">
        <v>1280</v>
      </c>
      <c r="D775" s="65" t="s">
        <v>320</v>
      </c>
      <c r="E775" s="65" t="s">
        <v>322</v>
      </c>
      <c r="F775" s="82">
        <v>6.0135299999999996E-3</v>
      </c>
      <c r="G775" s="82">
        <v>0.294580075</v>
      </c>
      <c r="H775" s="83">
        <f t="shared" ref="H775:H838" si="36">IF(ISERROR(F775/G775-1),"",IF((F775/G775-1)&gt;10000%,"",F775/G775-1))</f>
        <v>-0.97958609386598872</v>
      </c>
      <c r="I775" s="93">
        <v>0</v>
      </c>
      <c r="J775" s="93">
        <v>5.4018515999999996</v>
      </c>
      <c r="K775" s="83">
        <f t="shared" ref="K775:K838" si="37">IF(ISERROR(I775/J775-1),"",IF((I775/J775-1)&gt;10000%,"",I775/J775-1))</f>
        <v>-1</v>
      </c>
      <c r="L775" s="66">
        <f t="shared" ref="L775:L838" si="38">IF(ISERROR(I775/F775),"",IF(I775/F775&gt;10000%,"",I775/F775))</f>
        <v>0</v>
      </c>
    </row>
    <row r="776" spans="1:12" x14ac:dyDescent="0.2">
      <c r="A776" s="65" t="s">
        <v>2457</v>
      </c>
      <c r="B776" s="65" t="s">
        <v>156</v>
      </c>
      <c r="C776" s="65" t="s">
        <v>980</v>
      </c>
      <c r="D776" s="65" t="s">
        <v>320</v>
      </c>
      <c r="E776" s="65" t="s">
        <v>1493</v>
      </c>
      <c r="F776" s="82">
        <v>3.2088999999999999E-2</v>
      </c>
      <c r="G776" s="82">
        <v>1.4974090000000001E-2</v>
      </c>
      <c r="H776" s="83">
        <f t="shared" si="36"/>
        <v>1.1429682872214606</v>
      </c>
      <c r="I776" s="93">
        <v>0</v>
      </c>
      <c r="J776" s="93">
        <v>5.0178498200000003</v>
      </c>
      <c r="K776" s="83">
        <f t="shared" si="37"/>
        <v>-1</v>
      </c>
      <c r="L776" s="66">
        <f t="shared" si="38"/>
        <v>0</v>
      </c>
    </row>
    <row r="777" spans="1:12" x14ac:dyDescent="0.2">
      <c r="A777" s="65" t="s">
        <v>2770</v>
      </c>
      <c r="B777" s="65" t="s">
        <v>484</v>
      </c>
      <c r="C777" s="65" t="s">
        <v>1283</v>
      </c>
      <c r="D777" s="65" t="s">
        <v>321</v>
      </c>
      <c r="E777" s="65" t="s">
        <v>1493</v>
      </c>
      <c r="F777" s="82">
        <v>0.10573375</v>
      </c>
      <c r="G777" s="82">
        <v>0.21644160999999998</v>
      </c>
      <c r="H777" s="83">
        <f t="shared" si="36"/>
        <v>-0.51149065098896651</v>
      </c>
      <c r="I777" s="93">
        <v>0</v>
      </c>
      <c r="J777" s="93">
        <v>4.4175435141600401</v>
      </c>
      <c r="K777" s="83">
        <f t="shared" si="37"/>
        <v>-1</v>
      </c>
      <c r="L777" s="66">
        <f t="shared" si="38"/>
        <v>0</v>
      </c>
    </row>
    <row r="778" spans="1:12" x14ac:dyDescent="0.2">
      <c r="A778" s="65" t="s">
        <v>508</v>
      </c>
      <c r="B778" s="65" t="s">
        <v>519</v>
      </c>
      <c r="C778" s="65" t="s">
        <v>1284</v>
      </c>
      <c r="D778" s="65" t="s">
        <v>320</v>
      </c>
      <c r="E778" s="65" t="s">
        <v>1493</v>
      </c>
      <c r="F778" s="82">
        <v>0.16440540000000001</v>
      </c>
      <c r="G778" s="82">
        <v>0.22570698</v>
      </c>
      <c r="H778" s="83">
        <f t="shared" si="36"/>
        <v>-0.27159806931978792</v>
      </c>
      <c r="I778" s="93">
        <v>0</v>
      </c>
      <c r="J778" s="93">
        <v>4.2684163499999999</v>
      </c>
      <c r="K778" s="83">
        <f t="shared" si="37"/>
        <v>-1</v>
      </c>
      <c r="L778" s="66">
        <f t="shared" si="38"/>
        <v>0</v>
      </c>
    </row>
    <row r="779" spans="1:12" x14ac:dyDescent="0.2">
      <c r="A779" s="65" t="s">
        <v>2784</v>
      </c>
      <c r="B779" s="65" t="s">
        <v>495</v>
      </c>
      <c r="C779" s="65" t="s">
        <v>1283</v>
      </c>
      <c r="D779" s="65" t="s">
        <v>1199</v>
      </c>
      <c r="E779" s="65" t="s">
        <v>1493</v>
      </c>
      <c r="F779" s="82">
        <v>0.21803157999999997</v>
      </c>
      <c r="G779" s="82">
        <v>0.10858763</v>
      </c>
      <c r="H779" s="83">
        <f t="shared" si="36"/>
        <v>1.0078859811195802</v>
      </c>
      <c r="I779" s="93">
        <v>0</v>
      </c>
      <c r="J779" s="93">
        <v>3.8983836931904001</v>
      </c>
      <c r="K779" s="83">
        <f t="shared" si="37"/>
        <v>-1</v>
      </c>
      <c r="L779" s="66">
        <f t="shared" si="38"/>
        <v>0</v>
      </c>
    </row>
    <row r="780" spans="1:12" x14ac:dyDescent="0.2">
      <c r="A780" s="65" t="s">
        <v>2248</v>
      </c>
      <c r="B780" s="65" t="s">
        <v>2233</v>
      </c>
      <c r="C780" s="65" t="s">
        <v>1433</v>
      </c>
      <c r="D780" s="65" t="s">
        <v>321</v>
      </c>
      <c r="E780" s="65" t="s">
        <v>322</v>
      </c>
      <c r="F780" s="82">
        <v>0</v>
      </c>
      <c r="G780" s="82">
        <v>0</v>
      </c>
      <c r="H780" s="83" t="str">
        <f t="shared" si="36"/>
        <v/>
      </c>
      <c r="I780" s="93">
        <v>0</v>
      </c>
      <c r="J780" s="93">
        <v>3.8810646469327499</v>
      </c>
      <c r="K780" s="83">
        <f t="shared" si="37"/>
        <v>-1</v>
      </c>
      <c r="L780" s="66" t="str">
        <f t="shared" si="38"/>
        <v/>
      </c>
    </row>
    <row r="781" spans="1:12" x14ac:dyDescent="0.2">
      <c r="A781" s="65" t="s">
        <v>2874</v>
      </c>
      <c r="B781" s="65" t="s">
        <v>560</v>
      </c>
      <c r="C781" s="65" t="s">
        <v>2897</v>
      </c>
      <c r="D781" s="65" t="s">
        <v>321</v>
      </c>
      <c r="E781" s="65" t="s">
        <v>322</v>
      </c>
      <c r="F781" s="82">
        <v>1.9581143570000001</v>
      </c>
      <c r="G781" s="82">
        <v>3.5099462200000002</v>
      </c>
      <c r="H781" s="83">
        <f t="shared" si="36"/>
        <v>-0.44212411408400443</v>
      </c>
      <c r="I781" s="93">
        <v>0</v>
      </c>
      <c r="J781" s="93">
        <v>3.7618139799999999</v>
      </c>
      <c r="K781" s="83">
        <f t="shared" si="37"/>
        <v>-1</v>
      </c>
      <c r="L781" s="66">
        <f t="shared" si="38"/>
        <v>0</v>
      </c>
    </row>
    <row r="782" spans="1:12" x14ac:dyDescent="0.2">
      <c r="A782" s="65" t="s">
        <v>2212</v>
      </c>
      <c r="B782" s="65" t="s">
        <v>2213</v>
      </c>
      <c r="C782" s="65" t="s">
        <v>1433</v>
      </c>
      <c r="D782" s="65" t="s">
        <v>321</v>
      </c>
      <c r="E782" s="65" t="s">
        <v>322</v>
      </c>
      <c r="F782" s="82">
        <v>0.3009</v>
      </c>
      <c r="G782" s="82">
        <v>1.00446492</v>
      </c>
      <c r="H782" s="83">
        <f t="shared" si="36"/>
        <v>-0.70043752249705249</v>
      </c>
      <c r="I782" s="93">
        <v>0</v>
      </c>
      <c r="J782" s="93">
        <v>3.1113731081310703</v>
      </c>
      <c r="K782" s="83">
        <f t="shared" si="37"/>
        <v>-1</v>
      </c>
      <c r="L782" s="66">
        <f t="shared" si="38"/>
        <v>0</v>
      </c>
    </row>
    <row r="783" spans="1:12" x14ac:dyDescent="0.2">
      <c r="A783" s="65" t="s">
        <v>2</v>
      </c>
      <c r="B783" s="65" t="s">
        <v>3</v>
      </c>
      <c r="C783" s="65" t="s">
        <v>1433</v>
      </c>
      <c r="D783" s="65" t="s">
        <v>321</v>
      </c>
      <c r="E783" s="65" t="s">
        <v>322</v>
      </c>
      <c r="F783" s="82">
        <v>5.6525114000000007</v>
      </c>
      <c r="G783" s="82">
        <v>2.4391815999999999</v>
      </c>
      <c r="H783" s="83">
        <f t="shared" si="36"/>
        <v>1.3173803049350656</v>
      </c>
      <c r="I783" s="93">
        <v>0</v>
      </c>
      <c r="J783" s="93">
        <v>3.0763436041520298</v>
      </c>
      <c r="K783" s="83">
        <f t="shared" si="37"/>
        <v>-1</v>
      </c>
      <c r="L783" s="66">
        <f t="shared" si="38"/>
        <v>0</v>
      </c>
    </row>
    <row r="784" spans="1:12" x14ac:dyDescent="0.2">
      <c r="A784" s="65" t="s">
        <v>2447</v>
      </c>
      <c r="B784" s="65" t="s">
        <v>887</v>
      </c>
      <c r="C784" s="65" t="s">
        <v>980</v>
      </c>
      <c r="D784" s="65" t="s">
        <v>320</v>
      </c>
      <c r="E784" s="65" t="s">
        <v>1493</v>
      </c>
      <c r="F784" s="82">
        <v>1.747603E-2</v>
      </c>
      <c r="G784" s="82">
        <v>2.5128785000000001E-2</v>
      </c>
      <c r="H784" s="83">
        <f t="shared" si="36"/>
        <v>-0.30454138550670085</v>
      </c>
      <c r="I784" s="93">
        <v>0</v>
      </c>
      <c r="J784" s="93">
        <v>3.0359491300000001</v>
      </c>
      <c r="K784" s="83">
        <f t="shared" si="37"/>
        <v>-1</v>
      </c>
      <c r="L784" s="66">
        <f t="shared" si="38"/>
        <v>0</v>
      </c>
    </row>
    <row r="785" spans="1:12" x14ac:dyDescent="0.2">
      <c r="A785" s="65" t="s">
        <v>2887</v>
      </c>
      <c r="B785" s="65" t="s">
        <v>51</v>
      </c>
      <c r="C785" s="65" t="s">
        <v>2897</v>
      </c>
      <c r="D785" s="65" t="s">
        <v>321</v>
      </c>
      <c r="E785" s="65" t="s">
        <v>322</v>
      </c>
      <c r="F785" s="82">
        <v>6.8983400000000002E-3</v>
      </c>
      <c r="G785" s="82">
        <v>5.2813279999999997E-2</v>
      </c>
      <c r="H785" s="83">
        <f t="shared" si="36"/>
        <v>-0.86938247349908959</v>
      </c>
      <c r="I785" s="93">
        <v>0</v>
      </c>
      <c r="J785" s="93">
        <v>2.8191771400000003</v>
      </c>
      <c r="K785" s="83">
        <f t="shared" si="37"/>
        <v>-1</v>
      </c>
      <c r="L785" s="66">
        <f t="shared" si="38"/>
        <v>0</v>
      </c>
    </row>
    <row r="786" spans="1:12" x14ac:dyDescent="0.2">
      <c r="A786" s="65" t="s">
        <v>251</v>
      </c>
      <c r="B786" s="65" t="s">
        <v>252</v>
      </c>
      <c r="C786" s="65" t="s">
        <v>1433</v>
      </c>
      <c r="D786" s="65" t="s">
        <v>321</v>
      </c>
      <c r="E786" s="65" t="s">
        <v>322</v>
      </c>
      <c r="F786" s="82">
        <v>2.7691599999999998</v>
      </c>
      <c r="G786" s="82">
        <v>2.7445923300000001</v>
      </c>
      <c r="H786" s="83">
        <f t="shared" si="36"/>
        <v>8.9513002464740588E-3</v>
      </c>
      <c r="I786" s="93">
        <v>0</v>
      </c>
      <c r="J786" s="93">
        <v>2.7426711200000002</v>
      </c>
      <c r="K786" s="83">
        <f t="shared" si="37"/>
        <v>-1</v>
      </c>
      <c r="L786" s="66">
        <f t="shared" si="38"/>
        <v>0</v>
      </c>
    </row>
    <row r="787" spans="1:12" x14ac:dyDescent="0.2">
      <c r="A787" s="65" t="s">
        <v>2797</v>
      </c>
      <c r="B787" s="65" t="s">
        <v>706</v>
      </c>
      <c r="C787" s="65" t="s">
        <v>1278</v>
      </c>
      <c r="D787" s="65" t="s">
        <v>320</v>
      </c>
      <c r="E787" s="65" t="s">
        <v>1493</v>
      </c>
      <c r="F787" s="82">
        <v>4.901E-3</v>
      </c>
      <c r="G787" s="82">
        <v>0.26642975000000002</v>
      </c>
      <c r="H787" s="83">
        <f t="shared" si="36"/>
        <v>-0.9816049071096602</v>
      </c>
      <c r="I787" s="93">
        <v>0</v>
      </c>
      <c r="J787" s="93">
        <v>2.6401439999999998</v>
      </c>
      <c r="K787" s="83">
        <f t="shared" si="37"/>
        <v>-1</v>
      </c>
      <c r="L787" s="66">
        <f t="shared" si="38"/>
        <v>0</v>
      </c>
    </row>
    <row r="788" spans="1:12" x14ac:dyDescent="0.2">
      <c r="A788" s="65" t="s">
        <v>2448</v>
      </c>
      <c r="B788" s="65" t="s">
        <v>885</v>
      </c>
      <c r="C788" s="65" t="s">
        <v>980</v>
      </c>
      <c r="D788" s="65" t="s">
        <v>320</v>
      </c>
      <c r="E788" s="65" t="s">
        <v>1493</v>
      </c>
      <c r="F788" s="82">
        <v>0</v>
      </c>
      <c r="G788" s="82">
        <v>0.19223034999999999</v>
      </c>
      <c r="H788" s="83">
        <f t="shared" si="36"/>
        <v>-1</v>
      </c>
      <c r="I788" s="93">
        <v>0</v>
      </c>
      <c r="J788" s="93">
        <v>2.6182993799999998</v>
      </c>
      <c r="K788" s="83">
        <f t="shared" si="37"/>
        <v>-1</v>
      </c>
      <c r="L788" s="66" t="str">
        <f t="shared" si="38"/>
        <v/>
      </c>
    </row>
    <row r="789" spans="1:12" x14ac:dyDescent="0.2">
      <c r="A789" s="65" t="s">
        <v>506</v>
      </c>
      <c r="B789" s="65" t="s">
        <v>517</v>
      </c>
      <c r="C789" s="65" t="s">
        <v>1284</v>
      </c>
      <c r="D789" s="65" t="s">
        <v>320</v>
      </c>
      <c r="E789" s="65" t="s">
        <v>1493</v>
      </c>
      <c r="F789" s="82">
        <v>2.8141860000000001E-2</v>
      </c>
      <c r="G789" s="82">
        <v>0.13675869800000001</v>
      </c>
      <c r="H789" s="83">
        <f t="shared" si="36"/>
        <v>-0.79422252177335007</v>
      </c>
      <c r="I789" s="93">
        <v>0</v>
      </c>
      <c r="J789" s="93">
        <v>2.6151840000000002</v>
      </c>
      <c r="K789" s="83">
        <f t="shared" si="37"/>
        <v>-1</v>
      </c>
      <c r="L789" s="66">
        <f t="shared" si="38"/>
        <v>0</v>
      </c>
    </row>
    <row r="790" spans="1:12" x14ac:dyDescent="0.2">
      <c r="A790" s="65" t="s">
        <v>608</v>
      </c>
      <c r="B790" s="65" t="s">
        <v>609</v>
      </c>
      <c r="C790" s="65" t="s">
        <v>1279</v>
      </c>
      <c r="D790" s="65" t="s">
        <v>320</v>
      </c>
      <c r="E790" s="65" t="s">
        <v>1493</v>
      </c>
      <c r="F790" s="82">
        <v>9.9467999999999996E-4</v>
      </c>
      <c r="G790" s="82">
        <v>2.7602459999999999E-2</v>
      </c>
      <c r="H790" s="83">
        <f t="shared" si="36"/>
        <v>-0.9639640814623045</v>
      </c>
      <c r="I790" s="93">
        <v>0</v>
      </c>
      <c r="J790" s="93">
        <v>2.5350872599999996</v>
      </c>
      <c r="K790" s="83">
        <f t="shared" si="37"/>
        <v>-1</v>
      </c>
      <c r="L790" s="66">
        <f t="shared" si="38"/>
        <v>0</v>
      </c>
    </row>
    <row r="791" spans="1:12" x14ac:dyDescent="0.2">
      <c r="A791" s="65" t="s">
        <v>400</v>
      </c>
      <c r="B791" s="65" t="s">
        <v>654</v>
      </c>
      <c r="C791" s="65" t="s">
        <v>1279</v>
      </c>
      <c r="D791" s="65" t="s">
        <v>320</v>
      </c>
      <c r="E791" s="65" t="s">
        <v>1493</v>
      </c>
      <c r="F791" s="82">
        <v>0.10469427000000001</v>
      </c>
      <c r="G791" s="82">
        <v>1.413116E-2</v>
      </c>
      <c r="H791" s="83">
        <f t="shared" si="36"/>
        <v>6.408752713860717</v>
      </c>
      <c r="I791" s="93">
        <v>0</v>
      </c>
      <c r="J791" s="93">
        <v>2.5245093999999999</v>
      </c>
      <c r="K791" s="83">
        <f t="shared" si="37"/>
        <v>-1</v>
      </c>
      <c r="L791" s="66">
        <f t="shared" si="38"/>
        <v>0</v>
      </c>
    </row>
    <row r="792" spans="1:12" x14ac:dyDescent="0.2">
      <c r="A792" s="65" t="s">
        <v>2746</v>
      </c>
      <c r="B792" s="65" t="s">
        <v>1441</v>
      </c>
      <c r="C792" s="65" t="s">
        <v>1278</v>
      </c>
      <c r="D792" s="65" t="s">
        <v>320</v>
      </c>
      <c r="E792" s="65" t="s">
        <v>322</v>
      </c>
      <c r="F792" s="82">
        <v>2.0773762200000001</v>
      </c>
      <c r="G792" s="82">
        <v>3.3037060299999998</v>
      </c>
      <c r="H792" s="83">
        <f t="shared" si="36"/>
        <v>-0.37119822371120592</v>
      </c>
      <c r="I792" s="93">
        <v>0</v>
      </c>
      <c r="J792" s="93">
        <v>2.5051758799999999</v>
      </c>
      <c r="K792" s="83">
        <f t="shared" si="37"/>
        <v>-1</v>
      </c>
      <c r="L792" s="66">
        <f t="shared" si="38"/>
        <v>0</v>
      </c>
    </row>
    <row r="793" spans="1:12" x14ac:dyDescent="0.2">
      <c r="A793" s="65" t="s">
        <v>404</v>
      </c>
      <c r="B793" s="65" t="s">
        <v>689</v>
      </c>
      <c r="C793" s="65" t="s">
        <v>1279</v>
      </c>
      <c r="D793" s="65" t="s">
        <v>320</v>
      </c>
      <c r="E793" s="65" t="s">
        <v>1493</v>
      </c>
      <c r="F793" s="82">
        <v>0.48678107599999998</v>
      </c>
      <c r="G793" s="82">
        <v>7.4164113000000004E-2</v>
      </c>
      <c r="H793" s="83">
        <f t="shared" si="36"/>
        <v>5.5635663437382439</v>
      </c>
      <c r="I793" s="93">
        <v>0</v>
      </c>
      <c r="J793" s="93">
        <v>2.2645674200000001</v>
      </c>
      <c r="K793" s="83">
        <f t="shared" si="37"/>
        <v>-1</v>
      </c>
      <c r="L793" s="66">
        <f t="shared" si="38"/>
        <v>0</v>
      </c>
    </row>
    <row r="794" spans="1:12" x14ac:dyDescent="0.2">
      <c r="A794" s="65" t="s">
        <v>2684</v>
      </c>
      <c r="B794" s="65" t="s">
        <v>28</v>
      </c>
      <c r="C794" s="65" t="s">
        <v>1283</v>
      </c>
      <c r="D794" s="65" t="s">
        <v>1199</v>
      </c>
      <c r="E794" s="65" t="s">
        <v>1493</v>
      </c>
      <c r="F794" s="82">
        <v>4.5729190122344998E-3</v>
      </c>
      <c r="G794" s="82">
        <v>0</v>
      </c>
      <c r="H794" s="83" t="str">
        <f t="shared" si="36"/>
        <v/>
      </c>
      <c r="I794" s="93">
        <v>0</v>
      </c>
      <c r="J794" s="93">
        <v>1.94944966234573</v>
      </c>
      <c r="K794" s="83">
        <f t="shared" si="37"/>
        <v>-1</v>
      </c>
      <c r="L794" s="66">
        <f t="shared" si="38"/>
        <v>0</v>
      </c>
    </row>
    <row r="795" spans="1:12" x14ac:dyDescent="0.2">
      <c r="A795" s="65" t="s">
        <v>2833</v>
      </c>
      <c r="B795" s="65" t="s">
        <v>24</v>
      </c>
      <c r="C795" s="65" t="s">
        <v>1283</v>
      </c>
      <c r="D795" s="65" t="s">
        <v>1199</v>
      </c>
      <c r="E795" s="65" t="s">
        <v>1493</v>
      </c>
      <c r="F795" s="82">
        <v>0</v>
      </c>
      <c r="G795" s="82">
        <v>0.58853317701385299</v>
      </c>
      <c r="H795" s="83">
        <f t="shared" si="36"/>
        <v>-1</v>
      </c>
      <c r="I795" s="93">
        <v>0</v>
      </c>
      <c r="J795" s="93">
        <v>1.51684615739318</v>
      </c>
      <c r="K795" s="83">
        <f t="shared" si="37"/>
        <v>-1</v>
      </c>
      <c r="L795" s="66" t="str">
        <f t="shared" si="38"/>
        <v/>
      </c>
    </row>
    <row r="796" spans="1:12" x14ac:dyDescent="0.2">
      <c r="A796" s="65" t="s">
        <v>2459</v>
      </c>
      <c r="B796" s="65" t="s">
        <v>161</v>
      </c>
      <c r="C796" s="65" t="s">
        <v>980</v>
      </c>
      <c r="D796" s="65" t="s">
        <v>320</v>
      </c>
      <c r="E796" s="65" t="s">
        <v>1493</v>
      </c>
      <c r="F796" s="82">
        <v>0</v>
      </c>
      <c r="G796" s="82">
        <v>1.35E-2</v>
      </c>
      <c r="H796" s="83">
        <f t="shared" si="36"/>
        <v>-1</v>
      </c>
      <c r="I796" s="93">
        <v>0</v>
      </c>
      <c r="J796" s="93">
        <v>1.42140829</v>
      </c>
      <c r="K796" s="83">
        <f t="shared" si="37"/>
        <v>-1</v>
      </c>
      <c r="L796" s="66" t="str">
        <f t="shared" si="38"/>
        <v/>
      </c>
    </row>
    <row r="797" spans="1:12" x14ac:dyDescent="0.2">
      <c r="A797" s="65" t="s">
        <v>1938</v>
      </c>
      <c r="B797" s="65" t="s">
        <v>1939</v>
      </c>
      <c r="C797" s="65" t="s">
        <v>1284</v>
      </c>
      <c r="D797" s="65" t="s">
        <v>320</v>
      </c>
      <c r="E797" s="65" t="s">
        <v>1493</v>
      </c>
      <c r="F797" s="82">
        <v>1.8915074700000001</v>
      </c>
      <c r="G797" s="82">
        <v>0.36969926000000003</v>
      </c>
      <c r="H797" s="83">
        <f t="shared" si="36"/>
        <v>4.116340968602425</v>
      </c>
      <c r="I797" s="93">
        <v>0</v>
      </c>
      <c r="J797" s="93">
        <v>1.2919038999999999</v>
      </c>
      <c r="K797" s="83">
        <f t="shared" si="37"/>
        <v>-1</v>
      </c>
      <c r="L797" s="66">
        <f t="shared" si="38"/>
        <v>0</v>
      </c>
    </row>
    <row r="798" spans="1:12" x14ac:dyDescent="0.2">
      <c r="A798" s="65" t="s">
        <v>1988</v>
      </c>
      <c r="B798" s="65" t="s">
        <v>1989</v>
      </c>
      <c r="C798" s="65" t="s">
        <v>1279</v>
      </c>
      <c r="D798" s="65" t="s">
        <v>320</v>
      </c>
      <c r="E798" s="65" t="s">
        <v>1493</v>
      </c>
      <c r="F798" s="82">
        <v>0.76989913199999993</v>
      </c>
      <c r="G798" s="82">
        <v>1.17115795</v>
      </c>
      <c r="H798" s="83">
        <f t="shared" si="36"/>
        <v>-0.34261716619863281</v>
      </c>
      <c r="I798" s="93">
        <v>0</v>
      </c>
      <c r="J798" s="93">
        <v>1.2576799299999999</v>
      </c>
      <c r="K798" s="83">
        <f t="shared" si="37"/>
        <v>-1</v>
      </c>
      <c r="L798" s="66">
        <f t="shared" si="38"/>
        <v>0</v>
      </c>
    </row>
    <row r="799" spans="1:12" x14ac:dyDescent="0.2">
      <c r="A799" s="65" t="s">
        <v>2844</v>
      </c>
      <c r="B799" s="65" t="s">
        <v>2845</v>
      </c>
      <c r="C799" s="65" t="s">
        <v>2897</v>
      </c>
      <c r="D799" s="65" t="s">
        <v>321</v>
      </c>
      <c r="E799" s="65" t="s">
        <v>322</v>
      </c>
      <c r="F799" s="82">
        <v>0.14918410000000001</v>
      </c>
      <c r="G799" s="82">
        <v>8.8703080000000004E-2</v>
      </c>
      <c r="H799" s="83">
        <f t="shared" si="36"/>
        <v>0.68183675245549535</v>
      </c>
      <c r="I799" s="93">
        <v>0</v>
      </c>
      <c r="J799" s="93">
        <v>0.93505499999999997</v>
      </c>
      <c r="K799" s="83">
        <f t="shared" si="37"/>
        <v>-1</v>
      </c>
      <c r="L799" s="66">
        <f t="shared" si="38"/>
        <v>0</v>
      </c>
    </row>
    <row r="800" spans="1:12" x14ac:dyDescent="0.2">
      <c r="A800" s="65" t="s">
        <v>935</v>
      </c>
      <c r="B800" s="65" t="s">
        <v>932</v>
      </c>
      <c r="C800" s="65" t="s">
        <v>1279</v>
      </c>
      <c r="D800" s="65" t="s">
        <v>320</v>
      </c>
      <c r="E800" s="65" t="s">
        <v>1493</v>
      </c>
      <c r="F800" s="82">
        <v>1.5722876450000001</v>
      </c>
      <c r="G800" s="82">
        <v>1.97948031</v>
      </c>
      <c r="H800" s="83">
        <f t="shared" si="36"/>
        <v>-0.20570685292646329</v>
      </c>
      <c r="I800" s="93">
        <v>0</v>
      </c>
      <c r="J800" s="93">
        <v>0.69699</v>
      </c>
      <c r="K800" s="83">
        <f t="shared" si="37"/>
        <v>-1</v>
      </c>
      <c r="L800" s="66">
        <f t="shared" si="38"/>
        <v>0</v>
      </c>
    </row>
    <row r="801" spans="1:12" x14ac:dyDescent="0.2">
      <c r="A801" s="65" t="s">
        <v>2879</v>
      </c>
      <c r="B801" s="65" t="s">
        <v>47</v>
      </c>
      <c r="C801" s="65" t="s">
        <v>2897</v>
      </c>
      <c r="D801" s="65" t="s">
        <v>321</v>
      </c>
      <c r="E801" s="65" t="s">
        <v>322</v>
      </c>
      <c r="F801" s="82">
        <v>3.2403313499999999</v>
      </c>
      <c r="G801" s="82">
        <v>1.40546704</v>
      </c>
      <c r="H801" s="83">
        <f t="shared" si="36"/>
        <v>1.3055192742193369</v>
      </c>
      <c r="I801" s="93">
        <v>0</v>
      </c>
      <c r="J801" s="93">
        <v>0.69441892000000005</v>
      </c>
      <c r="K801" s="83">
        <f t="shared" si="37"/>
        <v>-1</v>
      </c>
      <c r="L801" s="66">
        <f t="shared" si="38"/>
        <v>0</v>
      </c>
    </row>
    <row r="802" spans="1:12" x14ac:dyDescent="0.2">
      <c r="A802" s="65" t="s">
        <v>1996</v>
      </c>
      <c r="B802" s="65" t="s">
        <v>1997</v>
      </c>
      <c r="C802" s="65" t="s">
        <v>1433</v>
      </c>
      <c r="D802" s="65" t="s">
        <v>321</v>
      </c>
      <c r="E802" s="65" t="s">
        <v>322</v>
      </c>
      <c r="F802" s="82">
        <v>0.62044639000000001</v>
      </c>
      <c r="G802" s="82">
        <v>2.3389382900000002</v>
      </c>
      <c r="H802" s="83">
        <f t="shared" si="36"/>
        <v>-0.73473161192294645</v>
      </c>
      <c r="I802" s="93">
        <v>0</v>
      </c>
      <c r="J802" s="93">
        <v>0.53216693000000004</v>
      </c>
      <c r="K802" s="83">
        <f t="shared" si="37"/>
        <v>-1</v>
      </c>
      <c r="L802" s="66">
        <f t="shared" si="38"/>
        <v>0</v>
      </c>
    </row>
    <row r="803" spans="1:12" x14ac:dyDescent="0.2">
      <c r="A803" s="65" t="s">
        <v>1545</v>
      </c>
      <c r="B803" s="65" t="s">
        <v>1535</v>
      </c>
      <c r="C803" s="65" t="s">
        <v>1433</v>
      </c>
      <c r="D803" s="65" t="s">
        <v>321</v>
      </c>
      <c r="E803" s="65" t="s">
        <v>322</v>
      </c>
      <c r="F803" s="82">
        <v>0.58066514000000002</v>
      </c>
      <c r="G803" s="82">
        <v>0.89298184999999997</v>
      </c>
      <c r="H803" s="83">
        <f t="shared" si="36"/>
        <v>-0.34974586549547448</v>
      </c>
      <c r="I803" s="93">
        <v>0</v>
      </c>
      <c r="J803" s="93">
        <v>0.49346291999999997</v>
      </c>
      <c r="K803" s="83">
        <f t="shared" si="37"/>
        <v>-1</v>
      </c>
      <c r="L803" s="66">
        <f t="shared" si="38"/>
        <v>0</v>
      </c>
    </row>
    <row r="804" spans="1:12" x14ac:dyDescent="0.2">
      <c r="A804" s="65" t="s">
        <v>2566</v>
      </c>
      <c r="B804" s="65" t="s">
        <v>231</v>
      </c>
      <c r="C804" s="65" t="s">
        <v>980</v>
      </c>
      <c r="D804" s="65" t="s">
        <v>320</v>
      </c>
      <c r="E804" s="65" t="s">
        <v>1493</v>
      </c>
      <c r="F804" s="82">
        <v>0</v>
      </c>
      <c r="G804" s="82">
        <v>0.48</v>
      </c>
      <c r="H804" s="83">
        <f t="shared" si="36"/>
        <v>-1</v>
      </c>
      <c r="I804" s="93">
        <v>0</v>
      </c>
      <c r="J804" s="93">
        <v>0.48</v>
      </c>
      <c r="K804" s="83">
        <f t="shared" si="37"/>
        <v>-1</v>
      </c>
      <c r="L804" s="66" t="str">
        <f t="shared" si="38"/>
        <v/>
      </c>
    </row>
    <row r="805" spans="1:12" x14ac:dyDescent="0.2">
      <c r="A805" s="65" t="s">
        <v>2540</v>
      </c>
      <c r="B805" s="65" t="s">
        <v>1945</v>
      </c>
      <c r="C805" s="65" t="s">
        <v>980</v>
      </c>
      <c r="D805" s="65" t="s">
        <v>320</v>
      </c>
      <c r="E805" s="65" t="s">
        <v>1493</v>
      </c>
      <c r="F805" s="82">
        <v>9.8141000000000006E-2</v>
      </c>
      <c r="G805" s="82">
        <v>0.42992559999999996</v>
      </c>
      <c r="H805" s="83">
        <f t="shared" si="36"/>
        <v>-0.77172561950253715</v>
      </c>
      <c r="I805" s="93">
        <v>0</v>
      </c>
      <c r="J805" s="93">
        <v>0.42992559999999996</v>
      </c>
      <c r="K805" s="83">
        <f t="shared" si="37"/>
        <v>-1</v>
      </c>
      <c r="L805" s="66">
        <f t="shared" si="38"/>
        <v>0</v>
      </c>
    </row>
    <row r="806" spans="1:12" x14ac:dyDescent="0.2">
      <c r="A806" s="65" t="s">
        <v>2877</v>
      </c>
      <c r="B806" s="65" t="s">
        <v>926</v>
      </c>
      <c r="C806" s="65" t="s">
        <v>2897</v>
      </c>
      <c r="D806" s="65" t="s">
        <v>320</v>
      </c>
      <c r="E806" s="65" t="s">
        <v>1493</v>
      </c>
      <c r="F806" s="82">
        <v>1.4093045660000001</v>
      </c>
      <c r="G806" s="82">
        <v>1.962137861</v>
      </c>
      <c r="H806" s="83">
        <f t="shared" si="36"/>
        <v>-0.28175048552309645</v>
      </c>
      <c r="I806" s="93">
        <v>0</v>
      </c>
      <c r="J806" s="93">
        <v>0.41521402000000002</v>
      </c>
      <c r="K806" s="83">
        <f t="shared" si="37"/>
        <v>-1</v>
      </c>
      <c r="L806" s="66">
        <f t="shared" si="38"/>
        <v>0</v>
      </c>
    </row>
    <row r="807" spans="1:12" x14ac:dyDescent="0.2">
      <c r="A807" s="65" t="s">
        <v>430</v>
      </c>
      <c r="B807" s="65" t="s">
        <v>431</v>
      </c>
      <c r="C807" s="65" t="s">
        <v>448</v>
      </c>
      <c r="D807" s="65" t="s">
        <v>1199</v>
      </c>
      <c r="E807" s="65" t="s">
        <v>322</v>
      </c>
      <c r="F807" s="82">
        <v>0.37895278999999998</v>
      </c>
      <c r="G807" s="82">
        <v>0.66502450000000002</v>
      </c>
      <c r="H807" s="83">
        <f t="shared" si="36"/>
        <v>-0.43016717429207496</v>
      </c>
      <c r="I807" s="93">
        <v>0</v>
      </c>
      <c r="J807" s="93">
        <v>0.40739999999999998</v>
      </c>
      <c r="K807" s="83">
        <f t="shared" si="37"/>
        <v>-1</v>
      </c>
      <c r="L807" s="66">
        <f t="shared" si="38"/>
        <v>0</v>
      </c>
    </row>
    <row r="808" spans="1:12" x14ac:dyDescent="0.2">
      <c r="A808" s="65" t="s">
        <v>8</v>
      </c>
      <c r="B808" s="65" t="s">
        <v>9</v>
      </c>
      <c r="C808" s="65" t="s">
        <v>1433</v>
      </c>
      <c r="D808" s="65" t="s">
        <v>321</v>
      </c>
      <c r="E808" s="65" t="s">
        <v>322</v>
      </c>
      <c r="F808" s="82">
        <v>0</v>
      </c>
      <c r="G808" s="82">
        <v>0.39738879999999999</v>
      </c>
      <c r="H808" s="83">
        <f t="shared" si="36"/>
        <v>-1</v>
      </c>
      <c r="I808" s="93">
        <v>0</v>
      </c>
      <c r="J808" s="93">
        <v>0.39715036999999997</v>
      </c>
      <c r="K808" s="83">
        <f t="shared" si="37"/>
        <v>-1</v>
      </c>
      <c r="L808" s="66" t="str">
        <f t="shared" si="38"/>
        <v/>
      </c>
    </row>
    <row r="809" spans="1:12" x14ac:dyDescent="0.2">
      <c r="A809" s="65" t="s">
        <v>444</v>
      </c>
      <c r="B809" s="65" t="s">
        <v>445</v>
      </c>
      <c r="C809" s="65" t="s">
        <v>448</v>
      </c>
      <c r="D809" s="65" t="s">
        <v>321</v>
      </c>
      <c r="E809" s="65" t="s">
        <v>322</v>
      </c>
      <c r="F809" s="82">
        <v>2.7034400000000001E-3</v>
      </c>
      <c r="G809" s="82">
        <v>0.41391499999999998</v>
      </c>
      <c r="H809" s="83">
        <f t="shared" si="36"/>
        <v>-0.99346861070509651</v>
      </c>
      <c r="I809" s="93">
        <v>0</v>
      </c>
      <c r="J809" s="93">
        <v>0.38984983000000001</v>
      </c>
      <c r="K809" s="83">
        <f t="shared" si="37"/>
        <v>-1</v>
      </c>
      <c r="L809" s="66">
        <f t="shared" si="38"/>
        <v>0</v>
      </c>
    </row>
    <row r="810" spans="1:12" x14ac:dyDescent="0.2">
      <c r="A810" s="65" t="s">
        <v>1188</v>
      </c>
      <c r="B810" s="65" t="s">
        <v>1189</v>
      </c>
      <c r="C810" s="65" t="s">
        <v>1283</v>
      </c>
      <c r="D810" s="65" t="s">
        <v>320</v>
      </c>
      <c r="E810" s="65" t="s">
        <v>1493</v>
      </c>
      <c r="F810" s="82">
        <v>2.45992817</v>
      </c>
      <c r="G810" s="82">
        <v>0.23880120000000002</v>
      </c>
      <c r="H810" s="83">
        <f t="shared" si="36"/>
        <v>9.3011549774456732</v>
      </c>
      <c r="I810" s="93">
        <v>0</v>
      </c>
      <c r="J810" s="93">
        <v>0.36907711999999998</v>
      </c>
      <c r="K810" s="83">
        <f t="shared" si="37"/>
        <v>-1</v>
      </c>
      <c r="L810" s="66">
        <f t="shared" si="38"/>
        <v>0</v>
      </c>
    </row>
    <row r="811" spans="1:12" x14ac:dyDescent="0.2">
      <c r="A811" s="65" t="s">
        <v>1549</v>
      </c>
      <c r="B811" s="65" t="s">
        <v>1539</v>
      </c>
      <c r="C811" s="65" t="s">
        <v>1433</v>
      </c>
      <c r="D811" s="65" t="s">
        <v>321</v>
      </c>
      <c r="E811" s="65" t="s">
        <v>322</v>
      </c>
      <c r="F811" s="82">
        <v>7.7994809999999998E-2</v>
      </c>
      <c r="G811" s="82">
        <v>1.9947599999999999E-3</v>
      </c>
      <c r="H811" s="83">
        <f t="shared" si="36"/>
        <v>38.099846598086991</v>
      </c>
      <c r="I811" s="93">
        <v>0</v>
      </c>
      <c r="J811" s="93">
        <v>0.220151180619442</v>
      </c>
      <c r="K811" s="83">
        <f t="shared" si="37"/>
        <v>-1</v>
      </c>
      <c r="L811" s="66">
        <f t="shared" si="38"/>
        <v>0</v>
      </c>
    </row>
    <row r="812" spans="1:12" x14ac:dyDescent="0.2">
      <c r="A812" s="65" t="s">
        <v>36</v>
      </c>
      <c r="B812" s="65" t="s">
        <v>797</v>
      </c>
      <c r="C812" s="65" t="s">
        <v>1282</v>
      </c>
      <c r="D812" s="65" t="s">
        <v>320</v>
      </c>
      <c r="E812" s="65" t="s">
        <v>1493</v>
      </c>
      <c r="F812" s="82">
        <v>3.8255555000000004E-2</v>
      </c>
      <c r="G812" s="82">
        <v>0.28621089</v>
      </c>
      <c r="H812" s="83">
        <f t="shared" si="36"/>
        <v>-0.86633787763980608</v>
      </c>
      <c r="I812" s="93">
        <v>0</v>
      </c>
      <c r="J812" s="93">
        <v>0.21679999999999999</v>
      </c>
      <c r="K812" s="83">
        <f t="shared" si="37"/>
        <v>-1</v>
      </c>
      <c r="L812" s="66">
        <f t="shared" si="38"/>
        <v>0</v>
      </c>
    </row>
    <row r="813" spans="1:12" x14ac:dyDescent="0.2">
      <c r="A813" s="65" t="s">
        <v>1674</v>
      </c>
      <c r="B813" s="65" t="s">
        <v>1673</v>
      </c>
      <c r="C813" s="65" t="s">
        <v>1433</v>
      </c>
      <c r="D813" s="65" t="s">
        <v>321</v>
      </c>
      <c r="E813" s="65" t="s">
        <v>322</v>
      </c>
      <c r="F813" s="82">
        <v>0.20018053</v>
      </c>
      <c r="G813" s="82">
        <v>0.17485704999999999</v>
      </c>
      <c r="H813" s="83">
        <f t="shared" si="36"/>
        <v>0.14482390043752891</v>
      </c>
      <c r="I813" s="93">
        <v>0</v>
      </c>
      <c r="J813" s="93">
        <v>0.216026443579767</v>
      </c>
      <c r="K813" s="83">
        <f t="shared" si="37"/>
        <v>-1</v>
      </c>
      <c r="L813" s="66">
        <f t="shared" si="38"/>
        <v>0</v>
      </c>
    </row>
    <row r="814" spans="1:12" x14ac:dyDescent="0.2">
      <c r="A814" s="65" t="s">
        <v>2750</v>
      </c>
      <c r="B814" s="65" t="s">
        <v>1418</v>
      </c>
      <c r="C814" s="65" t="s">
        <v>1278</v>
      </c>
      <c r="D814" s="65" t="s">
        <v>320</v>
      </c>
      <c r="E814" s="65" t="s">
        <v>1493</v>
      </c>
      <c r="F814" s="82">
        <v>1.3070704099999999</v>
      </c>
      <c r="G814" s="82">
        <v>0.68711524000000002</v>
      </c>
      <c r="H814" s="83">
        <f t="shared" si="36"/>
        <v>0.90225792401286253</v>
      </c>
      <c r="I814" s="93">
        <v>0</v>
      </c>
      <c r="J814" s="93">
        <v>0.19657229999999998</v>
      </c>
      <c r="K814" s="83">
        <f t="shared" si="37"/>
        <v>-1</v>
      </c>
      <c r="L814" s="66">
        <f t="shared" si="38"/>
        <v>0</v>
      </c>
    </row>
    <row r="815" spans="1:12" x14ac:dyDescent="0.2">
      <c r="A815" s="65" t="s">
        <v>2835</v>
      </c>
      <c r="B815" s="65" t="s">
        <v>2259</v>
      </c>
      <c r="C815" s="65" t="s">
        <v>1283</v>
      </c>
      <c r="D815" s="65" t="s">
        <v>1199</v>
      </c>
      <c r="E815" s="65" t="s">
        <v>322</v>
      </c>
      <c r="F815" s="82">
        <v>1.1290499999999999E-3</v>
      </c>
      <c r="G815" s="82">
        <v>2.2278715</v>
      </c>
      <c r="H815" s="83">
        <f t="shared" si="36"/>
        <v>-0.99949321583403705</v>
      </c>
      <c r="I815" s="93">
        <v>0</v>
      </c>
      <c r="J815" s="93">
        <v>9.55125E-2</v>
      </c>
      <c r="K815" s="83">
        <f t="shared" si="37"/>
        <v>-1</v>
      </c>
      <c r="L815" s="66">
        <f t="shared" si="38"/>
        <v>0</v>
      </c>
    </row>
    <row r="816" spans="1:12" x14ac:dyDescent="0.2">
      <c r="A816" s="65" t="s">
        <v>2830</v>
      </c>
      <c r="B816" s="65" t="s">
        <v>289</v>
      </c>
      <c r="C816" s="65" t="s">
        <v>1278</v>
      </c>
      <c r="D816" s="65" t="s">
        <v>320</v>
      </c>
      <c r="E816" s="65" t="s">
        <v>1493</v>
      </c>
      <c r="F816" s="82">
        <v>0</v>
      </c>
      <c r="G816" s="82">
        <v>0.101288</v>
      </c>
      <c r="H816" s="83">
        <f t="shared" si="36"/>
        <v>-1</v>
      </c>
      <c r="I816" s="93">
        <v>0</v>
      </c>
      <c r="J816" s="93">
        <v>8.1030000000000005E-2</v>
      </c>
      <c r="K816" s="83">
        <f t="shared" si="37"/>
        <v>-1</v>
      </c>
      <c r="L816" s="66" t="str">
        <f t="shared" si="38"/>
        <v/>
      </c>
    </row>
    <row r="817" spans="1:12" x14ac:dyDescent="0.2">
      <c r="A817" s="65" t="s">
        <v>2792</v>
      </c>
      <c r="B817" s="65" t="s">
        <v>19</v>
      </c>
      <c r="C817" s="65" t="s">
        <v>1283</v>
      </c>
      <c r="D817" s="65" t="s">
        <v>321</v>
      </c>
      <c r="E817" s="65" t="s">
        <v>1493</v>
      </c>
      <c r="F817" s="82">
        <v>2.8465527900000001</v>
      </c>
      <c r="G817" s="82">
        <v>9.2322199999999993E-2</v>
      </c>
      <c r="H817" s="83">
        <f t="shared" si="36"/>
        <v>29.832809335132833</v>
      </c>
      <c r="I817" s="93">
        <v>0</v>
      </c>
      <c r="J817" s="93">
        <v>7.6293E-2</v>
      </c>
      <c r="K817" s="83">
        <f t="shared" si="37"/>
        <v>-1</v>
      </c>
      <c r="L817" s="66">
        <f t="shared" si="38"/>
        <v>0</v>
      </c>
    </row>
    <row r="818" spans="1:12" x14ac:dyDescent="0.2">
      <c r="A818" s="65" t="s">
        <v>2762</v>
      </c>
      <c r="B818" s="65" t="s">
        <v>1426</v>
      </c>
      <c r="C818" s="65" t="s">
        <v>1278</v>
      </c>
      <c r="D818" s="65" t="s">
        <v>320</v>
      </c>
      <c r="E818" s="65" t="s">
        <v>1493</v>
      </c>
      <c r="F818" s="82">
        <v>3.9810160000000004E-2</v>
      </c>
      <c r="G818" s="82">
        <v>0.11374069000000001</v>
      </c>
      <c r="H818" s="83">
        <f t="shared" si="36"/>
        <v>-0.64999192461378597</v>
      </c>
      <c r="I818" s="93">
        <v>0</v>
      </c>
      <c r="J818" s="93">
        <v>7.0507619999999993E-2</v>
      </c>
      <c r="K818" s="83">
        <f t="shared" si="37"/>
        <v>-1</v>
      </c>
      <c r="L818" s="66">
        <f t="shared" si="38"/>
        <v>0</v>
      </c>
    </row>
    <row r="819" spans="1:12" x14ac:dyDescent="0.2">
      <c r="A819" s="65" t="s">
        <v>811</v>
      </c>
      <c r="B819" s="65" t="s">
        <v>812</v>
      </c>
      <c r="C819" s="65" t="s">
        <v>1279</v>
      </c>
      <c r="D819" s="65" t="s">
        <v>320</v>
      </c>
      <c r="E819" s="65" t="s">
        <v>1493</v>
      </c>
      <c r="F819" s="82">
        <v>0.32977132400000003</v>
      </c>
      <c r="G819" s="82">
        <v>0.18489681899999999</v>
      </c>
      <c r="H819" s="83">
        <f t="shared" si="36"/>
        <v>0.7835424415819725</v>
      </c>
      <c r="I819" s="93">
        <v>0</v>
      </c>
      <c r="J819" s="93">
        <v>5.4657400000000002E-2</v>
      </c>
      <c r="K819" s="83">
        <f t="shared" si="37"/>
        <v>-1</v>
      </c>
      <c r="L819" s="66">
        <f t="shared" si="38"/>
        <v>0</v>
      </c>
    </row>
    <row r="820" spans="1:12" x14ac:dyDescent="0.2">
      <c r="A820" s="65" t="s">
        <v>2869</v>
      </c>
      <c r="B820" s="65" t="s">
        <v>63</v>
      </c>
      <c r="C820" s="65" t="s">
        <v>2897</v>
      </c>
      <c r="D820" s="65" t="s">
        <v>321</v>
      </c>
      <c r="E820" s="65" t="s">
        <v>322</v>
      </c>
      <c r="F820" s="82">
        <v>6.9880600000000008E-3</v>
      </c>
      <c r="G820" s="82">
        <v>4.7707079950000004</v>
      </c>
      <c r="H820" s="83">
        <f t="shared" si="36"/>
        <v>-0.99853521531661049</v>
      </c>
      <c r="I820" s="93">
        <v>0</v>
      </c>
      <c r="J820" s="93">
        <v>4.8685900000000004E-2</v>
      </c>
      <c r="K820" s="83">
        <f t="shared" si="37"/>
        <v>-1</v>
      </c>
      <c r="L820" s="66">
        <f t="shared" si="38"/>
        <v>0</v>
      </c>
    </row>
    <row r="821" spans="1:12" x14ac:dyDescent="0.2">
      <c r="A821" s="65" t="s">
        <v>115</v>
      </c>
      <c r="B821" s="65" t="s">
        <v>116</v>
      </c>
      <c r="C821" s="65" t="s">
        <v>1285</v>
      </c>
      <c r="D821" s="65" t="s">
        <v>321</v>
      </c>
      <c r="E821" s="65" t="s">
        <v>322</v>
      </c>
      <c r="F821" s="82">
        <v>3.1663499999999997E-2</v>
      </c>
      <c r="G821" s="82">
        <v>0.16657070000000002</v>
      </c>
      <c r="H821" s="83">
        <f t="shared" si="36"/>
        <v>-0.80990954591653874</v>
      </c>
      <c r="I821" s="93">
        <v>0</v>
      </c>
      <c r="J821" s="93">
        <v>4.3736739999999996E-2</v>
      </c>
      <c r="K821" s="83">
        <f t="shared" si="37"/>
        <v>-1</v>
      </c>
      <c r="L821" s="66">
        <f t="shared" si="38"/>
        <v>0</v>
      </c>
    </row>
    <row r="822" spans="1:12" x14ac:dyDescent="0.2">
      <c r="A822" s="65" t="s">
        <v>2175</v>
      </c>
      <c r="B822" s="65" t="s">
        <v>2176</v>
      </c>
      <c r="C822" s="65" t="s">
        <v>1284</v>
      </c>
      <c r="D822" s="65" t="s">
        <v>320</v>
      </c>
      <c r="E822" s="65" t="s">
        <v>1493</v>
      </c>
      <c r="F822" s="82">
        <v>4.295732E-2</v>
      </c>
      <c r="G822" s="82">
        <v>0.28479239000000001</v>
      </c>
      <c r="H822" s="83">
        <f t="shared" si="36"/>
        <v>-0.84916268303377063</v>
      </c>
      <c r="I822" s="93">
        <v>0</v>
      </c>
      <c r="J822" s="93">
        <v>4.0596859999999999E-2</v>
      </c>
      <c r="K822" s="83">
        <f t="shared" si="37"/>
        <v>-1</v>
      </c>
      <c r="L822" s="66">
        <f t="shared" si="38"/>
        <v>0</v>
      </c>
    </row>
    <row r="823" spans="1:12" x14ac:dyDescent="0.2">
      <c r="A823" s="65" t="s">
        <v>2738</v>
      </c>
      <c r="B823" s="65" t="s">
        <v>1391</v>
      </c>
      <c r="C823" s="65" t="s">
        <v>1283</v>
      </c>
      <c r="D823" s="65" t="s">
        <v>321</v>
      </c>
      <c r="E823" s="65" t="s">
        <v>322</v>
      </c>
      <c r="F823" s="82">
        <v>0.34805000000000003</v>
      </c>
      <c r="G823" s="82">
        <v>1.8464000000000001E-2</v>
      </c>
      <c r="H823" s="83">
        <f t="shared" si="36"/>
        <v>17.850194974003465</v>
      </c>
      <c r="I823" s="93">
        <v>0</v>
      </c>
      <c r="J823" s="93">
        <v>3.692467E-2</v>
      </c>
      <c r="K823" s="83">
        <f t="shared" si="37"/>
        <v>-1</v>
      </c>
      <c r="L823" s="66">
        <f t="shared" si="38"/>
        <v>0</v>
      </c>
    </row>
    <row r="824" spans="1:12" x14ac:dyDescent="0.2">
      <c r="A824" s="65" t="s">
        <v>511</v>
      </c>
      <c r="B824" s="65" t="s">
        <v>522</v>
      </c>
      <c r="C824" s="65" t="s">
        <v>1284</v>
      </c>
      <c r="D824" s="65" t="s">
        <v>320</v>
      </c>
      <c r="E824" s="65" t="s">
        <v>1493</v>
      </c>
      <c r="F824" s="82">
        <v>3.001885E-2</v>
      </c>
      <c r="G824" s="82">
        <v>2.728738E-2</v>
      </c>
      <c r="H824" s="83">
        <f t="shared" si="36"/>
        <v>0.10010011954244047</v>
      </c>
      <c r="I824" s="93">
        <v>0</v>
      </c>
      <c r="J824" s="93">
        <v>3.5376769999999995E-2</v>
      </c>
      <c r="K824" s="83">
        <f t="shared" si="37"/>
        <v>-1</v>
      </c>
      <c r="L824" s="66">
        <f t="shared" si="38"/>
        <v>0</v>
      </c>
    </row>
    <row r="825" spans="1:12" x14ac:dyDescent="0.2">
      <c r="A825" s="65" t="s">
        <v>2667</v>
      </c>
      <c r="B825" s="65" t="s">
        <v>99</v>
      </c>
      <c r="C825" s="65" t="s">
        <v>1278</v>
      </c>
      <c r="D825" s="65" t="s">
        <v>320</v>
      </c>
      <c r="E825" s="65" t="s">
        <v>1493</v>
      </c>
      <c r="F825" s="82">
        <v>2.49360727</v>
      </c>
      <c r="G825" s="82">
        <v>5.7121514900000001</v>
      </c>
      <c r="H825" s="83">
        <f t="shared" si="36"/>
        <v>-0.56345568314050443</v>
      </c>
      <c r="I825" s="93">
        <v>0</v>
      </c>
      <c r="J825" s="93">
        <v>2.3381950000000002E-2</v>
      </c>
      <c r="K825" s="83">
        <f t="shared" si="37"/>
        <v>-1</v>
      </c>
      <c r="L825" s="66">
        <f t="shared" si="38"/>
        <v>0</v>
      </c>
    </row>
    <row r="826" spans="1:12" x14ac:dyDescent="0.2">
      <c r="A826" s="65" t="s">
        <v>2557</v>
      </c>
      <c r="B826" s="65" t="s">
        <v>1459</v>
      </c>
      <c r="C826" s="65" t="s">
        <v>980</v>
      </c>
      <c r="D826" s="65" t="s">
        <v>320</v>
      </c>
      <c r="E826" s="65" t="s">
        <v>1493</v>
      </c>
      <c r="F826" s="82">
        <v>9.4350000000000003E-2</v>
      </c>
      <c r="G826" s="82">
        <v>0.106156036</v>
      </c>
      <c r="H826" s="83">
        <f t="shared" si="36"/>
        <v>-0.11121398692769568</v>
      </c>
      <c r="I826" s="93">
        <v>0</v>
      </c>
      <c r="J826" s="93">
        <v>2.2100000000000002E-2</v>
      </c>
      <c r="K826" s="83">
        <f t="shared" si="37"/>
        <v>-1</v>
      </c>
      <c r="L826" s="66">
        <f t="shared" si="38"/>
        <v>0</v>
      </c>
    </row>
    <row r="827" spans="1:12" x14ac:dyDescent="0.2">
      <c r="A827" s="65" t="s">
        <v>2888</v>
      </c>
      <c r="B827" s="65" t="s">
        <v>546</v>
      </c>
      <c r="C827" s="65" t="s">
        <v>2897</v>
      </c>
      <c r="D827" s="65" t="s">
        <v>321</v>
      </c>
      <c r="E827" s="65" t="s">
        <v>322</v>
      </c>
      <c r="F827" s="82">
        <v>4.9468900000000003E-2</v>
      </c>
      <c r="G827" s="82">
        <v>5.156384E-2</v>
      </c>
      <c r="H827" s="83">
        <f t="shared" si="36"/>
        <v>-4.0628083556228489E-2</v>
      </c>
      <c r="I827" s="93">
        <v>0</v>
      </c>
      <c r="J827" s="93">
        <v>2.1758159999999999E-2</v>
      </c>
      <c r="K827" s="83">
        <f t="shared" si="37"/>
        <v>-1</v>
      </c>
      <c r="L827" s="66">
        <f t="shared" si="38"/>
        <v>0</v>
      </c>
    </row>
    <row r="828" spans="1:12" x14ac:dyDescent="0.2">
      <c r="A828" s="65" t="s">
        <v>1660</v>
      </c>
      <c r="B828" s="65" t="s">
        <v>1659</v>
      </c>
      <c r="C828" s="65" t="s">
        <v>1433</v>
      </c>
      <c r="D828" s="65" t="s">
        <v>321</v>
      </c>
      <c r="E828" s="65" t="s">
        <v>322</v>
      </c>
      <c r="F828" s="82">
        <v>0.37138854999999998</v>
      </c>
      <c r="G828" s="82">
        <v>9.0590509999999999E-2</v>
      </c>
      <c r="H828" s="83">
        <f t="shared" si="36"/>
        <v>3.0996407901887295</v>
      </c>
      <c r="I828" s="93">
        <v>0</v>
      </c>
      <c r="J828" s="93">
        <v>2.0319E-2</v>
      </c>
      <c r="K828" s="83">
        <f t="shared" si="37"/>
        <v>-1</v>
      </c>
      <c r="L828" s="66">
        <f t="shared" si="38"/>
        <v>0</v>
      </c>
    </row>
    <row r="829" spans="1:12" x14ac:dyDescent="0.2">
      <c r="A829" s="65" t="s">
        <v>117</v>
      </c>
      <c r="B829" s="65" t="s">
        <v>118</v>
      </c>
      <c r="C829" s="65" t="s">
        <v>1285</v>
      </c>
      <c r="D829" s="65" t="s">
        <v>321</v>
      </c>
      <c r="E829" s="65" t="s">
        <v>322</v>
      </c>
      <c r="F829" s="82">
        <v>3.2500855000000002E-2</v>
      </c>
      <c r="G829" s="82">
        <v>0.105585242</v>
      </c>
      <c r="H829" s="83">
        <f t="shared" si="36"/>
        <v>-0.69218373340471195</v>
      </c>
      <c r="I829" s="93">
        <v>0</v>
      </c>
      <c r="J829" s="93">
        <v>1.8911979999999998E-2</v>
      </c>
      <c r="K829" s="83">
        <f t="shared" si="37"/>
        <v>-1</v>
      </c>
      <c r="L829" s="66">
        <f t="shared" si="38"/>
        <v>0</v>
      </c>
    </row>
    <row r="830" spans="1:12" x14ac:dyDescent="0.2">
      <c r="A830" s="65" t="s">
        <v>723</v>
      </c>
      <c r="B830" s="65" t="s">
        <v>84</v>
      </c>
      <c r="C830" s="65" t="s">
        <v>725</v>
      </c>
      <c r="D830" s="65" t="s">
        <v>320</v>
      </c>
      <c r="E830" s="65" t="s">
        <v>1493</v>
      </c>
      <c r="F830" s="82">
        <v>7.3850240000000011E-2</v>
      </c>
      <c r="G830" s="82">
        <v>3.1745759999999998E-2</v>
      </c>
      <c r="H830" s="83">
        <f t="shared" si="36"/>
        <v>1.3263024731491706</v>
      </c>
      <c r="I830" s="93">
        <v>0</v>
      </c>
      <c r="J830" s="93">
        <v>1.8898580000000002E-2</v>
      </c>
      <c r="K830" s="83">
        <f t="shared" si="37"/>
        <v>-1</v>
      </c>
      <c r="L830" s="66">
        <f t="shared" si="38"/>
        <v>0</v>
      </c>
    </row>
    <row r="831" spans="1:12" x14ac:dyDescent="0.2">
      <c r="A831" s="65" t="s">
        <v>726</v>
      </c>
      <c r="B831" s="65" t="s">
        <v>563</v>
      </c>
      <c r="C831" s="65" t="s">
        <v>1281</v>
      </c>
      <c r="D831" s="65" t="s">
        <v>320</v>
      </c>
      <c r="E831" s="65" t="s">
        <v>1493</v>
      </c>
      <c r="F831" s="82">
        <v>0.53759932999999993</v>
      </c>
      <c r="G831" s="82">
        <v>2.0189423899999999</v>
      </c>
      <c r="H831" s="83">
        <f t="shared" si="36"/>
        <v>-0.73372230299250885</v>
      </c>
      <c r="I831" s="93">
        <v>0</v>
      </c>
      <c r="J831" s="93">
        <v>1.672214E-2</v>
      </c>
      <c r="K831" s="83">
        <f t="shared" si="37"/>
        <v>-1</v>
      </c>
      <c r="L831" s="66">
        <f t="shared" si="38"/>
        <v>0</v>
      </c>
    </row>
    <row r="832" spans="1:12" x14ac:dyDescent="0.2">
      <c r="A832" s="65" t="s">
        <v>221</v>
      </c>
      <c r="B832" s="65" t="s">
        <v>222</v>
      </c>
      <c r="C832" s="65" t="s">
        <v>230</v>
      </c>
      <c r="D832" s="65" t="s">
        <v>321</v>
      </c>
      <c r="E832" s="65" t="s">
        <v>1493</v>
      </c>
      <c r="F832" s="82">
        <v>0</v>
      </c>
      <c r="G832" s="82">
        <v>0.24597439999999998</v>
      </c>
      <c r="H832" s="83">
        <f t="shared" si="36"/>
        <v>-1</v>
      </c>
      <c r="I832" s="93">
        <v>0</v>
      </c>
      <c r="J832" s="93">
        <v>1.5668499999999998E-2</v>
      </c>
      <c r="K832" s="83">
        <f t="shared" si="37"/>
        <v>-1</v>
      </c>
      <c r="L832" s="66" t="str">
        <f t="shared" si="38"/>
        <v/>
      </c>
    </row>
    <row r="833" spans="1:12" x14ac:dyDescent="0.2">
      <c r="A833" s="65" t="s">
        <v>2392</v>
      </c>
      <c r="B833" s="65" t="s">
        <v>1414</v>
      </c>
      <c r="C833" s="65" t="s">
        <v>980</v>
      </c>
      <c r="D833" s="65" t="s">
        <v>320</v>
      </c>
      <c r="E833" s="65" t="s">
        <v>1493</v>
      </c>
      <c r="F833" s="82">
        <v>0</v>
      </c>
      <c r="G833" s="82">
        <v>2.4510870000000001E-2</v>
      </c>
      <c r="H833" s="83">
        <f t="shared" si="36"/>
        <v>-1</v>
      </c>
      <c r="I833" s="93">
        <v>0</v>
      </c>
      <c r="J833" s="93">
        <v>1.5157770000000001E-2</v>
      </c>
      <c r="K833" s="83">
        <f t="shared" si="37"/>
        <v>-1</v>
      </c>
      <c r="L833" s="66" t="str">
        <f t="shared" si="38"/>
        <v/>
      </c>
    </row>
    <row r="834" spans="1:12" x14ac:dyDescent="0.2">
      <c r="A834" s="65" t="s">
        <v>393</v>
      </c>
      <c r="B834" s="65" t="s">
        <v>1432</v>
      </c>
      <c r="C834" s="65" t="s">
        <v>1279</v>
      </c>
      <c r="D834" s="65" t="s">
        <v>320</v>
      </c>
      <c r="E834" s="65" t="s">
        <v>1493</v>
      </c>
      <c r="F834" s="82">
        <v>7.1329679999999993E-2</v>
      </c>
      <c r="G834" s="82">
        <v>0.10144725</v>
      </c>
      <c r="H834" s="83">
        <f t="shared" si="36"/>
        <v>-0.29687911697951408</v>
      </c>
      <c r="I834" s="93">
        <v>0</v>
      </c>
      <c r="J834" s="93">
        <v>1.3881870000000001E-2</v>
      </c>
      <c r="K834" s="83">
        <f t="shared" si="37"/>
        <v>-1</v>
      </c>
      <c r="L834" s="66">
        <f t="shared" si="38"/>
        <v>0</v>
      </c>
    </row>
    <row r="835" spans="1:12" x14ac:dyDescent="0.2">
      <c r="A835" s="65" t="s">
        <v>2754</v>
      </c>
      <c r="B835" s="65" t="s">
        <v>1428</v>
      </c>
      <c r="C835" s="65" t="s">
        <v>1278</v>
      </c>
      <c r="D835" s="65" t="s">
        <v>320</v>
      </c>
      <c r="E835" s="65" t="s">
        <v>1493</v>
      </c>
      <c r="F835" s="82">
        <v>1.39897633</v>
      </c>
      <c r="G835" s="82">
        <v>1.9068630600000001</v>
      </c>
      <c r="H835" s="83">
        <f t="shared" si="36"/>
        <v>-0.2663467244470088</v>
      </c>
      <c r="I835" s="93">
        <v>0</v>
      </c>
      <c r="J835" s="93">
        <v>1.2097360000000001E-2</v>
      </c>
      <c r="K835" s="83">
        <f t="shared" si="37"/>
        <v>-1</v>
      </c>
      <c r="L835" s="66">
        <f t="shared" si="38"/>
        <v>0</v>
      </c>
    </row>
    <row r="836" spans="1:12" x14ac:dyDescent="0.2">
      <c r="A836" s="65" t="s">
        <v>2246</v>
      </c>
      <c r="B836" s="65" t="s">
        <v>2229</v>
      </c>
      <c r="C836" s="65" t="s">
        <v>1433</v>
      </c>
      <c r="D836" s="65" t="s">
        <v>320</v>
      </c>
      <c r="E836" s="65" t="s">
        <v>1493</v>
      </c>
      <c r="F836" s="82">
        <v>0</v>
      </c>
      <c r="G836" s="82">
        <v>3.58015E-2</v>
      </c>
      <c r="H836" s="83">
        <f t="shared" si="36"/>
        <v>-1</v>
      </c>
      <c r="I836" s="93">
        <v>0</v>
      </c>
      <c r="J836" s="93">
        <v>9.1342799999999998E-3</v>
      </c>
      <c r="K836" s="83">
        <f t="shared" si="37"/>
        <v>-1</v>
      </c>
      <c r="L836" s="66" t="str">
        <f t="shared" si="38"/>
        <v/>
      </c>
    </row>
    <row r="837" spans="1:12" x14ac:dyDescent="0.2">
      <c r="A837" s="65" t="s">
        <v>1302</v>
      </c>
      <c r="B837" s="65" t="s">
        <v>1303</v>
      </c>
      <c r="C837" s="65" t="s">
        <v>1282</v>
      </c>
      <c r="D837" s="65" t="s">
        <v>320</v>
      </c>
      <c r="E837" s="65" t="s">
        <v>1493</v>
      </c>
      <c r="F837" s="82">
        <v>2.5659000000000003E-3</v>
      </c>
      <c r="G837" s="82">
        <v>9.2412999999999992E-3</v>
      </c>
      <c r="H837" s="83">
        <f t="shared" si="36"/>
        <v>-0.72234425892461007</v>
      </c>
      <c r="I837" s="93">
        <v>0</v>
      </c>
      <c r="J837" s="93">
        <v>7.03829E-3</v>
      </c>
      <c r="K837" s="83">
        <f t="shared" si="37"/>
        <v>-1</v>
      </c>
      <c r="L837" s="66">
        <f t="shared" si="38"/>
        <v>0</v>
      </c>
    </row>
    <row r="838" spans="1:12" x14ac:dyDescent="0.2">
      <c r="A838" s="65" t="s">
        <v>740</v>
      </c>
      <c r="B838" s="65" t="s">
        <v>864</v>
      </c>
      <c r="C838" s="65" t="s">
        <v>1284</v>
      </c>
      <c r="D838" s="65" t="s">
        <v>320</v>
      </c>
      <c r="E838" s="65" t="s">
        <v>322</v>
      </c>
      <c r="F838" s="82">
        <v>0.66229786999999996</v>
      </c>
      <c r="G838" s="82">
        <v>3.7670593399999999</v>
      </c>
      <c r="H838" s="83">
        <f t="shared" si="36"/>
        <v>-0.82418703550340144</v>
      </c>
      <c r="I838" s="93">
        <v>0</v>
      </c>
      <c r="J838" s="93">
        <v>6.7280500000000002E-3</v>
      </c>
      <c r="K838" s="83">
        <f t="shared" si="37"/>
        <v>-1</v>
      </c>
      <c r="L838" s="66">
        <f t="shared" si="38"/>
        <v>0</v>
      </c>
    </row>
    <row r="839" spans="1:12" x14ac:dyDescent="0.2">
      <c r="A839" s="65" t="s">
        <v>2809</v>
      </c>
      <c r="B839" s="65" t="s">
        <v>2148</v>
      </c>
      <c r="C839" s="65" t="s">
        <v>1283</v>
      </c>
      <c r="D839" s="65" t="s">
        <v>321</v>
      </c>
      <c r="E839" s="65" t="s">
        <v>1493</v>
      </c>
      <c r="F839" s="82">
        <v>5.3689059999999997E-2</v>
      </c>
      <c r="G839" s="82">
        <v>0.13766700000000001</v>
      </c>
      <c r="H839" s="83">
        <f t="shared" ref="H839:H902" si="39">IF(ISERROR(F839/G839-1),"",IF((F839/G839-1)&gt;10000%,"",F839/G839-1))</f>
        <v>-0.61000777237827519</v>
      </c>
      <c r="I839" s="93">
        <v>0</v>
      </c>
      <c r="J839" s="93">
        <v>6.5788900000000004E-3</v>
      </c>
      <c r="K839" s="83">
        <f t="shared" ref="K839:K902" si="40">IF(ISERROR(I839/J839-1),"",IF((I839/J839-1)&gt;10000%,"",I839/J839-1))</f>
        <v>-1</v>
      </c>
      <c r="L839" s="66">
        <f t="shared" ref="L839:L902" si="41">IF(ISERROR(I839/F839),"",IF(I839/F839&gt;10000%,"",I839/F839))</f>
        <v>0</v>
      </c>
    </row>
    <row r="840" spans="1:12" x14ac:dyDescent="0.2">
      <c r="A840" s="65" t="s">
        <v>2807</v>
      </c>
      <c r="B840" s="65" t="s">
        <v>16</v>
      </c>
      <c r="C840" s="65" t="s">
        <v>1283</v>
      </c>
      <c r="D840" s="65" t="s">
        <v>1199</v>
      </c>
      <c r="E840" s="65" t="s">
        <v>1493</v>
      </c>
      <c r="F840" s="82">
        <v>4.9313160000000002E-2</v>
      </c>
      <c r="G840" s="82">
        <v>4.6316129999999997E-2</v>
      </c>
      <c r="H840" s="83">
        <f t="shared" si="39"/>
        <v>6.4708126520933495E-2</v>
      </c>
      <c r="I840" s="93">
        <v>0</v>
      </c>
      <c r="J840" s="93">
        <v>4.6969099999999995E-3</v>
      </c>
      <c r="K840" s="83">
        <f t="shared" si="40"/>
        <v>-1</v>
      </c>
      <c r="L840" s="66">
        <f t="shared" si="41"/>
        <v>0</v>
      </c>
    </row>
    <row r="841" spans="1:12" x14ac:dyDescent="0.2">
      <c r="A841" s="65" t="s">
        <v>1128</v>
      </c>
      <c r="B841" s="65" t="s">
        <v>1132</v>
      </c>
      <c r="C841" s="65" t="s">
        <v>1284</v>
      </c>
      <c r="D841" s="65" t="s">
        <v>320</v>
      </c>
      <c r="E841" s="65" t="s">
        <v>322</v>
      </c>
      <c r="F841" s="82">
        <v>0.3736582</v>
      </c>
      <c r="G841" s="82">
        <v>0.13397126000000001</v>
      </c>
      <c r="H841" s="83">
        <f t="shared" si="39"/>
        <v>1.7890922276912224</v>
      </c>
      <c r="I841" s="93">
        <v>0</v>
      </c>
      <c r="J841" s="93">
        <v>3.2030599999999998E-3</v>
      </c>
      <c r="K841" s="83">
        <f t="shared" si="40"/>
        <v>-1</v>
      </c>
      <c r="L841" s="66">
        <f t="shared" si="41"/>
        <v>0</v>
      </c>
    </row>
    <row r="842" spans="1:12" x14ac:dyDescent="0.2">
      <c r="A842" s="65" t="s">
        <v>2662</v>
      </c>
      <c r="B842" s="65" t="s">
        <v>483</v>
      </c>
      <c r="C842" s="65" t="s">
        <v>1278</v>
      </c>
      <c r="D842" s="65" t="s">
        <v>320</v>
      </c>
      <c r="E842" s="65" t="s">
        <v>1493</v>
      </c>
      <c r="F842" s="82">
        <v>1.8277871720000001</v>
      </c>
      <c r="G842" s="82">
        <v>3.3002695929999999</v>
      </c>
      <c r="H842" s="83">
        <f t="shared" si="39"/>
        <v>-0.44617034442373804</v>
      </c>
      <c r="I842" s="93">
        <v>0</v>
      </c>
      <c r="J842" s="93">
        <v>3.13218E-3</v>
      </c>
      <c r="K842" s="83">
        <f t="shared" si="40"/>
        <v>-1</v>
      </c>
      <c r="L842" s="66">
        <f t="shared" si="41"/>
        <v>0</v>
      </c>
    </row>
    <row r="843" spans="1:12" x14ac:dyDescent="0.2">
      <c r="A843" s="65" t="s">
        <v>2504</v>
      </c>
      <c r="B843" s="65" t="s">
        <v>192</v>
      </c>
      <c r="C843" s="65" t="s">
        <v>980</v>
      </c>
      <c r="D843" s="65" t="s">
        <v>320</v>
      </c>
      <c r="E843" s="65" t="s">
        <v>1493</v>
      </c>
      <c r="F843" s="82">
        <v>0</v>
      </c>
      <c r="G843" s="82">
        <v>0</v>
      </c>
      <c r="H843" s="83" t="str">
        <f t="shared" si="39"/>
        <v/>
      </c>
      <c r="I843" s="93">
        <v>0</v>
      </c>
      <c r="J843" s="93">
        <v>3.0905999999999998E-3</v>
      </c>
      <c r="K843" s="83">
        <f t="shared" si="40"/>
        <v>-1</v>
      </c>
      <c r="L843" s="66" t="str">
        <f t="shared" si="41"/>
        <v/>
      </c>
    </row>
    <row r="844" spans="1:12" x14ac:dyDescent="0.2">
      <c r="A844" s="65" t="s">
        <v>2562</v>
      </c>
      <c r="B844" s="65" t="s">
        <v>204</v>
      </c>
      <c r="C844" s="65" t="s">
        <v>980</v>
      </c>
      <c r="D844" s="65" t="s">
        <v>321</v>
      </c>
      <c r="E844" s="65" t="s">
        <v>322</v>
      </c>
      <c r="F844" s="82">
        <v>0</v>
      </c>
      <c r="G844" s="82">
        <v>4.8376049999999992E-3</v>
      </c>
      <c r="H844" s="83">
        <f t="shared" si="39"/>
        <v>-1</v>
      </c>
      <c r="I844" s="93">
        <v>0</v>
      </c>
      <c r="J844" s="93">
        <v>2.9370100000000003E-3</v>
      </c>
      <c r="K844" s="83">
        <f t="shared" si="40"/>
        <v>-1</v>
      </c>
      <c r="L844" s="66" t="str">
        <f t="shared" si="41"/>
        <v/>
      </c>
    </row>
    <row r="845" spans="1:12" x14ac:dyDescent="0.2">
      <c r="A845" s="65" t="s">
        <v>813</v>
      </c>
      <c r="B845" s="65" t="s">
        <v>814</v>
      </c>
      <c r="C845" s="65" t="s">
        <v>1279</v>
      </c>
      <c r="D845" s="65" t="s">
        <v>320</v>
      </c>
      <c r="E845" s="65" t="s">
        <v>1493</v>
      </c>
      <c r="F845" s="82">
        <v>2.4531160000000001</v>
      </c>
      <c r="G845" s="82">
        <v>5.3708432159999999</v>
      </c>
      <c r="H845" s="83">
        <f t="shared" si="39"/>
        <v>-0.54325309800665011</v>
      </c>
      <c r="I845" s="93">
        <v>0</v>
      </c>
      <c r="J845" s="93">
        <v>2.934E-3</v>
      </c>
      <c r="K845" s="83">
        <f t="shared" si="40"/>
        <v>-1</v>
      </c>
      <c r="L845" s="66">
        <f t="shared" si="41"/>
        <v>0</v>
      </c>
    </row>
    <row r="846" spans="1:12" x14ac:dyDescent="0.2">
      <c r="A846" s="65" t="s">
        <v>2763</v>
      </c>
      <c r="B846" s="65" t="s">
        <v>104</v>
      </c>
      <c r="C846" s="65" t="s">
        <v>1278</v>
      </c>
      <c r="D846" s="65" t="s">
        <v>320</v>
      </c>
      <c r="E846" s="65" t="s">
        <v>1493</v>
      </c>
      <c r="F846" s="82">
        <v>1.531627716</v>
      </c>
      <c r="G846" s="82">
        <v>1.4710145479999999</v>
      </c>
      <c r="H846" s="83">
        <f t="shared" si="39"/>
        <v>4.1205009211098709E-2</v>
      </c>
      <c r="I846" s="93">
        <v>0</v>
      </c>
      <c r="J846" s="93">
        <v>1.8739400000000002E-3</v>
      </c>
      <c r="K846" s="83">
        <f t="shared" si="40"/>
        <v>-1</v>
      </c>
      <c r="L846" s="66">
        <f t="shared" si="41"/>
        <v>0</v>
      </c>
    </row>
    <row r="847" spans="1:12" x14ac:dyDescent="0.2">
      <c r="A847" s="65" t="s">
        <v>109</v>
      </c>
      <c r="B847" s="65" t="s">
        <v>110</v>
      </c>
      <c r="C847" s="65" t="s">
        <v>1285</v>
      </c>
      <c r="D847" s="65" t="s">
        <v>321</v>
      </c>
      <c r="E847" s="65" t="s">
        <v>322</v>
      </c>
      <c r="F847" s="82">
        <v>5.7520334999999999E-2</v>
      </c>
      <c r="G847" s="82">
        <v>1.0988950000000001E-2</v>
      </c>
      <c r="H847" s="83">
        <f t="shared" si="39"/>
        <v>4.2343795358064229</v>
      </c>
      <c r="I847" s="93">
        <v>0</v>
      </c>
      <c r="J847" s="93">
        <v>1.7346500000000001E-3</v>
      </c>
      <c r="K847" s="83">
        <f t="shared" si="40"/>
        <v>-1</v>
      </c>
      <c r="L847" s="66">
        <f t="shared" si="41"/>
        <v>0</v>
      </c>
    </row>
    <row r="848" spans="1:12" x14ac:dyDescent="0.2">
      <c r="A848" s="65" t="s">
        <v>2452</v>
      </c>
      <c r="B848" s="65" t="s">
        <v>240</v>
      </c>
      <c r="C848" s="65" t="s">
        <v>980</v>
      </c>
      <c r="D848" s="65" t="s">
        <v>320</v>
      </c>
      <c r="E848" s="65" t="s">
        <v>1493</v>
      </c>
      <c r="F848" s="82">
        <v>0</v>
      </c>
      <c r="G848" s="82">
        <v>1.4345999999999999E-3</v>
      </c>
      <c r="H848" s="83">
        <f t="shared" si="39"/>
        <v>-1</v>
      </c>
      <c r="I848" s="93">
        <v>0</v>
      </c>
      <c r="J848" s="93">
        <v>1.4345999999999999E-3</v>
      </c>
      <c r="K848" s="83">
        <f t="shared" si="40"/>
        <v>-1</v>
      </c>
      <c r="L848" s="66" t="str">
        <f t="shared" si="41"/>
        <v/>
      </c>
    </row>
    <row r="849" spans="1:12" x14ac:dyDescent="0.2">
      <c r="A849" s="65" t="s">
        <v>2558</v>
      </c>
      <c r="B849" s="65" t="s">
        <v>1460</v>
      </c>
      <c r="C849" s="65" t="s">
        <v>980</v>
      </c>
      <c r="D849" s="65" t="s">
        <v>320</v>
      </c>
      <c r="E849" s="65" t="s">
        <v>1493</v>
      </c>
      <c r="F849" s="82">
        <v>0</v>
      </c>
      <c r="G849" s="82">
        <v>1.2107999999999999E-3</v>
      </c>
      <c r="H849" s="83">
        <f t="shared" si="39"/>
        <v>-1</v>
      </c>
      <c r="I849" s="93">
        <v>0</v>
      </c>
      <c r="J849" s="93">
        <v>1.2107999999999999E-3</v>
      </c>
      <c r="K849" s="83">
        <f t="shared" si="40"/>
        <v>-1</v>
      </c>
      <c r="L849" s="66" t="str">
        <f t="shared" si="41"/>
        <v/>
      </c>
    </row>
    <row r="850" spans="1:12" x14ac:dyDescent="0.2">
      <c r="A850" s="65" t="s">
        <v>2794</v>
      </c>
      <c r="B850" s="65" t="s">
        <v>494</v>
      </c>
      <c r="C850" s="65" t="s">
        <v>1283</v>
      </c>
      <c r="D850" s="65" t="s">
        <v>320</v>
      </c>
      <c r="E850" s="65" t="s">
        <v>1493</v>
      </c>
      <c r="F850" s="82">
        <v>0</v>
      </c>
      <c r="G850" s="82">
        <v>0.22623524</v>
      </c>
      <c r="H850" s="83">
        <f t="shared" si="39"/>
        <v>-1</v>
      </c>
      <c r="I850" s="93">
        <v>0</v>
      </c>
      <c r="J850" s="93">
        <v>8.0774999999999998E-4</v>
      </c>
      <c r="K850" s="83">
        <f t="shared" si="40"/>
        <v>-1</v>
      </c>
      <c r="L850" s="66" t="str">
        <f t="shared" si="41"/>
        <v/>
      </c>
    </row>
    <row r="851" spans="1:12" x14ac:dyDescent="0.2">
      <c r="A851" s="65" t="s">
        <v>2873</v>
      </c>
      <c r="B851" s="65" t="s">
        <v>72</v>
      </c>
      <c r="C851" s="65" t="s">
        <v>2897</v>
      </c>
      <c r="D851" s="65" t="s">
        <v>321</v>
      </c>
      <c r="E851" s="65" t="s">
        <v>322</v>
      </c>
      <c r="F851" s="82">
        <v>1.43505419</v>
      </c>
      <c r="G851" s="82">
        <v>3.98416974</v>
      </c>
      <c r="H851" s="83">
        <f t="shared" si="39"/>
        <v>-0.63981098104520018</v>
      </c>
      <c r="I851" s="93">
        <v>0</v>
      </c>
      <c r="J851" s="93">
        <v>4.0157999999999996E-4</v>
      </c>
      <c r="K851" s="83">
        <f t="shared" si="40"/>
        <v>-1</v>
      </c>
      <c r="L851" s="66">
        <f t="shared" si="41"/>
        <v>0</v>
      </c>
    </row>
    <row r="852" spans="1:12" x14ac:dyDescent="0.2">
      <c r="A852" s="65" t="s">
        <v>2361</v>
      </c>
      <c r="B852" s="65" t="s">
        <v>2362</v>
      </c>
      <c r="C852" s="65" t="s">
        <v>980</v>
      </c>
      <c r="D852" s="65" t="s">
        <v>320</v>
      </c>
      <c r="E852" s="65" t="s">
        <v>1493</v>
      </c>
      <c r="F852" s="82">
        <v>0</v>
      </c>
      <c r="G852" s="82">
        <v>3.3720000000000001E-4</v>
      </c>
      <c r="H852" s="83">
        <f t="shared" si="39"/>
        <v>-1</v>
      </c>
      <c r="I852" s="93">
        <v>0</v>
      </c>
      <c r="J852" s="93">
        <v>3.3720000000000001E-4</v>
      </c>
      <c r="K852" s="83">
        <f t="shared" si="40"/>
        <v>-1</v>
      </c>
      <c r="L852" s="66" t="str">
        <f t="shared" si="41"/>
        <v/>
      </c>
    </row>
    <row r="853" spans="1:12" x14ac:dyDescent="0.2">
      <c r="A853" s="65" t="s">
        <v>2860</v>
      </c>
      <c r="B853" s="65" t="s">
        <v>378</v>
      </c>
      <c r="C853" s="65" t="s">
        <v>2897</v>
      </c>
      <c r="D853" s="65" t="s">
        <v>321</v>
      </c>
      <c r="E853" s="65" t="s">
        <v>322</v>
      </c>
      <c r="F853" s="82">
        <v>2.48689106</v>
      </c>
      <c r="G853" s="82">
        <v>36.048415370000001</v>
      </c>
      <c r="H853" s="83">
        <f t="shared" si="39"/>
        <v>-0.9310124721302</v>
      </c>
      <c r="I853" s="93">
        <v>0</v>
      </c>
      <c r="J853" s="93">
        <v>0</v>
      </c>
      <c r="K853" s="83" t="str">
        <f t="shared" si="40"/>
        <v/>
      </c>
      <c r="L853" s="66">
        <f t="shared" si="41"/>
        <v>0</v>
      </c>
    </row>
    <row r="854" spans="1:12" x14ac:dyDescent="0.2">
      <c r="A854" s="65" t="s">
        <v>1497</v>
      </c>
      <c r="B854" s="65" t="s">
        <v>966</v>
      </c>
      <c r="C854" s="65" t="s">
        <v>1281</v>
      </c>
      <c r="D854" s="65" t="s">
        <v>320</v>
      </c>
      <c r="E854" s="65" t="s">
        <v>1493</v>
      </c>
      <c r="F854" s="82">
        <v>17.85042026</v>
      </c>
      <c r="G854" s="82">
        <v>6.7777241500000001</v>
      </c>
      <c r="H854" s="83">
        <f t="shared" si="39"/>
        <v>1.6336894014785184</v>
      </c>
      <c r="I854" s="93">
        <v>0</v>
      </c>
      <c r="J854" s="93">
        <v>0</v>
      </c>
      <c r="K854" s="83" t="str">
        <f t="shared" si="40"/>
        <v/>
      </c>
      <c r="L854" s="66">
        <f t="shared" si="41"/>
        <v>0</v>
      </c>
    </row>
    <row r="855" spans="1:12" x14ac:dyDescent="0.2">
      <c r="A855" s="65" t="s">
        <v>2692</v>
      </c>
      <c r="B855" s="65" t="s">
        <v>101</v>
      </c>
      <c r="C855" s="65" t="s">
        <v>1278</v>
      </c>
      <c r="D855" s="65" t="s">
        <v>320</v>
      </c>
      <c r="E855" s="65" t="s">
        <v>1493</v>
      </c>
      <c r="F855" s="82">
        <v>1.1844796000000002</v>
      </c>
      <c r="G855" s="82">
        <v>6.2224355300000003</v>
      </c>
      <c r="H855" s="83">
        <f t="shared" si="39"/>
        <v>-0.80964373286162439</v>
      </c>
      <c r="I855" s="93">
        <v>0</v>
      </c>
      <c r="J855" s="93">
        <v>0</v>
      </c>
      <c r="K855" s="83" t="str">
        <f t="shared" si="40"/>
        <v/>
      </c>
      <c r="L855" s="66">
        <f t="shared" si="41"/>
        <v>0</v>
      </c>
    </row>
    <row r="856" spans="1:12" x14ac:dyDescent="0.2">
      <c r="A856" s="65" t="s">
        <v>2680</v>
      </c>
      <c r="B856" s="65" t="s">
        <v>713</v>
      </c>
      <c r="C856" s="65" t="s">
        <v>1278</v>
      </c>
      <c r="D856" s="65" t="s">
        <v>320</v>
      </c>
      <c r="E856" s="65" t="s">
        <v>1493</v>
      </c>
      <c r="F856" s="82">
        <v>4.4899809819999996</v>
      </c>
      <c r="G856" s="82">
        <v>5.1600702900000002</v>
      </c>
      <c r="H856" s="83">
        <f t="shared" si="39"/>
        <v>-0.12986050002043681</v>
      </c>
      <c r="I856" s="93">
        <v>0</v>
      </c>
      <c r="J856" s="93">
        <v>0</v>
      </c>
      <c r="K856" s="83" t="str">
        <f t="shared" si="40"/>
        <v/>
      </c>
      <c r="L856" s="66">
        <f t="shared" si="41"/>
        <v>0</v>
      </c>
    </row>
    <row r="857" spans="1:12" x14ac:dyDescent="0.2">
      <c r="A857" s="65" t="s">
        <v>815</v>
      </c>
      <c r="B857" s="65" t="s">
        <v>816</v>
      </c>
      <c r="C857" s="65" t="s">
        <v>1279</v>
      </c>
      <c r="D857" s="65" t="s">
        <v>320</v>
      </c>
      <c r="E857" s="65" t="s">
        <v>1493</v>
      </c>
      <c r="F857" s="82">
        <v>7.2702700000000006E-3</v>
      </c>
      <c r="G857" s="82">
        <v>4.3938163600000006</v>
      </c>
      <c r="H857" s="83">
        <f t="shared" si="39"/>
        <v>-0.99834534049575074</v>
      </c>
      <c r="I857" s="93">
        <v>0</v>
      </c>
      <c r="J857" s="93">
        <v>0</v>
      </c>
      <c r="K857" s="83" t="str">
        <f t="shared" si="40"/>
        <v/>
      </c>
      <c r="L857" s="66">
        <f t="shared" si="41"/>
        <v>0</v>
      </c>
    </row>
    <row r="858" spans="1:12" x14ac:dyDescent="0.2">
      <c r="A858" s="65" t="s">
        <v>2870</v>
      </c>
      <c r="B858" s="65" t="s">
        <v>66</v>
      </c>
      <c r="C858" s="65" t="s">
        <v>2897</v>
      </c>
      <c r="D858" s="65" t="s">
        <v>321</v>
      </c>
      <c r="E858" s="65" t="s">
        <v>322</v>
      </c>
      <c r="F858" s="82">
        <v>0.52639851500000001</v>
      </c>
      <c r="G858" s="82">
        <v>4.1782460750000006</v>
      </c>
      <c r="H858" s="83">
        <f t="shared" si="39"/>
        <v>-0.87401447747425931</v>
      </c>
      <c r="I858" s="93">
        <v>0</v>
      </c>
      <c r="J858" s="93">
        <v>0</v>
      </c>
      <c r="K858" s="83" t="str">
        <f t="shared" si="40"/>
        <v/>
      </c>
      <c r="L858" s="66">
        <f t="shared" si="41"/>
        <v>0</v>
      </c>
    </row>
    <row r="859" spans="1:12" x14ac:dyDescent="0.2">
      <c r="A859" s="65" t="s">
        <v>888</v>
      </c>
      <c r="B859" s="65" t="s">
        <v>562</v>
      </c>
      <c r="C859" s="65" t="s">
        <v>1281</v>
      </c>
      <c r="D859" s="65" t="s">
        <v>320</v>
      </c>
      <c r="E859" s="65" t="s">
        <v>1493</v>
      </c>
      <c r="F859" s="82">
        <v>2.2433599999999998E-2</v>
      </c>
      <c r="G859" s="82">
        <v>4.0470331499999999</v>
      </c>
      <c r="H859" s="83">
        <f t="shared" si="39"/>
        <v>-0.99445677878867877</v>
      </c>
      <c r="I859" s="93">
        <v>0</v>
      </c>
      <c r="J859" s="93">
        <v>0</v>
      </c>
      <c r="K859" s="83" t="str">
        <f t="shared" si="40"/>
        <v/>
      </c>
      <c r="L859" s="66">
        <f t="shared" si="41"/>
        <v>0</v>
      </c>
    </row>
    <row r="860" spans="1:12" x14ac:dyDescent="0.2">
      <c r="A860" s="65" t="s">
        <v>2721</v>
      </c>
      <c r="B860" s="65" t="s">
        <v>96</v>
      </c>
      <c r="C860" s="65" t="s">
        <v>1278</v>
      </c>
      <c r="D860" s="65" t="s">
        <v>320</v>
      </c>
      <c r="E860" s="65" t="s">
        <v>1493</v>
      </c>
      <c r="F860" s="82">
        <v>1.18209622</v>
      </c>
      <c r="G860" s="82">
        <v>3.91280004</v>
      </c>
      <c r="H860" s="83">
        <f t="shared" si="39"/>
        <v>-0.69788994890727918</v>
      </c>
      <c r="I860" s="93">
        <v>0</v>
      </c>
      <c r="J860" s="93">
        <v>0</v>
      </c>
      <c r="K860" s="83" t="str">
        <f t="shared" si="40"/>
        <v/>
      </c>
      <c r="L860" s="66">
        <f t="shared" si="41"/>
        <v>0</v>
      </c>
    </row>
    <row r="861" spans="1:12" x14ac:dyDescent="0.2">
      <c r="A861" s="65" t="s">
        <v>2691</v>
      </c>
      <c r="B861" s="65" t="s">
        <v>1805</v>
      </c>
      <c r="C861" s="65" t="s">
        <v>1278</v>
      </c>
      <c r="D861" s="65" t="s">
        <v>320</v>
      </c>
      <c r="E861" s="65" t="s">
        <v>322</v>
      </c>
      <c r="F861" s="82">
        <v>1.8543628600000002</v>
      </c>
      <c r="G861" s="82">
        <v>3.1981999999999999</v>
      </c>
      <c r="H861" s="83">
        <f t="shared" si="39"/>
        <v>-0.42018546057157147</v>
      </c>
      <c r="I861" s="93">
        <v>0</v>
      </c>
      <c r="J861" s="93">
        <v>0</v>
      </c>
      <c r="K861" s="83" t="str">
        <f t="shared" si="40"/>
        <v/>
      </c>
      <c r="L861" s="66">
        <f t="shared" si="41"/>
        <v>0</v>
      </c>
    </row>
    <row r="862" spans="1:12" x14ac:dyDescent="0.2">
      <c r="A862" s="65" t="s">
        <v>2690</v>
      </c>
      <c r="B862" s="65" t="s">
        <v>295</v>
      </c>
      <c r="C862" s="65" t="s">
        <v>1278</v>
      </c>
      <c r="D862" s="65" t="s">
        <v>320</v>
      </c>
      <c r="E862" s="65" t="s">
        <v>1493</v>
      </c>
      <c r="F862" s="82">
        <v>7.0428339999999992E-2</v>
      </c>
      <c r="G862" s="82">
        <v>3.1180310899999997</v>
      </c>
      <c r="H862" s="83">
        <f t="shared" si="39"/>
        <v>-0.97741256005244004</v>
      </c>
      <c r="I862" s="93">
        <v>0</v>
      </c>
      <c r="J862" s="93">
        <v>0</v>
      </c>
      <c r="K862" s="83" t="str">
        <f t="shared" si="40"/>
        <v/>
      </c>
      <c r="L862" s="66">
        <f t="shared" si="41"/>
        <v>0</v>
      </c>
    </row>
    <row r="863" spans="1:12" x14ac:dyDescent="0.2">
      <c r="A863" s="65" t="s">
        <v>2008</v>
      </c>
      <c r="B863" s="65" t="s">
        <v>2009</v>
      </c>
      <c r="C863" s="65" t="s">
        <v>1433</v>
      </c>
      <c r="D863" s="65" t="s">
        <v>320</v>
      </c>
      <c r="E863" s="65" t="s">
        <v>1493</v>
      </c>
      <c r="F863" s="82">
        <v>2.3312413420930902</v>
      </c>
      <c r="G863" s="82">
        <v>2.8511331275986</v>
      </c>
      <c r="H863" s="83">
        <f t="shared" si="39"/>
        <v>-0.18234567178677996</v>
      </c>
      <c r="I863" s="93">
        <v>0</v>
      </c>
      <c r="J863" s="93">
        <v>0</v>
      </c>
      <c r="K863" s="83" t="str">
        <f t="shared" si="40"/>
        <v/>
      </c>
      <c r="L863" s="66">
        <f t="shared" si="41"/>
        <v>0</v>
      </c>
    </row>
    <row r="864" spans="1:12" x14ac:dyDescent="0.2">
      <c r="A864" s="65" t="s">
        <v>2716</v>
      </c>
      <c r="B864" s="65" t="s">
        <v>95</v>
      </c>
      <c r="C864" s="65" t="s">
        <v>1278</v>
      </c>
      <c r="D864" s="65" t="s">
        <v>320</v>
      </c>
      <c r="E864" s="65" t="s">
        <v>1493</v>
      </c>
      <c r="F864" s="82">
        <v>1.1025093899999998</v>
      </c>
      <c r="G864" s="82">
        <v>2.6666455299999998</v>
      </c>
      <c r="H864" s="83">
        <f t="shared" si="39"/>
        <v>-0.58655570168713056</v>
      </c>
      <c r="I864" s="93">
        <v>0</v>
      </c>
      <c r="J864" s="93">
        <v>0</v>
      </c>
      <c r="K864" s="83" t="str">
        <f t="shared" si="40"/>
        <v/>
      </c>
      <c r="L864" s="66">
        <f t="shared" si="41"/>
        <v>0</v>
      </c>
    </row>
    <row r="865" spans="1:12" x14ac:dyDescent="0.2">
      <c r="A865" s="65" t="s">
        <v>2678</v>
      </c>
      <c r="B865" s="65" t="s">
        <v>1425</v>
      </c>
      <c r="C865" s="65" t="s">
        <v>1278</v>
      </c>
      <c r="D865" s="65" t="s">
        <v>320</v>
      </c>
      <c r="E865" s="65" t="s">
        <v>1493</v>
      </c>
      <c r="F865" s="82">
        <v>5.8382073244888399</v>
      </c>
      <c r="G865" s="82">
        <v>2.44297309262544</v>
      </c>
      <c r="H865" s="83">
        <f t="shared" si="39"/>
        <v>1.3897959998464713</v>
      </c>
      <c r="I865" s="93">
        <v>0</v>
      </c>
      <c r="J865" s="93">
        <v>0</v>
      </c>
      <c r="K865" s="83" t="str">
        <f t="shared" si="40"/>
        <v/>
      </c>
      <c r="L865" s="66">
        <f t="shared" si="41"/>
        <v>0</v>
      </c>
    </row>
    <row r="866" spans="1:12" x14ac:dyDescent="0.2">
      <c r="A866" s="65" t="s">
        <v>2675</v>
      </c>
      <c r="B866" s="65" t="s">
        <v>91</v>
      </c>
      <c r="C866" s="65" t="s">
        <v>1278</v>
      </c>
      <c r="D866" s="65" t="s">
        <v>320</v>
      </c>
      <c r="E866" s="65" t="s">
        <v>1493</v>
      </c>
      <c r="F866" s="82">
        <v>2.4517999100000001</v>
      </c>
      <c r="G866" s="82">
        <v>2.3651055599999999</v>
      </c>
      <c r="H866" s="83">
        <f t="shared" si="39"/>
        <v>3.6655594349032095E-2</v>
      </c>
      <c r="I866" s="93">
        <v>0</v>
      </c>
      <c r="J866" s="93">
        <v>0</v>
      </c>
      <c r="K866" s="83" t="str">
        <f t="shared" si="40"/>
        <v/>
      </c>
      <c r="L866" s="66">
        <f t="shared" si="41"/>
        <v>0</v>
      </c>
    </row>
    <row r="867" spans="1:12" x14ac:dyDescent="0.2">
      <c r="A867" s="65" t="s">
        <v>2700</v>
      </c>
      <c r="B867" s="65" t="s">
        <v>2257</v>
      </c>
      <c r="C867" s="65" t="s">
        <v>1283</v>
      </c>
      <c r="D867" s="65" t="s">
        <v>1199</v>
      </c>
      <c r="E867" s="65" t="s">
        <v>322</v>
      </c>
      <c r="F867" s="82">
        <v>0</v>
      </c>
      <c r="G867" s="82">
        <v>1.5702037499999999</v>
      </c>
      <c r="H867" s="83">
        <f t="shared" si="39"/>
        <v>-1</v>
      </c>
      <c r="I867" s="93">
        <v>0</v>
      </c>
      <c r="J867" s="93">
        <v>0</v>
      </c>
      <c r="K867" s="83" t="str">
        <f t="shared" si="40"/>
        <v/>
      </c>
      <c r="L867" s="66" t="str">
        <f t="shared" si="41"/>
        <v/>
      </c>
    </row>
    <row r="868" spans="1:12" x14ac:dyDescent="0.2">
      <c r="A868" s="65" t="s">
        <v>426</v>
      </c>
      <c r="B868" s="65" t="s">
        <v>427</v>
      </c>
      <c r="C868" s="65" t="s">
        <v>448</v>
      </c>
      <c r="D868" s="65" t="s">
        <v>321</v>
      </c>
      <c r="E868" s="65" t="s">
        <v>322</v>
      </c>
      <c r="F868" s="82">
        <v>1.2018881960000001</v>
      </c>
      <c r="G868" s="82">
        <v>1.46782806</v>
      </c>
      <c r="H868" s="83">
        <f t="shared" si="39"/>
        <v>-0.18117916617563501</v>
      </c>
      <c r="I868" s="93">
        <v>0</v>
      </c>
      <c r="J868" s="93">
        <v>0</v>
      </c>
      <c r="K868" s="83" t="str">
        <f t="shared" si="40"/>
        <v/>
      </c>
      <c r="L868" s="66">
        <f t="shared" si="41"/>
        <v>0</v>
      </c>
    </row>
    <row r="869" spans="1:12" x14ac:dyDescent="0.2">
      <c r="A869" s="65" t="s">
        <v>2698</v>
      </c>
      <c r="B869" s="65" t="s">
        <v>1447</v>
      </c>
      <c r="C869" s="65" t="s">
        <v>1278</v>
      </c>
      <c r="D869" s="65" t="s">
        <v>320</v>
      </c>
      <c r="E869" s="65" t="s">
        <v>1493</v>
      </c>
      <c r="F869" s="82">
        <v>0.76209818000000007</v>
      </c>
      <c r="G869" s="82">
        <v>1.17717625</v>
      </c>
      <c r="H869" s="83">
        <f t="shared" si="39"/>
        <v>-0.35260486269579427</v>
      </c>
      <c r="I869" s="93">
        <v>0</v>
      </c>
      <c r="J869" s="93">
        <v>0</v>
      </c>
      <c r="K869" s="83" t="str">
        <f t="shared" si="40"/>
        <v/>
      </c>
      <c r="L869" s="66">
        <f t="shared" si="41"/>
        <v>0</v>
      </c>
    </row>
    <row r="870" spans="1:12" x14ac:dyDescent="0.2">
      <c r="A870" s="65" t="s">
        <v>2745</v>
      </c>
      <c r="B870" s="65" t="s">
        <v>100</v>
      </c>
      <c r="C870" s="65" t="s">
        <v>1278</v>
      </c>
      <c r="D870" s="65" t="s">
        <v>320</v>
      </c>
      <c r="E870" s="65" t="s">
        <v>1493</v>
      </c>
      <c r="F870" s="82">
        <v>1.2435526960000001</v>
      </c>
      <c r="G870" s="82">
        <v>1.09947233</v>
      </c>
      <c r="H870" s="83">
        <f t="shared" si="39"/>
        <v>0.13104501320192385</v>
      </c>
      <c r="I870" s="93">
        <v>0</v>
      </c>
      <c r="J870" s="93">
        <v>0</v>
      </c>
      <c r="K870" s="83" t="str">
        <f t="shared" si="40"/>
        <v/>
      </c>
      <c r="L870" s="66">
        <f t="shared" si="41"/>
        <v>0</v>
      </c>
    </row>
    <row r="871" spans="1:12" x14ac:dyDescent="0.2">
      <c r="A871" s="65" t="s">
        <v>2760</v>
      </c>
      <c r="B871" s="65" t="s">
        <v>591</v>
      </c>
      <c r="C871" s="65" t="s">
        <v>1283</v>
      </c>
      <c r="D871" s="65" t="s">
        <v>321</v>
      </c>
      <c r="E871" s="65" t="s">
        <v>322</v>
      </c>
      <c r="F871" s="82">
        <v>0.70399382999999993</v>
      </c>
      <c r="G871" s="82">
        <v>1.08282367</v>
      </c>
      <c r="H871" s="83">
        <f t="shared" si="39"/>
        <v>-0.34985367469848538</v>
      </c>
      <c r="I871" s="93">
        <v>0</v>
      </c>
      <c r="J871" s="93">
        <v>0</v>
      </c>
      <c r="K871" s="83" t="str">
        <f t="shared" si="40"/>
        <v/>
      </c>
      <c r="L871" s="66">
        <f t="shared" si="41"/>
        <v>0</v>
      </c>
    </row>
    <row r="872" spans="1:12" x14ac:dyDescent="0.2">
      <c r="A872" s="65" t="s">
        <v>2280</v>
      </c>
      <c r="B872" s="65" t="s">
        <v>2273</v>
      </c>
      <c r="C872" s="65" t="s">
        <v>1283</v>
      </c>
      <c r="D872" s="65" t="s">
        <v>320</v>
      </c>
      <c r="E872" s="65" t="s">
        <v>1493</v>
      </c>
      <c r="F872" s="82">
        <v>0</v>
      </c>
      <c r="G872" s="82">
        <v>0.99952854000000002</v>
      </c>
      <c r="H872" s="83">
        <f t="shared" si="39"/>
        <v>-1</v>
      </c>
      <c r="I872" s="93">
        <v>0</v>
      </c>
      <c r="J872" s="93">
        <v>0</v>
      </c>
      <c r="K872" s="83" t="str">
        <f t="shared" si="40"/>
        <v/>
      </c>
      <c r="L872" s="66" t="str">
        <f t="shared" si="41"/>
        <v/>
      </c>
    </row>
    <row r="873" spans="1:12" x14ac:dyDescent="0.2">
      <c r="A873" s="65" t="s">
        <v>2351</v>
      </c>
      <c r="B873" s="65" t="s">
        <v>1176</v>
      </c>
      <c r="C873" s="65" t="s">
        <v>1433</v>
      </c>
      <c r="D873" s="65" t="s">
        <v>320</v>
      </c>
      <c r="E873" s="65" t="s">
        <v>1493</v>
      </c>
      <c r="F873" s="82">
        <v>0</v>
      </c>
      <c r="G873" s="82">
        <v>0.98709320561992797</v>
      </c>
      <c r="H873" s="83">
        <f t="shared" si="39"/>
        <v>-1</v>
      </c>
      <c r="I873" s="93">
        <v>0</v>
      </c>
      <c r="J873" s="93">
        <v>0</v>
      </c>
      <c r="K873" s="83" t="str">
        <f t="shared" si="40"/>
        <v/>
      </c>
      <c r="L873" s="66" t="str">
        <f t="shared" si="41"/>
        <v/>
      </c>
    </row>
    <row r="874" spans="1:12" x14ac:dyDescent="0.2">
      <c r="A874" s="65" t="s">
        <v>2789</v>
      </c>
      <c r="B874" s="65" t="s">
        <v>1427</v>
      </c>
      <c r="C874" s="65" t="s">
        <v>1278</v>
      </c>
      <c r="D874" s="65" t="s">
        <v>320</v>
      </c>
      <c r="E874" s="65" t="s">
        <v>1493</v>
      </c>
      <c r="F874" s="82">
        <v>1.0146175200000001</v>
      </c>
      <c r="G874" s="82">
        <v>0.90674162999999997</v>
      </c>
      <c r="H874" s="83">
        <f t="shared" si="39"/>
        <v>0.11897092449587876</v>
      </c>
      <c r="I874" s="93">
        <v>0</v>
      </c>
      <c r="J874" s="93">
        <v>0</v>
      </c>
      <c r="K874" s="83" t="str">
        <f t="shared" si="40"/>
        <v/>
      </c>
      <c r="L874" s="66">
        <f t="shared" si="41"/>
        <v>0</v>
      </c>
    </row>
    <row r="875" spans="1:12" x14ac:dyDescent="0.2">
      <c r="A875" s="65" t="s">
        <v>253</v>
      </c>
      <c r="B875" s="65" t="s">
        <v>254</v>
      </c>
      <c r="C875" s="65" t="s">
        <v>1433</v>
      </c>
      <c r="D875" s="65" t="s">
        <v>321</v>
      </c>
      <c r="E875" s="65" t="s">
        <v>322</v>
      </c>
      <c r="F875" s="82">
        <v>0</v>
      </c>
      <c r="G875" s="82">
        <v>0.86416427000000007</v>
      </c>
      <c r="H875" s="83">
        <f t="shared" si="39"/>
        <v>-1</v>
      </c>
      <c r="I875" s="93">
        <v>0</v>
      </c>
      <c r="J875" s="93">
        <v>0</v>
      </c>
      <c r="K875" s="83" t="str">
        <f t="shared" si="40"/>
        <v/>
      </c>
      <c r="L875" s="66" t="str">
        <f t="shared" si="41"/>
        <v/>
      </c>
    </row>
    <row r="876" spans="1:12" x14ac:dyDescent="0.2">
      <c r="A876" s="65" t="s">
        <v>598</v>
      </c>
      <c r="B876" s="65" t="s">
        <v>599</v>
      </c>
      <c r="C876" s="65" t="s">
        <v>1279</v>
      </c>
      <c r="D876" s="65" t="s">
        <v>320</v>
      </c>
      <c r="E876" s="65" t="s">
        <v>1493</v>
      </c>
      <c r="F876" s="82">
        <v>0.13982420000000001</v>
      </c>
      <c r="G876" s="82">
        <v>0.7642580699999999</v>
      </c>
      <c r="H876" s="83">
        <f t="shared" si="39"/>
        <v>-0.81704583112874418</v>
      </c>
      <c r="I876" s="93">
        <v>0</v>
      </c>
      <c r="J876" s="93">
        <v>0</v>
      </c>
      <c r="K876" s="83" t="str">
        <f t="shared" si="40"/>
        <v/>
      </c>
      <c r="L876" s="66">
        <f t="shared" si="41"/>
        <v>0</v>
      </c>
    </row>
    <row r="877" spans="1:12" x14ac:dyDescent="0.2">
      <c r="A877" s="65" t="s">
        <v>323</v>
      </c>
      <c r="B877" s="65" t="s">
        <v>324</v>
      </c>
      <c r="C877" s="65" t="s">
        <v>1279</v>
      </c>
      <c r="D877" s="65" t="s">
        <v>320</v>
      </c>
      <c r="E877" s="65" t="s">
        <v>1493</v>
      </c>
      <c r="F877" s="82">
        <v>6.38591569</v>
      </c>
      <c r="G877" s="82">
        <v>0.73586780000000007</v>
      </c>
      <c r="H877" s="83">
        <f t="shared" si="39"/>
        <v>7.6780746351450624</v>
      </c>
      <c r="I877" s="93">
        <v>0</v>
      </c>
      <c r="J877" s="93">
        <v>0</v>
      </c>
      <c r="K877" s="83" t="str">
        <f t="shared" si="40"/>
        <v/>
      </c>
      <c r="L877" s="66">
        <f t="shared" si="41"/>
        <v>0</v>
      </c>
    </row>
    <row r="878" spans="1:12" x14ac:dyDescent="0.2">
      <c r="A878" s="65" t="s">
        <v>2164</v>
      </c>
      <c r="B878" s="65" t="s">
        <v>2165</v>
      </c>
      <c r="C878" s="65" t="s">
        <v>1284</v>
      </c>
      <c r="D878" s="65" t="s">
        <v>320</v>
      </c>
      <c r="E878" s="65" t="s">
        <v>1493</v>
      </c>
      <c r="F878" s="82">
        <v>5.9492059999999999E-2</v>
      </c>
      <c r="G878" s="82">
        <v>0.70984616</v>
      </c>
      <c r="H878" s="83">
        <f t="shared" si="39"/>
        <v>-0.91619020662167139</v>
      </c>
      <c r="I878" s="93">
        <v>0</v>
      </c>
      <c r="J878" s="93">
        <v>0</v>
      </c>
      <c r="K878" s="83" t="str">
        <f t="shared" si="40"/>
        <v/>
      </c>
      <c r="L878" s="66">
        <f t="shared" si="41"/>
        <v>0</v>
      </c>
    </row>
    <row r="879" spans="1:12" x14ac:dyDescent="0.2">
      <c r="A879" s="65" t="s">
        <v>2779</v>
      </c>
      <c r="B879" s="65" t="s">
        <v>1419</v>
      </c>
      <c r="C879" s="65" t="s">
        <v>1278</v>
      </c>
      <c r="D879" s="65" t="s">
        <v>320</v>
      </c>
      <c r="E879" s="65" t="s">
        <v>1493</v>
      </c>
      <c r="F879" s="82">
        <v>0.56894460999999996</v>
      </c>
      <c r="G879" s="82">
        <v>0.69901502999999998</v>
      </c>
      <c r="H879" s="83">
        <f t="shared" si="39"/>
        <v>-0.18607671425891947</v>
      </c>
      <c r="I879" s="93">
        <v>0</v>
      </c>
      <c r="J879" s="93">
        <v>0</v>
      </c>
      <c r="K879" s="83" t="str">
        <f t="shared" si="40"/>
        <v/>
      </c>
      <c r="L879" s="66">
        <f t="shared" si="41"/>
        <v>0</v>
      </c>
    </row>
    <row r="880" spans="1:12" x14ac:dyDescent="0.2">
      <c r="A880" s="65" t="s">
        <v>2739</v>
      </c>
      <c r="B880" s="65" t="s">
        <v>482</v>
      </c>
      <c r="C880" s="65" t="s">
        <v>1278</v>
      </c>
      <c r="D880" s="65" t="s">
        <v>320</v>
      </c>
      <c r="E880" s="65" t="s">
        <v>1493</v>
      </c>
      <c r="F880" s="82">
        <v>0.421029879</v>
      </c>
      <c r="G880" s="82">
        <v>0.66688462500000001</v>
      </c>
      <c r="H880" s="83">
        <f t="shared" si="39"/>
        <v>-0.36866158970151697</v>
      </c>
      <c r="I880" s="93">
        <v>0</v>
      </c>
      <c r="J880" s="93">
        <v>0</v>
      </c>
      <c r="K880" s="83" t="str">
        <f t="shared" si="40"/>
        <v/>
      </c>
      <c r="L880" s="66">
        <f t="shared" si="41"/>
        <v>0</v>
      </c>
    </row>
    <row r="881" spans="1:12" x14ac:dyDescent="0.2">
      <c r="A881" s="65" t="s">
        <v>1196</v>
      </c>
      <c r="B881" s="65" t="s">
        <v>1197</v>
      </c>
      <c r="C881" s="65" t="s">
        <v>1283</v>
      </c>
      <c r="D881" s="65" t="s">
        <v>320</v>
      </c>
      <c r="E881" s="65" t="s">
        <v>1493</v>
      </c>
      <c r="F881" s="82">
        <v>6.5219089999999993E-2</v>
      </c>
      <c r="G881" s="82">
        <v>0.65131287999999998</v>
      </c>
      <c r="H881" s="83">
        <f t="shared" si="39"/>
        <v>-0.89986519228669326</v>
      </c>
      <c r="I881" s="93">
        <v>0</v>
      </c>
      <c r="J881" s="93">
        <v>0</v>
      </c>
      <c r="K881" s="83" t="str">
        <f t="shared" si="40"/>
        <v/>
      </c>
      <c r="L881" s="66">
        <f t="shared" si="41"/>
        <v>0</v>
      </c>
    </row>
    <row r="882" spans="1:12" x14ac:dyDescent="0.2">
      <c r="A882" s="65" t="s">
        <v>2782</v>
      </c>
      <c r="B882" s="65" t="s">
        <v>300</v>
      </c>
      <c r="C882" s="65" t="s">
        <v>1278</v>
      </c>
      <c r="D882" s="65" t="s">
        <v>320</v>
      </c>
      <c r="E882" s="65" t="s">
        <v>1493</v>
      </c>
      <c r="F882" s="82">
        <v>0.32932903000000002</v>
      </c>
      <c r="G882" s="82">
        <v>0.64226703000000007</v>
      </c>
      <c r="H882" s="83">
        <f t="shared" si="39"/>
        <v>-0.4872397077583136</v>
      </c>
      <c r="I882" s="93">
        <v>0</v>
      </c>
      <c r="J882" s="93">
        <v>0</v>
      </c>
      <c r="K882" s="83" t="str">
        <f t="shared" si="40"/>
        <v/>
      </c>
      <c r="L882" s="66">
        <f t="shared" si="41"/>
        <v>0</v>
      </c>
    </row>
    <row r="883" spans="1:12" x14ac:dyDescent="0.2">
      <c r="A883" s="65" t="s">
        <v>440</v>
      </c>
      <c r="B883" s="65" t="s">
        <v>441</v>
      </c>
      <c r="C883" s="65" t="s">
        <v>448</v>
      </c>
      <c r="D883" s="65" t="s">
        <v>1199</v>
      </c>
      <c r="E883" s="65" t="s">
        <v>322</v>
      </c>
      <c r="F883" s="82">
        <v>0.47821999999999998</v>
      </c>
      <c r="G883" s="82">
        <v>0.57587299999999997</v>
      </c>
      <c r="H883" s="83">
        <f t="shared" si="39"/>
        <v>-0.16957384701140699</v>
      </c>
      <c r="I883" s="93">
        <v>0</v>
      </c>
      <c r="J883" s="93">
        <v>0</v>
      </c>
      <c r="K883" s="83" t="str">
        <f t="shared" si="40"/>
        <v/>
      </c>
      <c r="L883" s="66">
        <f t="shared" si="41"/>
        <v>0</v>
      </c>
    </row>
    <row r="884" spans="1:12" x14ac:dyDescent="0.2">
      <c r="A884" s="65" t="s">
        <v>2882</v>
      </c>
      <c r="B884" s="65" t="s">
        <v>545</v>
      </c>
      <c r="C884" s="65" t="s">
        <v>2897</v>
      </c>
      <c r="D884" s="65" t="s">
        <v>321</v>
      </c>
      <c r="E884" s="65" t="s">
        <v>322</v>
      </c>
      <c r="F884" s="82">
        <v>3.5094739999999999E-2</v>
      </c>
      <c r="G884" s="82">
        <v>0.52377795999999999</v>
      </c>
      <c r="H884" s="83">
        <f t="shared" si="39"/>
        <v>-0.93299691342491764</v>
      </c>
      <c r="I884" s="93">
        <v>0</v>
      </c>
      <c r="J884" s="93">
        <v>0</v>
      </c>
      <c r="K884" s="83" t="str">
        <f t="shared" si="40"/>
        <v/>
      </c>
      <c r="L884" s="66">
        <f t="shared" si="41"/>
        <v>0</v>
      </c>
    </row>
    <row r="885" spans="1:12" x14ac:dyDescent="0.2">
      <c r="A885" s="65" t="s">
        <v>2790</v>
      </c>
      <c r="B885" s="65" t="s">
        <v>103</v>
      </c>
      <c r="C885" s="65" t="s">
        <v>1278</v>
      </c>
      <c r="D885" s="65" t="s">
        <v>320</v>
      </c>
      <c r="E885" s="65" t="s">
        <v>1493</v>
      </c>
      <c r="F885" s="82">
        <v>0.41970954999999999</v>
      </c>
      <c r="G885" s="82">
        <v>0.49063102000000003</v>
      </c>
      <c r="H885" s="83">
        <f t="shared" si="39"/>
        <v>-0.14455154099306655</v>
      </c>
      <c r="I885" s="93">
        <v>0</v>
      </c>
      <c r="J885" s="93">
        <v>0</v>
      </c>
      <c r="K885" s="83" t="str">
        <f t="shared" si="40"/>
        <v/>
      </c>
      <c r="L885" s="66">
        <f t="shared" si="41"/>
        <v>0</v>
      </c>
    </row>
    <row r="886" spans="1:12" x14ac:dyDescent="0.2">
      <c r="A886" s="65" t="s">
        <v>2812</v>
      </c>
      <c r="B886" s="65" t="s">
        <v>771</v>
      </c>
      <c r="C886" s="65" t="s">
        <v>1283</v>
      </c>
      <c r="D886" s="65" t="s">
        <v>321</v>
      </c>
      <c r="E886" s="65" t="s">
        <v>322</v>
      </c>
      <c r="F886" s="82">
        <v>0.1919391</v>
      </c>
      <c r="G886" s="82">
        <v>0.47931435</v>
      </c>
      <c r="H886" s="83">
        <f t="shared" si="39"/>
        <v>-0.59955486415126114</v>
      </c>
      <c r="I886" s="93">
        <v>0</v>
      </c>
      <c r="J886" s="93">
        <v>0</v>
      </c>
      <c r="K886" s="83" t="str">
        <f t="shared" si="40"/>
        <v/>
      </c>
      <c r="L886" s="66">
        <f t="shared" si="41"/>
        <v>0</v>
      </c>
    </row>
    <row r="887" spans="1:12" x14ac:dyDescent="0.2">
      <c r="A887" s="65" t="s">
        <v>2330</v>
      </c>
      <c r="B887" s="65" t="s">
        <v>1221</v>
      </c>
      <c r="C887" s="65" t="s">
        <v>230</v>
      </c>
      <c r="D887" s="65" t="s">
        <v>1199</v>
      </c>
      <c r="E887" s="65" t="s">
        <v>1493</v>
      </c>
      <c r="F887" s="82">
        <v>0.73696884299999998</v>
      </c>
      <c r="G887" s="82">
        <v>0.46969538799999999</v>
      </c>
      <c r="H887" s="83">
        <f t="shared" si="39"/>
        <v>0.56903572363797617</v>
      </c>
      <c r="I887" s="93">
        <v>0</v>
      </c>
      <c r="J887" s="93">
        <v>0</v>
      </c>
      <c r="K887" s="83" t="str">
        <f t="shared" si="40"/>
        <v/>
      </c>
      <c r="L887" s="66">
        <f t="shared" si="41"/>
        <v>0</v>
      </c>
    </row>
    <row r="888" spans="1:12" x14ac:dyDescent="0.2">
      <c r="A888" s="65" t="s">
        <v>2780</v>
      </c>
      <c r="B888" s="65" t="s">
        <v>1927</v>
      </c>
      <c r="C888" s="65" t="s">
        <v>1283</v>
      </c>
      <c r="D888" s="65" t="s">
        <v>1199</v>
      </c>
      <c r="E888" s="65" t="s">
        <v>322</v>
      </c>
      <c r="F888" s="82">
        <v>1.47974513</v>
      </c>
      <c r="G888" s="82">
        <v>0.46932676000000001</v>
      </c>
      <c r="H888" s="83">
        <f t="shared" si="39"/>
        <v>2.1529102026911908</v>
      </c>
      <c r="I888" s="93">
        <v>0</v>
      </c>
      <c r="J888" s="93">
        <v>0</v>
      </c>
      <c r="K888" s="83" t="str">
        <f t="shared" si="40"/>
        <v/>
      </c>
      <c r="L888" s="66">
        <f t="shared" si="41"/>
        <v>0</v>
      </c>
    </row>
    <row r="889" spans="1:12" x14ac:dyDescent="0.2">
      <c r="A889" s="65" t="s">
        <v>2224</v>
      </c>
      <c r="B889" s="65" t="s">
        <v>2225</v>
      </c>
      <c r="C889" s="65" t="s">
        <v>1433</v>
      </c>
      <c r="D889" s="65" t="s">
        <v>321</v>
      </c>
      <c r="E889" s="65" t="s">
        <v>322</v>
      </c>
      <c r="F889" s="82">
        <v>0.56539982999999994</v>
      </c>
      <c r="G889" s="82">
        <v>0.45971880999999998</v>
      </c>
      <c r="H889" s="83">
        <f t="shared" si="39"/>
        <v>0.22988187061564869</v>
      </c>
      <c r="I889" s="93">
        <v>0</v>
      </c>
      <c r="J889" s="93">
        <v>0</v>
      </c>
      <c r="K889" s="83" t="str">
        <f t="shared" si="40"/>
        <v/>
      </c>
      <c r="L889" s="66">
        <f t="shared" si="41"/>
        <v>0</v>
      </c>
    </row>
    <row r="890" spans="1:12" x14ac:dyDescent="0.2">
      <c r="A890" s="65" t="s">
        <v>1932</v>
      </c>
      <c r="B890" s="65" t="s">
        <v>1933</v>
      </c>
      <c r="C890" s="65" t="s">
        <v>1284</v>
      </c>
      <c r="D890" s="65" t="s">
        <v>320</v>
      </c>
      <c r="E890" s="65" t="s">
        <v>1493</v>
      </c>
      <c r="F890" s="82">
        <v>0.47820299999999999</v>
      </c>
      <c r="G890" s="82">
        <v>0.43961159999999999</v>
      </c>
      <c r="H890" s="83">
        <f t="shared" si="39"/>
        <v>8.7785217678514327E-2</v>
      </c>
      <c r="I890" s="93">
        <v>0</v>
      </c>
      <c r="J890" s="93">
        <v>0</v>
      </c>
      <c r="K890" s="83" t="str">
        <f t="shared" si="40"/>
        <v/>
      </c>
      <c r="L890" s="66">
        <f t="shared" si="41"/>
        <v>0</v>
      </c>
    </row>
    <row r="891" spans="1:12" x14ac:dyDescent="0.2">
      <c r="A891" s="65" t="s">
        <v>2576</v>
      </c>
      <c r="B891" s="65" t="s">
        <v>2577</v>
      </c>
      <c r="C891" s="65" t="s">
        <v>1284</v>
      </c>
      <c r="D891" s="65" t="s">
        <v>320</v>
      </c>
      <c r="E891" s="65" t="s">
        <v>1493</v>
      </c>
      <c r="F891" s="82">
        <v>0.21490024999999999</v>
      </c>
      <c r="G891" s="82">
        <v>0.43494929999999998</v>
      </c>
      <c r="H891" s="83">
        <f t="shared" si="39"/>
        <v>-0.50591885077180265</v>
      </c>
      <c r="I891" s="93">
        <v>0</v>
      </c>
      <c r="J891" s="93">
        <v>0</v>
      </c>
      <c r="K891" s="83" t="str">
        <f t="shared" si="40"/>
        <v/>
      </c>
      <c r="L891" s="66">
        <f t="shared" si="41"/>
        <v>0</v>
      </c>
    </row>
    <row r="892" spans="1:12" x14ac:dyDescent="0.2">
      <c r="A892" s="65" t="s">
        <v>2827</v>
      </c>
      <c r="B892" s="65" t="s">
        <v>292</v>
      </c>
      <c r="C892" s="65" t="s">
        <v>1278</v>
      </c>
      <c r="D892" s="65" t="s">
        <v>320</v>
      </c>
      <c r="E892" s="65" t="s">
        <v>1493</v>
      </c>
      <c r="F892" s="82">
        <v>0</v>
      </c>
      <c r="G892" s="82">
        <v>0.39409024999999998</v>
      </c>
      <c r="H892" s="83">
        <f t="shared" si="39"/>
        <v>-1</v>
      </c>
      <c r="I892" s="93">
        <v>0</v>
      </c>
      <c r="J892" s="93">
        <v>0</v>
      </c>
      <c r="K892" s="83" t="str">
        <f t="shared" si="40"/>
        <v/>
      </c>
      <c r="L892" s="66" t="str">
        <f t="shared" si="41"/>
        <v/>
      </c>
    </row>
    <row r="893" spans="1:12" x14ac:dyDescent="0.2">
      <c r="A893" s="65" t="s">
        <v>1595</v>
      </c>
      <c r="B893" s="65" t="s">
        <v>1598</v>
      </c>
      <c r="C893" s="65" t="s">
        <v>725</v>
      </c>
      <c r="D893" s="65" t="s">
        <v>320</v>
      </c>
      <c r="E893" s="65" t="s">
        <v>1493</v>
      </c>
      <c r="F893" s="82">
        <v>3.5370000000000002E-3</v>
      </c>
      <c r="G893" s="82">
        <v>0.37964889000000002</v>
      </c>
      <c r="H893" s="83">
        <f t="shared" si="39"/>
        <v>-0.99068349705961212</v>
      </c>
      <c r="I893" s="93">
        <v>0</v>
      </c>
      <c r="J893" s="93">
        <v>0</v>
      </c>
      <c r="K893" s="83" t="str">
        <f t="shared" si="40"/>
        <v/>
      </c>
      <c r="L893" s="66">
        <f t="shared" si="41"/>
        <v>0</v>
      </c>
    </row>
    <row r="894" spans="1:12" x14ac:dyDescent="0.2">
      <c r="A894" s="65" t="s">
        <v>2759</v>
      </c>
      <c r="B894" s="65" t="s">
        <v>105</v>
      </c>
      <c r="C894" s="65" t="s">
        <v>1278</v>
      </c>
      <c r="D894" s="65" t="s">
        <v>320</v>
      </c>
      <c r="E894" s="65" t="s">
        <v>1493</v>
      </c>
      <c r="F894" s="82">
        <v>5.6112499999999999E-3</v>
      </c>
      <c r="G894" s="82">
        <v>0.35469721999999998</v>
      </c>
      <c r="H894" s="83">
        <f t="shared" si="39"/>
        <v>-0.9841801692158737</v>
      </c>
      <c r="I894" s="93">
        <v>0</v>
      </c>
      <c r="J894" s="93">
        <v>0</v>
      </c>
      <c r="K894" s="83" t="str">
        <f t="shared" si="40"/>
        <v/>
      </c>
      <c r="L894" s="66">
        <f t="shared" si="41"/>
        <v>0</v>
      </c>
    </row>
    <row r="895" spans="1:12" x14ac:dyDescent="0.2">
      <c r="A895" s="65" t="s">
        <v>2218</v>
      </c>
      <c r="B895" s="65" t="s">
        <v>2219</v>
      </c>
      <c r="C895" s="65" t="s">
        <v>1433</v>
      </c>
      <c r="D895" s="65" t="s">
        <v>321</v>
      </c>
      <c r="E895" s="65" t="s">
        <v>322</v>
      </c>
      <c r="F895" s="82">
        <v>0.234681</v>
      </c>
      <c r="G895" s="82">
        <v>0.33544909000000001</v>
      </c>
      <c r="H895" s="83">
        <f t="shared" si="39"/>
        <v>-0.30039756554414865</v>
      </c>
      <c r="I895" s="93">
        <v>0</v>
      </c>
      <c r="J895" s="93">
        <v>0</v>
      </c>
      <c r="K895" s="83" t="str">
        <f t="shared" si="40"/>
        <v/>
      </c>
      <c r="L895" s="66">
        <f t="shared" si="41"/>
        <v>0</v>
      </c>
    </row>
    <row r="896" spans="1:12" x14ac:dyDescent="0.2">
      <c r="A896" s="65" t="s">
        <v>2251</v>
      </c>
      <c r="B896" s="65" t="s">
        <v>2231</v>
      </c>
      <c r="C896" s="65" t="s">
        <v>1433</v>
      </c>
      <c r="D896" s="65" t="s">
        <v>320</v>
      </c>
      <c r="E896" s="65" t="s">
        <v>1493</v>
      </c>
      <c r="F896" s="82">
        <v>0.31869999999999998</v>
      </c>
      <c r="G896" s="82">
        <v>0.32679999999999998</v>
      </c>
      <c r="H896" s="83">
        <f t="shared" si="39"/>
        <v>-2.4785801713586242E-2</v>
      </c>
      <c r="I896" s="93">
        <v>0</v>
      </c>
      <c r="J896" s="93">
        <v>0</v>
      </c>
      <c r="K896" s="83" t="str">
        <f t="shared" si="40"/>
        <v/>
      </c>
      <c r="L896" s="66">
        <f t="shared" si="41"/>
        <v>0</v>
      </c>
    </row>
    <row r="897" spans="1:12" x14ac:dyDescent="0.2">
      <c r="A897" s="65" t="s">
        <v>826</v>
      </c>
      <c r="B897" s="65" t="s">
        <v>827</v>
      </c>
      <c r="C897" s="65" t="s">
        <v>1279</v>
      </c>
      <c r="D897" s="65" t="s">
        <v>320</v>
      </c>
      <c r="E897" s="65" t="s">
        <v>1493</v>
      </c>
      <c r="F897" s="82">
        <v>0.95393976699999994</v>
      </c>
      <c r="G897" s="82">
        <v>0.32392713500000003</v>
      </c>
      <c r="H897" s="83">
        <f t="shared" si="39"/>
        <v>1.9449208291858593</v>
      </c>
      <c r="I897" s="93">
        <v>0</v>
      </c>
      <c r="J897" s="93">
        <v>0</v>
      </c>
      <c r="K897" s="83" t="str">
        <f t="shared" si="40"/>
        <v/>
      </c>
      <c r="L897" s="66">
        <f t="shared" si="41"/>
        <v>0</v>
      </c>
    </row>
    <row r="898" spans="1:12" x14ac:dyDescent="0.2">
      <c r="A898" s="65" t="s">
        <v>936</v>
      </c>
      <c r="B898" s="65" t="s">
        <v>933</v>
      </c>
      <c r="C898" s="65" t="s">
        <v>1279</v>
      </c>
      <c r="D898" s="65" t="s">
        <v>320</v>
      </c>
      <c r="E898" s="65" t="s">
        <v>1493</v>
      </c>
      <c r="F898" s="82">
        <v>4.1088566999999999E-2</v>
      </c>
      <c r="G898" s="82">
        <v>0.313575822</v>
      </c>
      <c r="H898" s="83">
        <f t="shared" si="39"/>
        <v>-0.86896768144324599</v>
      </c>
      <c r="I898" s="93">
        <v>0</v>
      </c>
      <c r="J898" s="93">
        <v>0</v>
      </c>
      <c r="K898" s="83" t="str">
        <f t="shared" si="40"/>
        <v/>
      </c>
      <c r="L898" s="66">
        <f t="shared" si="41"/>
        <v>0</v>
      </c>
    </row>
    <row r="899" spans="1:12" x14ac:dyDescent="0.2">
      <c r="A899" s="65" t="s">
        <v>2799</v>
      </c>
      <c r="B899" s="65" t="s">
        <v>1422</v>
      </c>
      <c r="C899" s="65" t="s">
        <v>1278</v>
      </c>
      <c r="D899" s="65" t="s">
        <v>320</v>
      </c>
      <c r="E899" s="65" t="s">
        <v>1493</v>
      </c>
      <c r="F899" s="82">
        <v>6.6476999999999994E-3</v>
      </c>
      <c r="G899" s="82">
        <v>0.28697421999999995</v>
      </c>
      <c r="H899" s="83">
        <f t="shared" si="39"/>
        <v>-0.97683520143377334</v>
      </c>
      <c r="I899" s="93">
        <v>0</v>
      </c>
      <c r="J899" s="93">
        <v>0</v>
      </c>
      <c r="K899" s="83" t="str">
        <f t="shared" si="40"/>
        <v/>
      </c>
      <c r="L899" s="66">
        <f t="shared" si="41"/>
        <v>0</v>
      </c>
    </row>
    <row r="900" spans="1:12" x14ac:dyDescent="0.2">
      <c r="A900" s="65" t="s">
        <v>2169</v>
      </c>
      <c r="B900" s="65" t="s">
        <v>2170</v>
      </c>
      <c r="C900" s="65" t="s">
        <v>1284</v>
      </c>
      <c r="D900" s="65" t="s">
        <v>320</v>
      </c>
      <c r="E900" s="65" t="s">
        <v>1493</v>
      </c>
      <c r="F900" s="82">
        <v>5.3259339999999995E-2</v>
      </c>
      <c r="G900" s="82">
        <v>0.27756355999999999</v>
      </c>
      <c r="H900" s="83">
        <f t="shared" si="39"/>
        <v>-0.80811839998017032</v>
      </c>
      <c r="I900" s="93">
        <v>0</v>
      </c>
      <c r="J900" s="93">
        <v>0</v>
      </c>
      <c r="K900" s="83" t="str">
        <f t="shared" si="40"/>
        <v/>
      </c>
      <c r="L900" s="66">
        <f t="shared" si="41"/>
        <v>0</v>
      </c>
    </row>
    <row r="901" spans="1:12" x14ac:dyDescent="0.2">
      <c r="A901" s="65" t="s">
        <v>2245</v>
      </c>
      <c r="B901" s="65" t="s">
        <v>2234</v>
      </c>
      <c r="C901" s="65" t="s">
        <v>1433</v>
      </c>
      <c r="D901" s="65" t="s">
        <v>320</v>
      </c>
      <c r="E901" s="65" t="s">
        <v>1493</v>
      </c>
      <c r="F901" s="82">
        <v>0.27124658251410599</v>
      </c>
      <c r="G901" s="82">
        <v>0.26921081455006601</v>
      </c>
      <c r="H901" s="83">
        <f t="shared" si="39"/>
        <v>7.5619843409424625E-3</v>
      </c>
      <c r="I901" s="93">
        <v>0</v>
      </c>
      <c r="J901" s="93">
        <v>0</v>
      </c>
      <c r="K901" s="83" t="str">
        <f t="shared" si="40"/>
        <v/>
      </c>
      <c r="L901" s="66">
        <f t="shared" si="41"/>
        <v>0</v>
      </c>
    </row>
    <row r="902" spans="1:12" x14ac:dyDescent="0.2">
      <c r="A902" s="65" t="s">
        <v>1668</v>
      </c>
      <c r="B902" s="65" t="s">
        <v>1667</v>
      </c>
      <c r="C902" s="65" t="s">
        <v>1433</v>
      </c>
      <c r="D902" s="65" t="s">
        <v>321</v>
      </c>
      <c r="E902" s="65" t="s">
        <v>322</v>
      </c>
      <c r="F902" s="82">
        <v>0.20265538</v>
      </c>
      <c r="G902" s="82">
        <v>0.26849159</v>
      </c>
      <c r="H902" s="83">
        <f t="shared" si="39"/>
        <v>-0.24520771767935079</v>
      </c>
      <c r="I902" s="93">
        <v>0</v>
      </c>
      <c r="J902" s="93">
        <v>0</v>
      </c>
      <c r="K902" s="83" t="str">
        <f t="shared" si="40"/>
        <v/>
      </c>
      <c r="L902" s="66">
        <f t="shared" si="41"/>
        <v>0</v>
      </c>
    </row>
    <row r="903" spans="1:12" x14ac:dyDescent="0.2">
      <c r="A903" s="65" t="s">
        <v>2841</v>
      </c>
      <c r="B903" s="65" t="s">
        <v>2254</v>
      </c>
      <c r="C903" s="65" t="s">
        <v>1283</v>
      </c>
      <c r="D903" s="65" t="s">
        <v>1199</v>
      </c>
      <c r="E903" s="65" t="s">
        <v>322</v>
      </c>
      <c r="F903" s="82">
        <v>0</v>
      </c>
      <c r="G903" s="82">
        <v>0.26395000000000002</v>
      </c>
      <c r="H903" s="83">
        <f t="shared" ref="H903:H966" si="42">IF(ISERROR(F903/G903-1),"",IF((F903/G903-1)&gt;10000%,"",F903/G903-1))</f>
        <v>-1</v>
      </c>
      <c r="I903" s="93">
        <v>0</v>
      </c>
      <c r="J903" s="93">
        <v>0</v>
      </c>
      <c r="K903" s="83" t="str">
        <f t="shared" ref="K903:K966" si="43">IF(ISERROR(I903/J903-1),"",IF((I903/J903-1)&gt;10000%,"",I903/J903-1))</f>
        <v/>
      </c>
      <c r="L903" s="66" t="str">
        <f t="shared" ref="L903:L966" si="44">IF(ISERROR(I903/F903),"",IF(I903/F903&gt;10000%,"",I903/F903))</f>
        <v/>
      </c>
    </row>
    <row r="904" spans="1:12" x14ac:dyDescent="0.2">
      <c r="A904" s="65" t="s">
        <v>2171</v>
      </c>
      <c r="B904" s="65" t="s">
        <v>2172</v>
      </c>
      <c r="C904" s="65" t="s">
        <v>1284</v>
      </c>
      <c r="D904" s="65" t="s">
        <v>320</v>
      </c>
      <c r="E904" s="65" t="s">
        <v>1493</v>
      </c>
      <c r="F904" s="82">
        <v>2.8080599999999997E-2</v>
      </c>
      <c r="G904" s="82">
        <v>0.22259977</v>
      </c>
      <c r="H904" s="83">
        <f t="shared" si="42"/>
        <v>-0.8738516216795732</v>
      </c>
      <c r="I904" s="93">
        <v>0</v>
      </c>
      <c r="J904" s="93">
        <v>0</v>
      </c>
      <c r="K904" s="83" t="str">
        <f t="shared" si="43"/>
        <v/>
      </c>
      <c r="L904" s="66">
        <f t="shared" si="44"/>
        <v>0</v>
      </c>
    </row>
    <row r="905" spans="1:12" x14ac:dyDescent="0.2">
      <c r="A905" s="65" t="s">
        <v>1670</v>
      </c>
      <c r="B905" s="65" t="s">
        <v>1669</v>
      </c>
      <c r="C905" s="65" t="s">
        <v>1433</v>
      </c>
      <c r="D905" s="65" t="s">
        <v>321</v>
      </c>
      <c r="E905" s="65" t="s">
        <v>322</v>
      </c>
      <c r="F905" s="82">
        <v>5.8457879999999997E-2</v>
      </c>
      <c r="G905" s="82">
        <v>0.21939232</v>
      </c>
      <c r="H905" s="83">
        <f t="shared" si="42"/>
        <v>-0.73354637026492087</v>
      </c>
      <c r="I905" s="93">
        <v>0</v>
      </c>
      <c r="J905" s="93">
        <v>0</v>
      </c>
      <c r="K905" s="83" t="str">
        <f t="shared" si="43"/>
        <v/>
      </c>
      <c r="L905" s="66">
        <f t="shared" si="44"/>
        <v>0</v>
      </c>
    </row>
    <row r="906" spans="1:12" x14ac:dyDescent="0.2">
      <c r="A906" s="65" t="s">
        <v>1934</v>
      </c>
      <c r="B906" s="65" t="s">
        <v>1935</v>
      </c>
      <c r="C906" s="65" t="s">
        <v>1284</v>
      </c>
      <c r="D906" s="65" t="s">
        <v>320</v>
      </c>
      <c r="E906" s="65" t="s">
        <v>1493</v>
      </c>
      <c r="F906" s="82">
        <v>3.57325E-3</v>
      </c>
      <c r="G906" s="82">
        <v>0.18436684</v>
      </c>
      <c r="H906" s="83">
        <f t="shared" si="42"/>
        <v>-0.98061880325117035</v>
      </c>
      <c r="I906" s="93">
        <v>0</v>
      </c>
      <c r="J906" s="93">
        <v>0</v>
      </c>
      <c r="K906" s="83" t="str">
        <f t="shared" si="43"/>
        <v/>
      </c>
      <c r="L906" s="66">
        <f t="shared" si="44"/>
        <v>0</v>
      </c>
    </row>
    <row r="907" spans="1:12" x14ac:dyDescent="0.2">
      <c r="A907" s="65" t="s">
        <v>2805</v>
      </c>
      <c r="B907" s="65" t="s">
        <v>491</v>
      </c>
      <c r="C907" s="65" t="s">
        <v>1278</v>
      </c>
      <c r="D907" s="65" t="s">
        <v>320</v>
      </c>
      <c r="E907" s="65" t="s">
        <v>1493</v>
      </c>
      <c r="F907" s="82">
        <v>0</v>
      </c>
      <c r="G907" s="82">
        <v>0.16420998000000001</v>
      </c>
      <c r="H907" s="83">
        <f t="shared" si="42"/>
        <v>-1</v>
      </c>
      <c r="I907" s="93">
        <v>0</v>
      </c>
      <c r="J907" s="93">
        <v>0</v>
      </c>
      <c r="K907" s="83" t="str">
        <f t="shared" si="43"/>
        <v/>
      </c>
      <c r="L907" s="66" t="str">
        <f t="shared" si="44"/>
        <v/>
      </c>
    </row>
    <row r="908" spans="1:12" x14ac:dyDescent="0.2">
      <c r="A908" s="65" t="s">
        <v>1554</v>
      </c>
      <c r="B908" s="65" t="s">
        <v>1544</v>
      </c>
      <c r="C908" s="65" t="s">
        <v>1433</v>
      </c>
      <c r="D908" s="65" t="s">
        <v>321</v>
      </c>
      <c r="E908" s="65" t="s">
        <v>322</v>
      </c>
      <c r="F908" s="82">
        <v>0</v>
      </c>
      <c r="G908" s="82">
        <v>0.16053576</v>
      </c>
      <c r="H908" s="83">
        <f t="shared" si="42"/>
        <v>-1</v>
      </c>
      <c r="I908" s="93">
        <v>0</v>
      </c>
      <c r="J908" s="93">
        <v>0</v>
      </c>
      <c r="K908" s="83" t="str">
        <f t="shared" si="43"/>
        <v/>
      </c>
      <c r="L908" s="66" t="str">
        <f t="shared" si="44"/>
        <v/>
      </c>
    </row>
    <row r="909" spans="1:12" x14ac:dyDescent="0.2">
      <c r="A909" s="65" t="s">
        <v>2769</v>
      </c>
      <c r="B909" s="65" t="s">
        <v>299</v>
      </c>
      <c r="C909" s="65" t="s">
        <v>1278</v>
      </c>
      <c r="D909" s="65" t="s">
        <v>320</v>
      </c>
      <c r="E909" s="65" t="s">
        <v>1493</v>
      </c>
      <c r="F909" s="82">
        <v>1.8270004</v>
      </c>
      <c r="G909" s="82">
        <v>0.15890383</v>
      </c>
      <c r="H909" s="83">
        <f t="shared" si="42"/>
        <v>10.49752274693442</v>
      </c>
      <c r="I909" s="93">
        <v>0</v>
      </c>
      <c r="J909" s="93">
        <v>0</v>
      </c>
      <c r="K909" s="83" t="str">
        <f t="shared" si="43"/>
        <v/>
      </c>
      <c r="L909" s="66">
        <f t="shared" si="44"/>
        <v>0</v>
      </c>
    </row>
    <row r="910" spans="1:12" x14ac:dyDescent="0.2">
      <c r="A910" s="65" t="s">
        <v>2080</v>
      </c>
      <c r="B910" s="65" t="s">
        <v>2081</v>
      </c>
      <c r="C910" s="65" t="s">
        <v>1284</v>
      </c>
      <c r="D910" s="65" t="s">
        <v>320</v>
      </c>
      <c r="E910" s="65" t="s">
        <v>1493</v>
      </c>
      <c r="F910" s="82">
        <v>0</v>
      </c>
      <c r="G910" s="82">
        <v>0.14160444</v>
      </c>
      <c r="H910" s="83">
        <f t="shared" si="42"/>
        <v>-1</v>
      </c>
      <c r="I910" s="93">
        <v>0</v>
      </c>
      <c r="J910" s="93">
        <v>0</v>
      </c>
      <c r="K910" s="83" t="str">
        <f t="shared" si="43"/>
        <v/>
      </c>
      <c r="L910" s="66" t="str">
        <f t="shared" si="44"/>
        <v/>
      </c>
    </row>
    <row r="911" spans="1:12" x14ac:dyDescent="0.2">
      <c r="A911" s="65" t="s">
        <v>2177</v>
      </c>
      <c r="B911" s="65" t="s">
        <v>2178</v>
      </c>
      <c r="C911" s="65" t="s">
        <v>1284</v>
      </c>
      <c r="D911" s="65" t="s">
        <v>320</v>
      </c>
      <c r="E911" s="65" t="s">
        <v>1493</v>
      </c>
      <c r="F911" s="82">
        <v>0</v>
      </c>
      <c r="G911" s="82">
        <v>0.1390875</v>
      </c>
      <c r="H911" s="83">
        <f t="shared" si="42"/>
        <v>-1</v>
      </c>
      <c r="I911" s="93">
        <v>0</v>
      </c>
      <c r="J911" s="93">
        <v>0</v>
      </c>
      <c r="K911" s="83" t="str">
        <f t="shared" si="43"/>
        <v/>
      </c>
      <c r="L911" s="66" t="str">
        <f t="shared" si="44"/>
        <v/>
      </c>
    </row>
    <row r="912" spans="1:12" x14ac:dyDescent="0.2">
      <c r="A912" s="65" t="s">
        <v>225</v>
      </c>
      <c r="B912" s="65" t="s">
        <v>226</v>
      </c>
      <c r="C912" s="65" t="s">
        <v>230</v>
      </c>
      <c r="D912" s="65" t="s">
        <v>321</v>
      </c>
      <c r="E912" s="65" t="s">
        <v>1493</v>
      </c>
      <c r="F912" s="82">
        <v>0.25964264000000004</v>
      </c>
      <c r="G912" s="82">
        <v>0.1259603</v>
      </c>
      <c r="H912" s="83">
        <f t="shared" si="42"/>
        <v>1.0613053477960914</v>
      </c>
      <c r="I912" s="93">
        <v>0</v>
      </c>
      <c r="J912" s="93">
        <v>0</v>
      </c>
      <c r="K912" s="83" t="str">
        <f t="shared" si="43"/>
        <v/>
      </c>
      <c r="L912" s="66">
        <f t="shared" si="44"/>
        <v>0</v>
      </c>
    </row>
    <row r="913" spans="1:12" x14ac:dyDescent="0.2">
      <c r="A913" s="65" t="s">
        <v>392</v>
      </c>
      <c r="B913" s="65" t="s">
        <v>1416</v>
      </c>
      <c r="C913" s="65" t="s">
        <v>1279</v>
      </c>
      <c r="D913" s="65" t="s">
        <v>320</v>
      </c>
      <c r="E913" s="65" t="s">
        <v>1493</v>
      </c>
      <c r="F913" s="82">
        <v>2.6906899999999999E-3</v>
      </c>
      <c r="G913" s="82">
        <v>9.4326279999999998E-2</v>
      </c>
      <c r="H913" s="83">
        <f t="shared" si="42"/>
        <v>-0.97147465160292545</v>
      </c>
      <c r="I913" s="93">
        <v>0</v>
      </c>
      <c r="J913" s="93">
        <v>0</v>
      </c>
      <c r="K913" s="83" t="str">
        <f t="shared" si="43"/>
        <v/>
      </c>
      <c r="L913" s="66">
        <f t="shared" si="44"/>
        <v>0</v>
      </c>
    </row>
    <row r="914" spans="1:12" x14ac:dyDescent="0.2">
      <c r="A914" s="65" t="s">
        <v>2813</v>
      </c>
      <c r="B914" s="65" t="s">
        <v>2255</v>
      </c>
      <c r="C914" s="65" t="s">
        <v>1283</v>
      </c>
      <c r="D914" s="65" t="s">
        <v>1199</v>
      </c>
      <c r="E914" s="65" t="s">
        <v>322</v>
      </c>
      <c r="F914" s="82">
        <v>0.28238213000000001</v>
      </c>
      <c r="G914" s="82">
        <v>6.6220219999999996E-2</v>
      </c>
      <c r="H914" s="83">
        <f t="shared" si="42"/>
        <v>3.2642886115449334</v>
      </c>
      <c r="I914" s="93">
        <v>0</v>
      </c>
      <c r="J914" s="93">
        <v>0</v>
      </c>
      <c r="K914" s="83" t="str">
        <f t="shared" si="43"/>
        <v/>
      </c>
      <c r="L914" s="66">
        <f t="shared" si="44"/>
        <v>0</v>
      </c>
    </row>
    <row r="915" spans="1:12" x14ac:dyDescent="0.2">
      <c r="A915" s="65" t="s">
        <v>1547</v>
      </c>
      <c r="B915" s="65" t="s">
        <v>1537</v>
      </c>
      <c r="C915" s="65" t="s">
        <v>1433</v>
      </c>
      <c r="D915" s="65" t="s">
        <v>321</v>
      </c>
      <c r="E915" s="65" t="s">
        <v>322</v>
      </c>
      <c r="F915" s="82">
        <v>1.18023E-2</v>
      </c>
      <c r="G915" s="82">
        <v>5.5005699999999998E-2</v>
      </c>
      <c r="H915" s="83">
        <f t="shared" si="42"/>
        <v>-0.78543496401282042</v>
      </c>
      <c r="I915" s="93">
        <v>0</v>
      </c>
      <c r="J915" s="93">
        <v>0</v>
      </c>
      <c r="K915" s="83" t="str">
        <f t="shared" si="43"/>
        <v/>
      </c>
      <c r="L915" s="66">
        <f t="shared" si="44"/>
        <v>0</v>
      </c>
    </row>
    <row r="916" spans="1:12" x14ac:dyDescent="0.2">
      <c r="A916" s="65" t="s">
        <v>223</v>
      </c>
      <c r="B916" s="65" t="s">
        <v>224</v>
      </c>
      <c r="C916" s="65" t="s">
        <v>230</v>
      </c>
      <c r="D916" s="65" t="s">
        <v>321</v>
      </c>
      <c r="E916" s="65" t="s">
        <v>1493</v>
      </c>
      <c r="F916" s="82">
        <v>0</v>
      </c>
      <c r="G916" s="82">
        <v>5.2528408999999998E-2</v>
      </c>
      <c r="H916" s="83">
        <f t="shared" si="42"/>
        <v>-1</v>
      </c>
      <c r="I916" s="93">
        <v>0</v>
      </c>
      <c r="J916" s="93">
        <v>0</v>
      </c>
      <c r="K916" s="83" t="str">
        <f t="shared" si="43"/>
        <v/>
      </c>
      <c r="L916" s="66" t="str">
        <f t="shared" si="44"/>
        <v/>
      </c>
    </row>
    <row r="917" spans="1:12" x14ac:dyDescent="0.2">
      <c r="A917" s="65" t="s">
        <v>1994</v>
      </c>
      <c r="B917" s="65" t="s">
        <v>1995</v>
      </c>
      <c r="C917" s="65" t="s">
        <v>1433</v>
      </c>
      <c r="D917" s="65" t="s">
        <v>321</v>
      </c>
      <c r="E917" s="65" t="s">
        <v>322</v>
      </c>
      <c r="F917" s="82">
        <v>0</v>
      </c>
      <c r="G917" s="82">
        <v>5.0903999999999998E-2</v>
      </c>
      <c r="H917" s="83">
        <f t="shared" si="42"/>
        <v>-1</v>
      </c>
      <c r="I917" s="93">
        <v>0</v>
      </c>
      <c r="J917" s="93">
        <v>0</v>
      </c>
      <c r="K917" s="83" t="str">
        <f t="shared" si="43"/>
        <v/>
      </c>
      <c r="L917" s="66" t="str">
        <f t="shared" si="44"/>
        <v/>
      </c>
    </row>
    <row r="918" spans="1:12" x14ac:dyDescent="0.2">
      <c r="A918" s="65" t="s">
        <v>2160</v>
      </c>
      <c r="B918" s="65" t="s">
        <v>2161</v>
      </c>
      <c r="C918" s="65" t="s">
        <v>1284</v>
      </c>
      <c r="D918" s="65" t="s">
        <v>320</v>
      </c>
      <c r="E918" s="65" t="s">
        <v>1493</v>
      </c>
      <c r="F918" s="82">
        <v>0.15108017999999998</v>
      </c>
      <c r="G918" s="82">
        <v>4.9375220000000004E-2</v>
      </c>
      <c r="H918" s="83">
        <f t="shared" si="42"/>
        <v>2.0598381131263812</v>
      </c>
      <c r="I918" s="93">
        <v>0</v>
      </c>
      <c r="J918" s="93">
        <v>0</v>
      </c>
      <c r="K918" s="83" t="str">
        <f t="shared" si="43"/>
        <v/>
      </c>
      <c r="L918" s="66">
        <f t="shared" si="44"/>
        <v>0</v>
      </c>
    </row>
    <row r="919" spans="1:12" x14ac:dyDescent="0.2">
      <c r="A919" s="65" t="s">
        <v>1466</v>
      </c>
      <c r="B919" s="65" t="s">
        <v>1467</v>
      </c>
      <c r="C919" s="65" t="s">
        <v>1433</v>
      </c>
      <c r="D919" s="65" t="s">
        <v>320</v>
      </c>
      <c r="E919" s="65" t="s">
        <v>1493</v>
      </c>
      <c r="F919" s="82">
        <v>1.57664E-3</v>
      </c>
      <c r="G919" s="82">
        <v>4.6508000000000001E-2</v>
      </c>
      <c r="H919" s="83">
        <f t="shared" si="42"/>
        <v>-0.96609959576846993</v>
      </c>
      <c r="I919" s="93">
        <v>0</v>
      </c>
      <c r="J919" s="93">
        <v>0</v>
      </c>
      <c r="K919" s="83" t="str">
        <f t="shared" si="43"/>
        <v/>
      </c>
      <c r="L919" s="66">
        <f t="shared" si="44"/>
        <v>0</v>
      </c>
    </row>
    <row r="920" spans="1:12" x14ac:dyDescent="0.2">
      <c r="A920" s="65" t="s">
        <v>2281</v>
      </c>
      <c r="B920" s="65" t="s">
        <v>2274</v>
      </c>
      <c r="C920" s="65" t="s">
        <v>1283</v>
      </c>
      <c r="D920" s="65" t="s">
        <v>320</v>
      </c>
      <c r="E920" s="65" t="s">
        <v>1493</v>
      </c>
      <c r="F920" s="82">
        <v>4.8719999999999997E-4</v>
      </c>
      <c r="G920" s="82">
        <v>4.3304379999999996E-2</v>
      </c>
      <c r="H920" s="83">
        <f t="shared" si="42"/>
        <v>-0.98874940594923655</v>
      </c>
      <c r="I920" s="93">
        <v>0</v>
      </c>
      <c r="J920" s="93">
        <v>0</v>
      </c>
      <c r="K920" s="83" t="str">
        <f t="shared" si="43"/>
        <v/>
      </c>
      <c r="L920" s="66">
        <f t="shared" si="44"/>
        <v>0</v>
      </c>
    </row>
    <row r="921" spans="1:12" x14ac:dyDescent="0.2">
      <c r="A921" s="65" t="s">
        <v>410</v>
      </c>
      <c r="B921" s="65" t="s">
        <v>693</v>
      </c>
      <c r="C921" s="65" t="s">
        <v>1279</v>
      </c>
      <c r="D921" s="65" t="s">
        <v>320</v>
      </c>
      <c r="E921" s="65" t="s">
        <v>1493</v>
      </c>
      <c r="F921" s="82">
        <v>0.26941285999999998</v>
      </c>
      <c r="G921" s="82">
        <v>3.8399480000000007E-2</v>
      </c>
      <c r="H921" s="83">
        <f t="shared" si="42"/>
        <v>6.0160549049101686</v>
      </c>
      <c r="I921" s="93">
        <v>0</v>
      </c>
      <c r="J921" s="93">
        <v>0</v>
      </c>
      <c r="K921" s="83" t="str">
        <f t="shared" si="43"/>
        <v/>
      </c>
      <c r="L921" s="66">
        <f t="shared" si="44"/>
        <v>0</v>
      </c>
    </row>
    <row r="922" spans="1:12" x14ac:dyDescent="0.2">
      <c r="A922" s="65" t="s">
        <v>219</v>
      </c>
      <c r="B922" s="65" t="s">
        <v>220</v>
      </c>
      <c r="C922" s="65" t="s">
        <v>230</v>
      </c>
      <c r="D922" s="65" t="s">
        <v>321</v>
      </c>
      <c r="E922" s="65" t="s">
        <v>1493</v>
      </c>
      <c r="F922" s="82">
        <v>9.7802999999999996E-4</v>
      </c>
      <c r="G922" s="82">
        <v>3.43913E-2</v>
      </c>
      <c r="H922" s="83">
        <f t="shared" si="42"/>
        <v>-0.97156170310514578</v>
      </c>
      <c r="I922" s="93">
        <v>0</v>
      </c>
      <c r="J922" s="93">
        <v>0</v>
      </c>
      <c r="K922" s="83" t="str">
        <f t="shared" si="43"/>
        <v/>
      </c>
      <c r="L922" s="66">
        <f t="shared" si="44"/>
        <v>0</v>
      </c>
    </row>
    <row r="923" spans="1:12" x14ac:dyDescent="0.2">
      <c r="A923" s="65" t="s">
        <v>2889</v>
      </c>
      <c r="B923" s="65" t="s">
        <v>544</v>
      </c>
      <c r="C923" s="65" t="s">
        <v>2897</v>
      </c>
      <c r="D923" s="65" t="s">
        <v>321</v>
      </c>
      <c r="E923" s="65" t="s">
        <v>322</v>
      </c>
      <c r="F923" s="82">
        <v>3.3964970000000004E-2</v>
      </c>
      <c r="G923" s="82">
        <v>3.1938470000000004E-2</v>
      </c>
      <c r="H923" s="83">
        <f t="shared" si="42"/>
        <v>6.3450127698665648E-2</v>
      </c>
      <c r="I923" s="93">
        <v>0</v>
      </c>
      <c r="J923" s="93">
        <v>0</v>
      </c>
      <c r="K923" s="83" t="str">
        <f t="shared" si="43"/>
        <v/>
      </c>
      <c r="L923" s="66">
        <f t="shared" si="44"/>
        <v>0</v>
      </c>
    </row>
    <row r="924" spans="1:12" x14ac:dyDescent="0.2">
      <c r="A924" s="65" t="s">
        <v>2787</v>
      </c>
      <c r="B924" s="65" t="s">
        <v>2300</v>
      </c>
      <c r="C924" s="65" t="s">
        <v>1283</v>
      </c>
      <c r="D924" s="65" t="s">
        <v>1199</v>
      </c>
      <c r="E924" s="65" t="s">
        <v>322</v>
      </c>
      <c r="F924" s="82">
        <v>0.18575464999999999</v>
      </c>
      <c r="G924" s="82">
        <v>2.8675700000000002E-2</v>
      </c>
      <c r="H924" s="83">
        <f t="shared" si="42"/>
        <v>5.4777721206457031</v>
      </c>
      <c r="I924" s="93">
        <v>0</v>
      </c>
      <c r="J924" s="93">
        <v>0</v>
      </c>
      <c r="K924" s="83" t="str">
        <f t="shared" si="43"/>
        <v/>
      </c>
      <c r="L924" s="66">
        <f t="shared" si="44"/>
        <v>0</v>
      </c>
    </row>
    <row r="925" spans="1:12" x14ac:dyDescent="0.2">
      <c r="A925" s="65" t="s">
        <v>2820</v>
      </c>
      <c r="B925" s="65" t="s">
        <v>1415</v>
      </c>
      <c r="C925" s="65" t="s">
        <v>1278</v>
      </c>
      <c r="D925" s="65" t="s">
        <v>320</v>
      </c>
      <c r="E925" s="65" t="s">
        <v>1493</v>
      </c>
      <c r="F925" s="82">
        <v>6.2684250000000002E-3</v>
      </c>
      <c r="G925" s="82">
        <v>2.714722E-2</v>
      </c>
      <c r="H925" s="83">
        <f t="shared" si="42"/>
        <v>-0.76909514123361433</v>
      </c>
      <c r="I925" s="93">
        <v>0</v>
      </c>
      <c r="J925" s="93">
        <v>0</v>
      </c>
      <c r="K925" s="83" t="str">
        <f t="shared" si="43"/>
        <v/>
      </c>
      <c r="L925" s="66">
        <f t="shared" si="44"/>
        <v>0</v>
      </c>
    </row>
    <row r="926" spans="1:12" x14ac:dyDescent="0.2">
      <c r="A926" s="65" t="s">
        <v>2179</v>
      </c>
      <c r="B926" s="65" t="s">
        <v>2180</v>
      </c>
      <c r="C926" s="65" t="s">
        <v>1284</v>
      </c>
      <c r="D926" s="65" t="s">
        <v>320</v>
      </c>
      <c r="E926" s="65" t="s">
        <v>1493</v>
      </c>
      <c r="F926" s="82">
        <v>0</v>
      </c>
      <c r="G926" s="82">
        <v>2.5146400000000003E-2</v>
      </c>
      <c r="H926" s="83">
        <f t="shared" si="42"/>
        <v>-1</v>
      </c>
      <c r="I926" s="93">
        <v>0</v>
      </c>
      <c r="J926" s="93">
        <v>0</v>
      </c>
      <c r="K926" s="83" t="str">
        <f t="shared" si="43"/>
        <v/>
      </c>
      <c r="L926" s="66" t="str">
        <f t="shared" si="44"/>
        <v/>
      </c>
    </row>
    <row r="927" spans="1:12" x14ac:dyDescent="0.2">
      <c r="A927" s="65" t="s">
        <v>2589</v>
      </c>
      <c r="B927" s="65" t="s">
        <v>2590</v>
      </c>
      <c r="C927" s="65" t="s">
        <v>230</v>
      </c>
      <c r="D927" s="65" t="s">
        <v>1199</v>
      </c>
      <c r="E927" s="65" t="s">
        <v>322</v>
      </c>
      <c r="F927" s="82">
        <v>0.26331480000000002</v>
      </c>
      <c r="G927" s="82">
        <v>2.4448479999999998E-2</v>
      </c>
      <c r="H927" s="83">
        <f t="shared" si="42"/>
        <v>9.7701910302808201</v>
      </c>
      <c r="I927" s="93">
        <v>0</v>
      </c>
      <c r="J927" s="93">
        <v>0</v>
      </c>
      <c r="K927" s="83" t="str">
        <f t="shared" si="43"/>
        <v/>
      </c>
      <c r="L927" s="66">
        <f t="shared" si="44"/>
        <v>0</v>
      </c>
    </row>
    <row r="928" spans="1:12" x14ac:dyDescent="0.2">
      <c r="A928" s="65" t="s">
        <v>1930</v>
      </c>
      <c r="B928" s="65" t="s">
        <v>1931</v>
      </c>
      <c r="C928" s="65" t="s">
        <v>1284</v>
      </c>
      <c r="D928" s="65" t="s">
        <v>320</v>
      </c>
      <c r="E928" s="65" t="s">
        <v>1493</v>
      </c>
      <c r="F928" s="82">
        <v>0</v>
      </c>
      <c r="G928" s="82">
        <v>2.0661820000000001E-2</v>
      </c>
      <c r="H928" s="83">
        <f t="shared" si="42"/>
        <v>-1</v>
      </c>
      <c r="I928" s="93">
        <v>0</v>
      </c>
      <c r="J928" s="93">
        <v>0</v>
      </c>
      <c r="K928" s="83" t="str">
        <f t="shared" si="43"/>
        <v/>
      </c>
      <c r="L928" s="66" t="str">
        <f t="shared" si="44"/>
        <v/>
      </c>
    </row>
    <row r="929" spans="1:12" x14ac:dyDescent="0.2">
      <c r="A929" s="65" t="s">
        <v>255</v>
      </c>
      <c r="B929" s="65" t="s">
        <v>108</v>
      </c>
      <c r="C929" s="65" t="s">
        <v>1285</v>
      </c>
      <c r="D929" s="65" t="s">
        <v>321</v>
      </c>
      <c r="E929" s="65" t="s">
        <v>322</v>
      </c>
      <c r="F929" s="82">
        <v>5.4936000000000004E-3</v>
      </c>
      <c r="G929" s="82">
        <v>1.8285650000000001E-2</v>
      </c>
      <c r="H929" s="83">
        <f t="shared" si="42"/>
        <v>-0.69956769379267347</v>
      </c>
      <c r="I929" s="93">
        <v>0</v>
      </c>
      <c r="J929" s="93">
        <v>0</v>
      </c>
      <c r="K929" s="83" t="str">
        <f t="shared" si="43"/>
        <v/>
      </c>
      <c r="L929" s="66">
        <f t="shared" si="44"/>
        <v>0</v>
      </c>
    </row>
    <row r="930" spans="1:12" x14ac:dyDescent="0.2">
      <c r="A930" s="65" t="s">
        <v>2373</v>
      </c>
      <c r="B930" s="65" t="s">
        <v>2374</v>
      </c>
      <c r="C930" s="65" t="s">
        <v>1433</v>
      </c>
      <c r="D930" s="65" t="s">
        <v>321</v>
      </c>
      <c r="E930" s="65" t="s">
        <v>322</v>
      </c>
      <c r="F930" s="82">
        <v>0</v>
      </c>
      <c r="G930" s="82">
        <v>1.7969779999999998E-2</v>
      </c>
      <c r="H930" s="83">
        <f t="shared" si="42"/>
        <v>-1</v>
      </c>
      <c r="I930" s="93">
        <v>0</v>
      </c>
      <c r="J930" s="93">
        <v>0</v>
      </c>
      <c r="K930" s="83" t="str">
        <f t="shared" si="43"/>
        <v/>
      </c>
      <c r="L930" s="66" t="str">
        <f t="shared" si="44"/>
        <v/>
      </c>
    </row>
    <row r="931" spans="1:12" x14ac:dyDescent="0.2">
      <c r="A931" s="65" t="s">
        <v>2157</v>
      </c>
      <c r="B931" s="65" t="s">
        <v>125</v>
      </c>
      <c r="C931" s="65" t="s">
        <v>1285</v>
      </c>
      <c r="D931" s="65" t="s">
        <v>321</v>
      </c>
      <c r="E931" s="65" t="s">
        <v>322</v>
      </c>
      <c r="F931" s="82">
        <v>5.5217929999999997E-3</v>
      </c>
      <c r="G931" s="82">
        <v>1.4839218999999999E-2</v>
      </c>
      <c r="H931" s="83">
        <f t="shared" si="42"/>
        <v>-0.62789193959601242</v>
      </c>
      <c r="I931" s="93">
        <v>0</v>
      </c>
      <c r="J931" s="93">
        <v>0</v>
      </c>
      <c r="K931" s="83" t="str">
        <f t="shared" si="43"/>
        <v/>
      </c>
      <c r="L931" s="66">
        <f t="shared" si="44"/>
        <v>0</v>
      </c>
    </row>
    <row r="932" spans="1:12" x14ac:dyDescent="0.2">
      <c r="A932" s="65" t="s">
        <v>2088</v>
      </c>
      <c r="B932" s="65" t="s">
        <v>2089</v>
      </c>
      <c r="C932" s="65" t="s">
        <v>1284</v>
      </c>
      <c r="D932" s="65" t="s">
        <v>320</v>
      </c>
      <c r="E932" s="65" t="s">
        <v>1493</v>
      </c>
      <c r="F932" s="82">
        <v>4.99154E-3</v>
      </c>
      <c r="G932" s="82">
        <v>1.48237E-2</v>
      </c>
      <c r="H932" s="83">
        <f t="shared" si="42"/>
        <v>-0.66327300201704031</v>
      </c>
      <c r="I932" s="93">
        <v>0</v>
      </c>
      <c r="J932" s="93">
        <v>0</v>
      </c>
      <c r="K932" s="83" t="str">
        <f t="shared" si="43"/>
        <v/>
      </c>
      <c r="L932" s="66">
        <f t="shared" si="44"/>
        <v>0</v>
      </c>
    </row>
    <row r="933" spans="1:12" x14ac:dyDescent="0.2">
      <c r="A933" s="65" t="s">
        <v>1217</v>
      </c>
      <c r="B933" s="65" t="s">
        <v>1218</v>
      </c>
      <c r="C933" s="65" t="s">
        <v>1282</v>
      </c>
      <c r="D933" s="65" t="s">
        <v>320</v>
      </c>
      <c r="E933" s="65" t="s">
        <v>1493</v>
      </c>
      <c r="F933" s="82">
        <v>5.0789999999999993E-4</v>
      </c>
      <c r="G933" s="82">
        <v>1.3472280000000001E-2</v>
      </c>
      <c r="H933" s="83">
        <f t="shared" si="42"/>
        <v>-0.96230036786646356</v>
      </c>
      <c r="I933" s="93">
        <v>0</v>
      </c>
      <c r="J933" s="93">
        <v>0</v>
      </c>
      <c r="K933" s="83" t="str">
        <f t="shared" si="43"/>
        <v/>
      </c>
      <c r="L933" s="66">
        <f t="shared" si="44"/>
        <v>0</v>
      </c>
    </row>
    <row r="934" spans="1:12" x14ac:dyDescent="0.2">
      <c r="A934" s="65" t="s">
        <v>1553</v>
      </c>
      <c r="B934" s="65" t="s">
        <v>1543</v>
      </c>
      <c r="C934" s="65" t="s">
        <v>1433</v>
      </c>
      <c r="D934" s="65" t="s">
        <v>321</v>
      </c>
      <c r="E934" s="65" t="s">
        <v>322</v>
      </c>
      <c r="F934" s="82">
        <v>5.6389200000000004E-3</v>
      </c>
      <c r="G934" s="82">
        <v>1.1921600000000001E-2</v>
      </c>
      <c r="H934" s="83">
        <f t="shared" si="42"/>
        <v>-0.52699973157965374</v>
      </c>
      <c r="I934" s="93">
        <v>0</v>
      </c>
      <c r="J934" s="93">
        <v>0</v>
      </c>
      <c r="K934" s="83" t="str">
        <f t="shared" si="43"/>
        <v/>
      </c>
      <c r="L934" s="66">
        <f t="shared" si="44"/>
        <v>0</v>
      </c>
    </row>
    <row r="935" spans="1:12" x14ac:dyDescent="0.2">
      <c r="A935" s="65" t="s">
        <v>2220</v>
      </c>
      <c r="B935" s="65" t="s">
        <v>2221</v>
      </c>
      <c r="C935" s="65" t="s">
        <v>1433</v>
      </c>
      <c r="D935" s="65" t="s">
        <v>321</v>
      </c>
      <c r="E935" s="65" t="s">
        <v>322</v>
      </c>
      <c r="F935" s="82">
        <v>0.28400893999999999</v>
      </c>
      <c r="G935" s="82">
        <v>9.0442000000000005E-3</v>
      </c>
      <c r="H935" s="83">
        <f t="shared" si="42"/>
        <v>30.402328564162666</v>
      </c>
      <c r="I935" s="93">
        <v>0</v>
      </c>
      <c r="J935" s="93">
        <v>0</v>
      </c>
      <c r="K935" s="83" t="str">
        <f t="shared" si="43"/>
        <v/>
      </c>
      <c r="L935" s="66">
        <f t="shared" si="44"/>
        <v>0</v>
      </c>
    </row>
    <row r="936" spans="1:12" x14ac:dyDescent="0.2">
      <c r="A936" s="65" t="s">
        <v>250</v>
      </c>
      <c r="B936" s="65" t="s">
        <v>14</v>
      </c>
      <c r="C936" s="65" t="s">
        <v>1433</v>
      </c>
      <c r="D936" s="65" t="s">
        <v>321</v>
      </c>
      <c r="E936" s="65" t="s">
        <v>322</v>
      </c>
      <c r="F936" s="82">
        <v>3.2833099999999997E-2</v>
      </c>
      <c r="G936" s="82">
        <v>8.6501600000000005E-3</v>
      </c>
      <c r="H936" s="83">
        <f t="shared" si="42"/>
        <v>2.7956638952343074</v>
      </c>
      <c r="I936" s="93">
        <v>0</v>
      </c>
      <c r="J936" s="93">
        <v>0</v>
      </c>
      <c r="K936" s="83" t="str">
        <f t="shared" si="43"/>
        <v/>
      </c>
      <c r="L936" s="66">
        <f t="shared" si="44"/>
        <v>0</v>
      </c>
    </row>
    <row r="937" spans="1:12" x14ac:dyDescent="0.2">
      <c r="A937" s="65" t="s">
        <v>1983</v>
      </c>
      <c r="B937" s="65" t="s">
        <v>1984</v>
      </c>
      <c r="C937" s="65" t="s">
        <v>1433</v>
      </c>
      <c r="D937" s="65" t="s">
        <v>321</v>
      </c>
      <c r="E937" s="65" t="s">
        <v>322</v>
      </c>
      <c r="F937" s="82">
        <v>0</v>
      </c>
      <c r="G937" s="82">
        <v>5.7683999999999999E-3</v>
      </c>
      <c r="H937" s="83">
        <f t="shared" si="42"/>
        <v>-1</v>
      </c>
      <c r="I937" s="93">
        <v>0</v>
      </c>
      <c r="J937" s="93">
        <v>0</v>
      </c>
      <c r="K937" s="83" t="str">
        <f t="shared" si="43"/>
        <v/>
      </c>
      <c r="L937" s="66" t="str">
        <f t="shared" si="44"/>
        <v/>
      </c>
    </row>
    <row r="938" spans="1:12" x14ac:dyDescent="0.2">
      <c r="A938" s="65" t="s">
        <v>432</v>
      </c>
      <c r="B938" s="65" t="s">
        <v>433</v>
      </c>
      <c r="C938" s="65" t="s">
        <v>448</v>
      </c>
      <c r="D938" s="65" t="s">
        <v>321</v>
      </c>
      <c r="E938" s="65" t="s">
        <v>322</v>
      </c>
      <c r="F938" s="82">
        <v>5.2550000000000001E-3</v>
      </c>
      <c r="G938" s="82">
        <v>5.11E-3</v>
      </c>
      <c r="H938" s="83">
        <f t="shared" si="42"/>
        <v>2.8375733855185992E-2</v>
      </c>
      <c r="I938" s="93">
        <v>0</v>
      </c>
      <c r="J938" s="93">
        <v>0</v>
      </c>
      <c r="K938" s="83" t="str">
        <f t="shared" si="43"/>
        <v/>
      </c>
      <c r="L938" s="66">
        <f t="shared" si="44"/>
        <v>0</v>
      </c>
    </row>
    <row r="939" spans="1:12" x14ac:dyDescent="0.2">
      <c r="A939" s="65" t="s">
        <v>2250</v>
      </c>
      <c r="B939" s="65" t="s">
        <v>2232</v>
      </c>
      <c r="C939" s="65" t="s">
        <v>1433</v>
      </c>
      <c r="D939" s="65" t="s">
        <v>320</v>
      </c>
      <c r="E939" s="65" t="s">
        <v>1493</v>
      </c>
      <c r="F939" s="82">
        <v>0</v>
      </c>
      <c r="G939" s="82">
        <v>4.6305000000000001E-3</v>
      </c>
      <c r="H939" s="83">
        <f t="shared" si="42"/>
        <v>-1</v>
      </c>
      <c r="I939" s="93">
        <v>0</v>
      </c>
      <c r="J939" s="93">
        <v>0</v>
      </c>
      <c r="K939" s="83" t="str">
        <f t="shared" si="43"/>
        <v/>
      </c>
      <c r="L939" s="66" t="str">
        <f t="shared" si="44"/>
        <v/>
      </c>
    </row>
    <row r="940" spans="1:12" x14ac:dyDescent="0.2">
      <c r="A940" s="65" t="s">
        <v>2798</v>
      </c>
      <c r="B940" s="65" t="s">
        <v>1429</v>
      </c>
      <c r="C940" s="65" t="s">
        <v>1278</v>
      </c>
      <c r="D940" s="65" t="s">
        <v>320</v>
      </c>
      <c r="E940" s="65" t="s">
        <v>1493</v>
      </c>
      <c r="F940" s="82">
        <v>3.42816E-3</v>
      </c>
      <c r="G940" s="82">
        <v>4.0525199999999996E-3</v>
      </c>
      <c r="H940" s="83">
        <f t="shared" si="42"/>
        <v>-0.15406709899025783</v>
      </c>
      <c r="I940" s="93">
        <v>0</v>
      </c>
      <c r="J940" s="93">
        <v>0</v>
      </c>
      <c r="K940" s="83" t="str">
        <f t="shared" si="43"/>
        <v/>
      </c>
      <c r="L940" s="66">
        <f t="shared" si="44"/>
        <v>0</v>
      </c>
    </row>
    <row r="941" spans="1:12" x14ac:dyDescent="0.2">
      <c r="A941" s="65" t="s">
        <v>612</v>
      </c>
      <c r="B941" s="65" t="s">
        <v>613</v>
      </c>
      <c r="C941" s="65" t="s">
        <v>1279</v>
      </c>
      <c r="D941" s="65" t="s">
        <v>320</v>
      </c>
      <c r="E941" s="65" t="s">
        <v>1493</v>
      </c>
      <c r="F941" s="82">
        <v>8.4279150000000011E-3</v>
      </c>
      <c r="G941" s="82">
        <v>3.9645599999999998E-3</v>
      </c>
      <c r="H941" s="83">
        <f t="shared" si="42"/>
        <v>1.1258134572310676</v>
      </c>
      <c r="I941" s="93">
        <v>0</v>
      </c>
      <c r="J941" s="93">
        <v>0</v>
      </c>
      <c r="K941" s="83" t="str">
        <f t="shared" si="43"/>
        <v/>
      </c>
      <c r="L941" s="66">
        <f t="shared" si="44"/>
        <v>0</v>
      </c>
    </row>
    <row r="942" spans="1:12" x14ac:dyDescent="0.2">
      <c r="A942" s="65" t="s">
        <v>1594</v>
      </c>
      <c r="B942" s="65" t="s">
        <v>1597</v>
      </c>
      <c r="C942" s="65" t="s">
        <v>725</v>
      </c>
      <c r="D942" s="65" t="s">
        <v>320</v>
      </c>
      <c r="E942" s="65" t="s">
        <v>1493</v>
      </c>
      <c r="F942" s="82">
        <v>5.1580960000000002E-2</v>
      </c>
      <c r="G942" s="82">
        <v>3.73968E-3</v>
      </c>
      <c r="H942" s="83">
        <f t="shared" si="42"/>
        <v>12.792880674282292</v>
      </c>
      <c r="I942" s="93">
        <v>0</v>
      </c>
      <c r="J942" s="93">
        <v>0</v>
      </c>
      <c r="K942" s="83" t="str">
        <f t="shared" si="43"/>
        <v/>
      </c>
      <c r="L942" s="66">
        <f t="shared" si="44"/>
        <v>0</v>
      </c>
    </row>
    <row r="943" spans="1:12" x14ac:dyDescent="0.2">
      <c r="A943" s="65" t="s">
        <v>227</v>
      </c>
      <c r="B943" s="65" t="s">
        <v>228</v>
      </c>
      <c r="C943" s="65" t="s">
        <v>230</v>
      </c>
      <c r="D943" s="65" t="s">
        <v>321</v>
      </c>
      <c r="E943" s="65" t="s">
        <v>1493</v>
      </c>
      <c r="F943" s="82">
        <v>1.3438719999999999E-2</v>
      </c>
      <c r="G943" s="82">
        <v>3.2076500000000003E-3</v>
      </c>
      <c r="H943" s="83">
        <f t="shared" si="42"/>
        <v>3.1895842750923569</v>
      </c>
      <c r="I943" s="93">
        <v>0</v>
      </c>
      <c r="J943" s="93">
        <v>0</v>
      </c>
      <c r="K943" s="83" t="str">
        <f t="shared" si="43"/>
        <v/>
      </c>
      <c r="L943" s="66">
        <f t="shared" si="44"/>
        <v>0</v>
      </c>
    </row>
    <row r="944" spans="1:12" x14ac:dyDescent="0.2">
      <c r="A944" s="65" t="s">
        <v>2793</v>
      </c>
      <c r="B944" s="65" t="s">
        <v>303</v>
      </c>
      <c r="C944" s="65" t="s">
        <v>1278</v>
      </c>
      <c r="D944" s="65" t="s">
        <v>320</v>
      </c>
      <c r="E944" s="65" t="s">
        <v>1493</v>
      </c>
      <c r="F944" s="82">
        <v>8.8735900000000006E-3</v>
      </c>
      <c r="G944" s="82">
        <v>3.0950599999999997E-3</v>
      </c>
      <c r="H944" s="83">
        <f t="shared" si="42"/>
        <v>1.8670171176003056</v>
      </c>
      <c r="I944" s="93">
        <v>0</v>
      </c>
      <c r="J944" s="93">
        <v>0</v>
      </c>
      <c r="K944" s="83" t="str">
        <f t="shared" si="43"/>
        <v/>
      </c>
      <c r="L944" s="66">
        <f t="shared" si="44"/>
        <v>0</v>
      </c>
    </row>
    <row r="945" spans="1:12" x14ac:dyDescent="0.2">
      <c r="A945" s="65" t="s">
        <v>2840</v>
      </c>
      <c r="B945" s="65" t="s">
        <v>293</v>
      </c>
      <c r="C945" s="65" t="s">
        <v>1278</v>
      </c>
      <c r="D945" s="65" t="s">
        <v>320</v>
      </c>
      <c r="E945" s="65" t="s">
        <v>1493</v>
      </c>
      <c r="F945" s="82">
        <v>0</v>
      </c>
      <c r="G945" s="82">
        <v>2.81862E-3</v>
      </c>
      <c r="H945" s="83">
        <f t="shared" si="42"/>
        <v>-1</v>
      </c>
      <c r="I945" s="93">
        <v>0</v>
      </c>
      <c r="J945" s="93">
        <v>0</v>
      </c>
      <c r="K945" s="83" t="str">
        <f t="shared" si="43"/>
        <v/>
      </c>
      <c r="L945" s="66" t="str">
        <f t="shared" si="44"/>
        <v/>
      </c>
    </row>
    <row r="946" spans="1:12" x14ac:dyDescent="0.2">
      <c r="A946" s="65" t="s">
        <v>2090</v>
      </c>
      <c r="B946" s="65" t="s">
        <v>2091</v>
      </c>
      <c r="C946" s="65" t="s">
        <v>1284</v>
      </c>
      <c r="D946" s="65" t="s">
        <v>320</v>
      </c>
      <c r="E946" s="65" t="s">
        <v>1493</v>
      </c>
      <c r="F946" s="82">
        <v>0</v>
      </c>
      <c r="G946" s="82">
        <v>2.5752600000000002E-3</v>
      </c>
      <c r="H946" s="83">
        <f t="shared" si="42"/>
        <v>-1</v>
      </c>
      <c r="I946" s="93">
        <v>0</v>
      </c>
      <c r="J946" s="93">
        <v>0</v>
      </c>
      <c r="K946" s="83" t="str">
        <f t="shared" si="43"/>
        <v/>
      </c>
      <c r="L946" s="66" t="str">
        <f t="shared" si="44"/>
        <v/>
      </c>
    </row>
    <row r="947" spans="1:12" x14ac:dyDescent="0.2">
      <c r="A947" s="65" t="s">
        <v>394</v>
      </c>
      <c r="B947" s="65" t="s">
        <v>928</v>
      </c>
      <c r="C947" s="65" t="s">
        <v>1279</v>
      </c>
      <c r="D947" s="65" t="s">
        <v>320</v>
      </c>
      <c r="E947" s="65" t="s">
        <v>1493</v>
      </c>
      <c r="F947" s="82">
        <v>2.27809E-3</v>
      </c>
      <c r="G947" s="82">
        <v>2.4711399999999997E-3</v>
      </c>
      <c r="H947" s="83">
        <f t="shared" si="42"/>
        <v>-7.812183850368648E-2</v>
      </c>
      <c r="I947" s="93">
        <v>0</v>
      </c>
      <c r="J947" s="93">
        <v>0</v>
      </c>
      <c r="K947" s="83" t="str">
        <f t="shared" si="43"/>
        <v/>
      </c>
      <c r="L947" s="66">
        <f t="shared" si="44"/>
        <v>0</v>
      </c>
    </row>
    <row r="948" spans="1:12" x14ac:dyDescent="0.2">
      <c r="A948" s="65" t="s">
        <v>2848</v>
      </c>
      <c r="B948" s="65" t="s">
        <v>2849</v>
      </c>
      <c r="C948" s="65" t="s">
        <v>1283</v>
      </c>
      <c r="D948" s="65" t="s">
        <v>1199</v>
      </c>
      <c r="E948" s="65" t="s">
        <v>322</v>
      </c>
      <c r="F948" s="82">
        <v>0.15451883</v>
      </c>
      <c r="G948" s="82">
        <v>2.0509499999999997E-3</v>
      </c>
      <c r="H948" s="83">
        <f t="shared" si="42"/>
        <v>74.340125307784206</v>
      </c>
      <c r="I948" s="93">
        <v>0</v>
      </c>
      <c r="J948" s="93">
        <v>0</v>
      </c>
      <c r="K948" s="83" t="str">
        <f t="shared" si="43"/>
        <v/>
      </c>
      <c r="L948" s="66">
        <f t="shared" si="44"/>
        <v>0</v>
      </c>
    </row>
    <row r="949" spans="1:12" x14ac:dyDescent="0.2">
      <c r="A949" s="65" t="s">
        <v>504</v>
      </c>
      <c r="B949" s="65" t="s">
        <v>515</v>
      </c>
      <c r="C949" s="65" t="s">
        <v>1284</v>
      </c>
      <c r="D949" s="65" t="s">
        <v>320</v>
      </c>
      <c r="E949" s="65" t="s">
        <v>1493</v>
      </c>
      <c r="F949" s="82">
        <v>5.8050000000000003E-3</v>
      </c>
      <c r="G949" s="82">
        <v>1.93725E-3</v>
      </c>
      <c r="H949" s="83">
        <f t="shared" si="42"/>
        <v>1.996515679442509</v>
      </c>
      <c r="I949" s="93">
        <v>0</v>
      </c>
      <c r="J949" s="93">
        <v>0</v>
      </c>
      <c r="K949" s="83" t="str">
        <f t="shared" si="43"/>
        <v/>
      </c>
      <c r="L949" s="66">
        <f t="shared" si="44"/>
        <v>0</v>
      </c>
    </row>
    <row r="950" spans="1:12" x14ac:dyDescent="0.2">
      <c r="A950" s="65" t="s">
        <v>606</v>
      </c>
      <c r="B950" s="65" t="s">
        <v>607</v>
      </c>
      <c r="C950" s="65" t="s">
        <v>1279</v>
      </c>
      <c r="D950" s="65" t="s">
        <v>320</v>
      </c>
      <c r="E950" s="65" t="s">
        <v>1493</v>
      </c>
      <c r="F950" s="82">
        <v>1.561775E-2</v>
      </c>
      <c r="G950" s="82">
        <v>1.7587499999999999E-3</v>
      </c>
      <c r="H950" s="83">
        <f t="shared" si="42"/>
        <v>7.8800284292821612</v>
      </c>
      <c r="I950" s="93">
        <v>0</v>
      </c>
      <c r="J950" s="93">
        <v>0</v>
      </c>
      <c r="K950" s="83" t="str">
        <f t="shared" si="43"/>
        <v/>
      </c>
      <c r="L950" s="66">
        <f t="shared" si="44"/>
        <v>0</v>
      </c>
    </row>
    <row r="951" spans="1:12" x14ac:dyDescent="0.2">
      <c r="A951" s="65" t="s">
        <v>2832</v>
      </c>
      <c r="B951" s="65" t="s">
        <v>710</v>
      </c>
      <c r="C951" s="65" t="s">
        <v>1278</v>
      </c>
      <c r="D951" s="65" t="s">
        <v>320</v>
      </c>
      <c r="E951" s="65" t="s">
        <v>1493</v>
      </c>
      <c r="F951" s="82">
        <v>5.6204280000000002E-2</v>
      </c>
      <c r="G951" s="82">
        <v>1.5244799999999999E-3</v>
      </c>
      <c r="H951" s="83">
        <f t="shared" si="42"/>
        <v>35.867836901763226</v>
      </c>
      <c r="I951" s="93">
        <v>0</v>
      </c>
      <c r="J951" s="93">
        <v>0</v>
      </c>
      <c r="K951" s="83" t="str">
        <f t="shared" si="43"/>
        <v/>
      </c>
      <c r="L951" s="66">
        <f t="shared" si="44"/>
        <v>0</v>
      </c>
    </row>
    <row r="952" spans="1:12" x14ac:dyDescent="0.2">
      <c r="A952" s="65" t="s">
        <v>2333</v>
      </c>
      <c r="B952" s="65" t="s">
        <v>1207</v>
      </c>
      <c r="C952" s="65" t="s">
        <v>230</v>
      </c>
      <c r="D952" s="65" t="s">
        <v>1199</v>
      </c>
      <c r="E952" s="65" t="s">
        <v>1493</v>
      </c>
      <c r="F952" s="82">
        <v>0.22708349999999999</v>
      </c>
      <c r="G952" s="82">
        <v>1.3940699999999999E-3</v>
      </c>
      <c r="H952" s="83" t="str">
        <f t="shared" si="42"/>
        <v/>
      </c>
      <c r="I952" s="93">
        <v>0</v>
      </c>
      <c r="J952" s="93">
        <v>0</v>
      </c>
      <c r="K952" s="83" t="str">
        <f t="shared" si="43"/>
        <v/>
      </c>
      <c r="L952" s="66">
        <f t="shared" si="44"/>
        <v>0</v>
      </c>
    </row>
    <row r="953" spans="1:12" x14ac:dyDescent="0.2">
      <c r="A953" s="65" t="s">
        <v>2371</v>
      </c>
      <c r="B953" s="65" t="s">
        <v>2372</v>
      </c>
      <c r="C953" s="65" t="s">
        <v>1433</v>
      </c>
      <c r="D953" s="65" t="s">
        <v>321</v>
      </c>
      <c r="E953" s="65" t="s">
        <v>322</v>
      </c>
      <c r="F953" s="82">
        <v>3.4926100000000002E-3</v>
      </c>
      <c r="G953" s="82">
        <v>1.3488E-3</v>
      </c>
      <c r="H953" s="83">
        <f t="shared" si="42"/>
        <v>1.5894202253855281</v>
      </c>
      <c r="I953" s="93">
        <v>0</v>
      </c>
      <c r="J953" s="93">
        <v>0</v>
      </c>
      <c r="K953" s="83" t="str">
        <f t="shared" si="43"/>
        <v/>
      </c>
      <c r="L953" s="66">
        <f t="shared" si="44"/>
        <v>0</v>
      </c>
    </row>
    <row r="954" spans="1:12" x14ac:dyDescent="0.2">
      <c r="A954" s="65" t="s">
        <v>2595</v>
      </c>
      <c r="B954" s="65" t="s">
        <v>2596</v>
      </c>
      <c r="C954" s="65" t="s">
        <v>1433</v>
      </c>
      <c r="D954" s="65" t="s">
        <v>320</v>
      </c>
      <c r="E954" s="65" t="s">
        <v>1493</v>
      </c>
      <c r="F954" s="82">
        <v>0</v>
      </c>
      <c r="G954" s="82">
        <v>1.03305E-3</v>
      </c>
      <c r="H954" s="83">
        <f t="shared" si="42"/>
        <v>-1</v>
      </c>
      <c r="I954" s="93">
        <v>0</v>
      </c>
      <c r="J954" s="93">
        <v>0</v>
      </c>
      <c r="K954" s="83" t="str">
        <f t="shared" si="43"/>
        <v/>
      </c>
      <c r="L954" s="66" t="str">
        <f t="shared" si="44"/>
        <v/>
      </c>
    </row>
    <row r="955" spans="1:12" x14ac:dyDescent="0.2">
      <c r="A955" s="65" t="s">
        <v>600</v>
      </c>
      <c r="B955" s="65" t="s">
        <v>601</v>
      </c>
      <c r="C955" s="65" t="s">
        <v>1279</v>
      </c>
      <c r="D955" s="65" t="s">
        <v>320</v>
      </c>
      <c r="E955" s="65" t="s">
        <v>1493</v>
      </c>
      <c r="F955" s="82">
        <v>0</v>
      </c>
      <c r="G955" s="82">
        <v>9.5955999999999993E-4</v>
      </c>
      <c r="H955" s="83">
        <f t="shared" si="42"/>
        <v>-1</v>
      </c>
      <c r="I955" s="93">
        <v>0</v>
      </c>
      <c r="J955" s="93">
        <v>0</v>
      </c>
      <c r="K955" s="83" t="str">
        <f t="shared" si="43"/>
        <v/>
      </c>
      <c r="L955" s="66" t="str">
        <f t="shared" si="44"/>
        <v/>
      </c>
    </row>
    <row r="956" spans="1:12" x14ac:dyDescent="0.2">
      <c r="A956" s="65" t="s">
        <v>2822</v>
      </c>
      <c r="B956" s="65" t="s">
        <v>301</v>
      </c>
      <c r="C956" s="65" t="s">
        <v>1278</v>
      </c>
      <c r="D956" s="65" t="s">
        <v>320</v>
      </c>
      <c r="E956" s="65" t="s">
        <v>1493</v>
      </c>
      <c r="F956" s="82">
        <v>2.0146000000000001E-3</v>
      </c>
      <c r="G956" s="82">
        <v>5.945700000000001E-4</v>
      </c>
      <c r="H956" s="83">
        <f t="shared" si="42"/>
        <v>2.3883310627848693</v>
      </c>
      <c r="I956" s="93">
        <v>0</v>
      </c>
      <c r="J956" s="93">
        <v>0</v>
      </c>
      <c r="K956" s="83" t="str">
        <f t="shared" si="43"/>
        <v/>
      </c>
      <c r="L956" s="66">
        <f t="shared" si="44"/>
        <v>0</v>
      </c>
    </row>
    <row r="957" spans="1:12" x14ac:dyDescent="0.2">
      <c r="A957" s="65" t="s">
        <v>604</v>
      </c>
      <c r="B957" s="65" t="s">
        <v>605</v>
      </c>
      <c r="C957" s="65" t="s">
        <v>1279</v>
      </c>
      <c r="D957" s="65" t="s">
        <v>320</v>
      </c>
      <c r="E957" s="65" t="s">
        <v>1493</v>
      </c>
      <c r="F957" s="82">
        <v>1.4926040000000002E-2</v>
      </c>
      <c r="G957" s="82">
        <v>2.7839999999999999E-4</v>
      </c>
      <c r="H957" s="83">
        <f t="shared" si="42"/>
        <v>52.613649425287363</v>
      </c>
      <c r="I957" s="93">
        <v>0</v>
      </c>
      <c r="J957" s="93">
        <v>0</v>
      </c>
      <c r="K957" s="83" t="str">
        <f t="shared" si="43"/>
        <v/>
      </c>
      <c r="L957" s="66">
        <f t="shared" si="44"/>
        <v>0</v>
      </c>
    </row>
    <row r="958" spans="1:12" x14ac:dyDescent="0.2">
      <c r="A958" s="65" t="s">
        <v>2357</v>
      </c>
      <c r="B958" s="65" t="s">
        <v>2358</v>
      </c>
      <c r="C958" s="65" t="s">
        <v>980</v>
      </c>
      <c r="D958" s="65" t="s">
        <v>320</v>
      </c>
      <c r="E958" s="65" t="s">
        <v>1493</v>
      </c>
      <c r="F958" s="82">
        <v>1.1975E-3</v>
      </c>
      <c r="G958" s="82">
        <v>2.3340000000000001E-4</v>
      </c>
      <c r="H958" s="83">
        <f t="shared" si="42"/>
        <v>4.130676949443016</v>
      </c>
      <c r="I958" s="93">
        <v>0</v>
      </c>
      <c r="J958" s="93">
        <v>0</v>
      </c>
      <c r="K958" s="83" t="str">
        <f t="shared" si="43"/>
        <v/>
      </c>
      <c r="L958" s="66">
        <f t="shared" si="44"/>
        <v>0</v>
      </c>
    </row>
    <row r="959" spans="1:12" x14ac:dyDescent="0.2">
      <c r="A959" s="65" t="s">
        <v>602</v>
      </c>
      <c r="B959" s="65" t="s">
        <v>603</v>
      </c>
      <c r="C959" s="65" t="s">
        <v>1279</v>
      </c>
      <c r="D959" s="65" t="s">
        <v>320</v>
      </c>
      <c r="E959" s="65" t="s">
        <v>1493</v>
      </c>
      <c r="F959" s="82">
        <v>0</v>
      </c>
      <c r="G959" s="82">
        <v>1.3278999999999998E-4</v>
      </c>
      <c r="H959" s="83">
        <f t="shared" si="42"/>
        <v>-1</v>
      </c>
      <c r="I959" s="93">
        <v>0</v>
      </c>
      <c r="J959" s="93">
        <v>0</v>
      </c>
      <c r="K959" s="83" t="str">
        <f t="shared" si="43"/>
        <v/>
      </c>
      <c r="L959" s="66" t="str">
        <f t="shared" si="44"/>
        <v/>
      </c>
    </row>
    <row r="960" spans="1:12" x14ac:dyDescent="0.2">
      <c r="A960" s="65" t="s">
        <v>2367</v>
      </c>
      <c r="B960" s="65" t="s">
        <v>2368</v>
      </c>
      <c r="C960" s="65" t="s">
        <v>1433</v>
      </c>
      <c r="D960" s="65" t="s">
        <v>321</v>
      </c>
      <c r="E960" s="65" t="s">
        <v>322</v>
      </c>
      <c r="F960" s="82">
        <v>1.0302E-2</v>
      </c>
      <c r="G960" s="82">
        <v>1.6530000000000003E-5</v>
      </c>
      <c r="H960" s="83" t="str">
        <f t="shared" si="42"/>
        <v/>
      </c>
      <c r="I960" s="93">
        <v>0</v>
      </c>
      <c r="J960" s="93">
        <v>0</v>
      </c>
      <c r="K960" s="83" t="str">
        <f t="shared" si="43"/>
        <v/>
      </c>
      <c r="L960" s="66">
        <f t="shared" si="44"/>
        <v>0</v>
      </c>
    </row>
    <row r="961" spans="1:12" x14ac:dyDescent="0.2">
      <c r="A961" s="65" t="s">
        <v>1548</v>
      </c>
      <c r="B961" s="65" t="s">
        <v>1538</v>
      </c>
      <c r="C961" s="65" t="s">
        <v>1433</v>
      </c>
      <c r="D961" s="65" t="s">
        <v>321</v>
      </c>
      <c r="E961" s="65" t="s">
        <v>322</v>
      </c>
      <c r="F961" s="82">
        <v>2.0745159999999999E-2</v>
      </c>
      <c r="G961" s="82">
        <v>0</v>
      </c>
      <c r="H961" s="83" t="str">
        <f t="shared" si="42"/>
        <v/>
      </c>
      <c r="I961" s="93">
        <v>0</v>
      </c>
      <c r="J961" s="93">
        <v>0</v>
      </c>
      <c r="K961" s="83" t="str">
        <f t="shared" si="43"/>
        <v/>
      </c>
      <c r="L961" s="66">
        <f t="shared" si="44"/>
        <v>0</v>
      </c>
    </row>
    <row r="962" spans="1:12" x14ac:dyDescent="0.2">
      <c r="A962" s="65" t="s">
        <v>499</v>
      </c>
      <c r="B962" s="65" t="s">
        <v>500</v>
      </c>
      <c r="C962" s="65" t="s">
        <v>1284</v>
      </c>
      <c r="D962" s="65" t="s">
        <v>320</v>
      </c>
      <c r="E962" s="65" t="s">
        <v>1493</v>
      </c>
      <c r="F962" s="82">
        <v>0</v>
      </c>
      <c r="G962" s="82">
        <v>0</v>
      </c>
      <c r="H962" s="83" t="str">
        <f t="shared" si="42"/>
        <v/>
      </c>
      <c r="I962" s="93">
        <v>0</v>
      </c>
      <c r="J962" s="93">
        <v>0</v>
      </c>
      <c r="K962" s="83" t="str">
        <f t="shared" si="43"/>
        <v/>
      </c>
      <c r="L962" s="66" t="str">
        <f t="shared" si="44"/>
        <v/>
      </c>
    </row>
    <row r="963" spans="1:12" x14ac:dyDescent="0.2">
      <c r="A963" s="65" t="s">
        <v>2316</v>
      </c>
      <c r="B963" s="65" t="s">
        <v>2209</v>
      </c>
      <c r="C963" s="65" t="s">
        <v>230</v>
      </c>
      <c r="D963" s="65" t="s">
        <v>321</v>
      </c>
      <c r="E963" s="65" t="s">
        <v>322</v>
      </c>
      <c r="F963" s="82">
        <v>2.8630682999999997</v>
      </c>
      <c r="G963" s="82">
        <v>0</v>
      </c>
      <c r="H963" s="83" t="str">
        <f t="shared" si="42"/>
        <v/>
      </c>
      <c r="I963" s="93">
        <v>0</v>
      </c>
      <c r="J963" s="93">
        <v>0</v>
      </c>
      <c r="K963" s="83" t="str">
        <f t="shared" si="43"/>
        <v/>
      </c>
      <c r="L963" s="66">
        <f t="shared" si="44"/>
        <v>0</v>
      </c>
    </row>
    <row r="964" spans="1:12" x14ac:dyDescent="0.2">
      <c r="A964" s="65" t="s">
        <v>2826</v>
      </c>
      <c r="B964" s="65" t="s">
        <v>2580</v>
      </c>
      <c r="C964" s="65" t="s">
        <v>1278</v>
      </c>
      <c r="D964" s="65" t="s">
        <v>320</v>
      </c>
      <c r="E964" s="65" t="s">
        <v>322</v>
      </c>
      <c r="F964" s="82">
        <v>0</v>
      </c>
      <c r="G964" s="82">
        <v>0</v>
      </c>
      <c r="H964" s="83" t="str">
        <f t="shared" si="42"/>
        <v/>
      </c>
      <c r="I964" s="93">
        <v>0</v>
      </c>
      <c r="J964" s="93">
        <v>0</v>
      </c>
      <c r="K964" s="83" t="str">
        <f t="shared" si="43"/>
        <v/>
      </c>
      <c r="L964" s="66" t="str">
        <f t="shared" si="44"/>
        <v/>
      </c>
    </row>
    <row r="965" spans="1:12" x14ac:dyDescent="0.2">
      <c r="A965" s="65" t="s">
        <v>2348</v>
      </c>
      <c r="B965" s="65" t="s">
        <v>1658</v>
      </c>
      <c r="C965" s="65" t="s">
        <v>1433</v>
      </c>
      <c r="D965" s="65" t="s">
        <v>320</v>
      </c>
      <c r="E965" s="65" t="s">
        <v>1493</v>
      </c>
      <c r="F965" s="82">
        <v>0</v>
      </c>
      <c r="G965" s="82">
        <v>0</v>
      </c>
      <c r="H965" s="83" t="str">
        <f t="shared" si="42"/>
        <v/>
      </c>
      <c r="I965" s="93">
        <v>0</v>
      </c>
      <c r="J965" s="93">
        <v>0</v>
      </c>
      <c r="K965" s="83" t="str">
        <f t="shared" si="43"/>
        <v/>
      </c>
      <c r="L965" s="66" t="str">
        <f t="shared" si="44"/>
        <v/>
      </c>
    </row>
    <row r="966" spans="1:12" x14ac:dyDescent="0.2">
      <c r="A966" s="65" t="s">
        <v>2324</v>
      </c>
      <c r="B966" s="65" t="s">
        <v>2211</v>
      </c>
      <c r="C966" s="65" t="s">
        <v>230</v>
      </c>
      <c r="D966" s="65" t="s">
        <v>321</v>
      </c>
      <c r="E966" s="65" t="s">
        <v>322</v>
      </c>
      <c r="F966" s="82">
        <v>0.51191984999999995</v>
      </c>
      <c r="G966" s="82">
        <v>0</v>
      </c>
      <c r="H966" s="83" t="str">
        <f t="shared" si="42"/>
        <v/>
      </c>
      <c r="I966" s="93">
        <v>0</v>
      </c>
      <c r="J966" s="93">
        <v>0</v>
      </c>
      <c r="K966" s="83" t="str">
        <f t="shared" si="43"/>
        <v/>
      </c>
      <c r="L966" s="66">
        <f t="shared" si="44"/>
        <v>0</v>
      </c>
    </row>
    <row r="967" spans="1:12" x14ac:dyDescent="0.2">
      <c r="A967" s="65" t="s">
        <v>2786</v>
      </c>
      <c r="B967" s="65" t="s">
        <v>497</v>
      </c>
      <c r="C967" s="65" t="s">
        <v>1283</v>
      </c>
      <c r="D967" s="65" t="s">
        <v>320</v>
      </c>
      <c r="E967" s="65" t="s">
        <v>1493</v>
      </c>
      <c r="F967" s="82">
        <v>3.63065E-3</v>
      </c>
      <c r="G967" s="82">
        <v>0</v>
      </c>
      <c r="H967" s="83" t="str">
        <f t="shared" ref="H967:H1030" si="45">IF(ISERROR(F967/G967-1),"",IF((F967/G967-1)&gt;10000%,"",F967/G967-1))</f>
        <v/>
      </c>
      <c r="I967" s="93">
        <v>0</v>
      </c>
      <c r="J967" s="93">
        <v>0</v>
      </c>
      <c r="K967" s="83" t="str">
        <f t="shared" ref="K967:K1030" si="46">IF(ISERROR(I967/J967-1),"",IF((I967/J967-1)&gt;10000%,"",I967/J967-1))</f>
        <v/>
      </c>
      <c r="L967" s="66">
        <f t="shared" ref="L967:L1012" si="47">IF(ISERROR(I967/F967),"",IF(I967/F967&gt;10000%,"",I967/F967))</f>
        <v>0</v>
      </c>
    </row>
    <row r="968" spans="1:12" x14ac:dyDescent="0.2">
      <c r="A968" s="65" t="s">
        <v>2804</v>
      </c>
      <c r="B968" s="65" t="s">
        <v>305</v>
      </c>
      <c r="C968" s="65" t="s">
        <v>1278</v>
      </c>
      <c r="D968" s="65" t="s">
        <v>320</v>
      </c>
      <c r="E968" s="65" t="s">
        <v>1493</v>
      </c>
      <c r="F968" s="82">
        <v>0</v>
      </c>
      <c r="G968" s="82">
        <v>0</v>
      </c>
      <c r="H968" s="83" t="str">
        <f t="shared" si="45"/>
        <v/>
      </c>
      <c r="I968" s="93">
        <v>0</v>
      </c>
      <c r="J968" s="93">
        <v>0</v>
      </c>
      <c r="K968" s="83" t="str">
        <f t="shared" si="46"/>
        <v/>
      </c>
      <c r="L968" s="66" t="str">
        <f t="shared" si="47"/>
        <v/>
      </c>
    </row>
    <row r="969" spans="1:12" x14ac:dyDescent="0.2">
      <c r="A969" s="65" t="s">
        <v>2808</v>
      </c>
      <c r="B969" s="65" t="s">
        <v>1423</v>
      </c>
      <c r="C969" s="65" t="s">
        <v>1278</v>
      </c>
      <c r="D969" s="65" t="s">
        <v>320</v>
      </c>
      <c r="E969" s="65" t="s">
        <v>1493</v>
      </c>
      <c r="F969" s="82">
        <v>0</v>
      </c>
      <c r="G969" s="82">
        <v>0</v>
      </c>
      <c r="H969" s="83" t="str">
        <f t="shared" si="45"/>
        <v/>
      </c>
      <c r="I969" s="93">
        <v>0</v>
      </c>
      <c r="J969" s="93">
        <v>0</v>
      </c>
      <c r="K969" s="83" t="str">
        <f t="shared" si="46"/>
        <v/>
      </c>
      <c r="L969" s="66" t="str">
        <f t="shared" si="47"/>
        <v/>
      </c>
    </row>
    <row r="970" spans="1:12" x14ac:dyDescent="0.2">
      <c r="A970" s="65" t="s">
        <v>2012</v>
      </c>
      <c r="B970" s="65" t="s">
        <v>2013</v>
      </c>
      <c r="C970" s="65" t="s">
        <v>1433</v>
      </c>
      <c r="D970" s="65" t="s">
        <v>320</v>
      </c>
      <c r="E970" s="65" t="s">
        <v>1493</v>
      </c>
      <c r="F970" s="82">
        <v>0.14842250000000001</v>
      </c>
      <c r="G970" s="82">
        <v>0</v>
      </c>
      <c r="H970" s="83" t="str">
        <f t="shared" si="45"/>
        <v/>
      </c>
      <c r="I970" s="93">
        <v>0</v>
      </c>
      <c r="J970" s="93">
        <v>0</v>
      </c>
      <c r="K970" s="83" t="str">
        <f t="shared" si="46"/>
        <v/>
      </c>
      <c r="L970" s="66">
        <f t="shared" si="47"/>
        <v>0</v>
      </c>
    </row>
    <row r="971" spans="1:12" x14ac:dyDescent="0.2">
      <c r="A971" s="65" t="s">
        <v>2811</v>
      </c>
      <c r="B971" s="65" t="s">
        <v>287</v>
      </c>
      <c r="C971" s="65" t="s">
        <v>1278</v>
      </c>
      <c r="D971" s="65" t="s">
        <v>320</v>
      </c>
      <c r="E971" s="65" t="s">
        <v>1493</v>
      </c>
      <c r="F971" s="82">
        <v>3.7753999999999999E-4</v>
      </c>
      <c r="G971" s="82">
        <v>0</v>
      </c>
      <c r="H971" s="83" t="str">
        <f t="shared" si="45"/>
        <v/>
      </c>
      <c r="I971" s="93">
        <v>0</v>
      </c>
      <c r="J971" s="93">
        <v>0</v>
      </c>
      <c r="K971" s="83" t="str">
        <f t="shared" si="46"/>
        <v/>
      </c>
      <c r="L971" s="66">
        <f t="shared" si="47"/>
        <v>0</v>
      </c>
    </row>
    <row r="972" spans="1:12" x14ac:dyDescent="0.2">
      <c r="A972" s="65" t="s">
        <v>2092</v>
      </c>
      <c r="B972" s="65" t="s">
        <v>2093</v>
      </c>
      <c r="C972" s="65" t="s">
        <v>1284</v>
      </c>
      <c r="D972" s="65" t="s">
        <v>320</v>
      </c>
      <c r="E972" s="65" t="s">
        <v>1493</v>
      </c>
      <c r="F972" s="82">
        <v>4.6125000000000002E-4</v>
      </c>
      <c r="G972" s="82">
        <v>0</v>
      </c>
      <c r="H972" s="83" t="str">
        <f t="shared" si="45"/>
        <v/>
      </c>
      <c r="I972" s="93">
        <v>0</v>
      </c>
      <c r="J972" s="93">
        <v>0</v>
      </c>
      <c r="K972" s="83" t="str">
        <f t="shared" si="46"/>
        <v/>
      </c>
      <c r="L972" s="66">
        <f t="shared" si="47"/>
        <v>0</v>
      </c>
    </row>
    <row r="973" spans="1:12" x14ac:dyDescent="0.2">
      <c r="A973" s="65" t="s">
        <v>1662</v>
      </c>
      <c r="B973" s="65" t="s">
        <v>1661</v>
      </c>
      <c r="C973" s="65" t="s">
        <v>1433</v>
      </c>
      <c r="D973" s="65" t="s">
        <v>321</v>
      </c>
      <c r="E973" s="65" t="s">
        <v>322</v>
      </c>
      <c r="F973" s="82">
        <v>1.1867809999999999E-2</v>
      </c>
      <c r="G973" s="82">
        <v>0</v>
      </c>
      <c r="H973" s="83" t="str">
        <f t="shared" si="45"/>
        <v/>
      </c>
      <c r="I973" s="93">
        <v>0</v>
      </c>
      <c r="J973" s="93">
        <v>0</v>
      </c>
      <c r="K973" s="83" t="str">
        <f t="shared" si="46"/>
        <v/>
      </c>
      <c r="L973" s="66">
        <f t="shared" si="47"/>
        <v>0</v>
      </c>
    </row>
    <row r="974" spans="1:12" x14ac:dyDescent="0.2">
      <c r="A974" s="65" t="s">
        <v>1928</v>
      </c>
      <c r="B974" s="65" t="s">
        <v>1929</v>
      </c>
      <c r="C974" s="65" t="s">
        <v>1284</v>
      </c>
      <c r="D974" s="65" t="s">
        <v>320</v>
      </c>
      <c r="E974" s="65" t="s">
        <v>1493</v>
      </c>
      <c r="F974" s="82">
        <v>1.95699E-3</v>
      </c>
      <c r="G974" s="82">
        <v>0</v>
      </c>
      <c r="H974" s="83" t="str">
        <f t="shared" si="45"/>
        <v/>
      </c>
      <c r="I974" s="93">
        <v>0</v>
      </c>
      <c r="J974" s="93">
        <v>0</v>
      </c>
      <c r="K974" s="83" t="str">
        <f t="shared" si="46"/>
        <v/>
      </c>
      <c r="L974" s="66">
        <f t="shared" si="47"/>
        <v>0</v>
      </c>
    </row>
    <row r="975" spans="1:12" x14ac:dyDescent="0.2">
      <c r="A975" s="65" t="s">
        <v>2814</v>
      </c>
      <c r="B975" s="65" t="s">
        <v>1421</v>
      </c>
      <c r="C975" s="65" t="s">
        <v>1278</v>
      </c>
      <c r="D975" s="65" t="s">
        <v>320</v>
      </c>
      <c r="E975" s="65" t="s">
        <v>1493</v>
      </c>
      <c r="F975" s="82">
        <v>0</v>
      </c>
      <c r="G975" s="82">
        <v>0</v>
      </c>
      <c r="H975" s="83" t="str">
        <f t="shared" si="45"/>
        <v/>
      </c>
      <c r="I975" s="93">
        <v>0</v>
      </c>
      <c r="J975" s="93">
        <v>0</v>
      </c>
      <c r="K975" s="83" t="str">
        <f t="shared" si="46"/>
        <v/>
      </c>
      <c r="L975" s="66" t="str">
        <f t="shared" si="47"/>
        <v/>
      </c>
    </row>
    <row r="976" spans="1:12" x14ac:dyDescent="0.2">
      <c r="A976" s="65" t="s">
        <v>2815</v>
      </c>
      <c r="B976" s="65" t="s">
        <v>1420</v>
      </c>
      <c r="C976" s="65" t="s">
        <v>1278</v>
      </c>
      <c r="D976" s="65" t="s">
        <v>320</v>
      </c>
      <c r="E976" s="65" t="s">
        <v>1493</v>
      </c>
      <c r="F976" s="82">
        <v>0</v>
      </c>
      <c r="G976" s="82">
        <v>0</v>
      </c>
      <c r="H976" s="83" t="str">
        <f t="shared" si="45"/>
        <v/>
      </c>
      <c r="I976" s="93">
        <v>0</v>
      </c>
      <c r="J976" s="93">
        <v>0</v>
      </c>
      <c r="K976" s="83" t="str">
        <f t="shared" si="46"/>
        <v/>
      </c>
      <c r="L976" s="66" t="str">
        <f t="shared" si="47"/>
        <v/>
      </c>
    </row>
    <row r="977" spans="1:12" x14ac:dyDescent="0.2">
      <c r="A977" s="65" t="s">
        <v>2282</v>
      </c>
      <c r="B977" s="65" t="s">
        <v>2275</v>
      </c>
      <c r="C977" s="65" t="s">
        <v>1283</v>
      </c>
      <c r="D977" s="65" t="s">
        <v>320</v>
      </c>
      <c r="E977" s="65" t="s">
        <v>1493</v>
      </c>
      <c r="F977" s="82">
        <v>4.4960760000000002E-2</v>
      </c>
      <c r="G977" s="82">
        <v>0</v>
      </c>
      <c r="H977" s="83" t="str">
        <f t="shared" si="45"/>
        <v/>
      </c>
      <c r="I977" s="93">
        <v>0</v>
      </c>
      <c r="J977" s="93">
        <v>0</v>
      </c>
      <c r="K977" s="83" t="str">
        <f t="shared" si="46"/>
        <v/>
      </c>
      <c r="L977" s="66">
        <f t="shared" si="47"/>
        <v>0</v>
      </c>
    </row>
    <row r="978" spans="1:12" x14ac:dyDescent="0.2">
      <c r="A978" s="65" t="s">
        <v>2322</v>
      </c>
      <c r="B978" s="65" t="s">
        <v>1442</v>
      </c>
      <c r="C978" s="65" t="s">
        <v>230</v>
      </c>
      <c r="D978" s="65" t="s">
        <v>1199</v>
      </c>
      <c r="E978" s="65" t="s">
        <v>322</v>
      </c>
      <c r="F978" s="82">
        <v>0.31019999999999998</v>
      </c>
      <c r="G978" s="82">
        <v>0</v>
      </c>
      <c r="H978" s="83" t="str">
        <f t="shared" si="45"/>
        <v/>
      </c>
      <c r="I978" s="93">
        <v>0</v>
      </c>
      <c r="J978" s="93">
        <v>0</v>
      </c>
      <c r="K978" s="83" t="str">
        <f t="shared" si="46"/>
        <v/>
      </c>
      <c r="L978" s="66">
        <f t="shared" si="47"/>
        <v>0</v>
      </c>
    </row>
    <row r="979" spans="1:12" x14ac:dyDescent="0.2">
      <c r="A979" s="65" t="s">
        <v>2823</v>
      </c>
      <c r="B979" s="65" t="s">
        <v>306</v>
      </c>
      <c r="C979" s="65" t="s">
        <v>1278</v>
      </c>
      <c r="D979" s="65" t="s">
        <v>320</v>
      </c>
      <c r="E979" s="65" t="s">
        <v>1493</v>
      </c>
      <c r="F979" s="82">
        <v>0</v>
      </c>
      <c r="G979" s="82">
        <v>0</v>
      </c>
      <c r="H979" s="83" t="str">
        <f t="shared" si="45"/>
        <v/>
      </c>
      <c r="I979" s="93">
        <v>0</v>
      </c>
      <c r="J979" s="93">
        <v>0</v>
      </c>
      <c r="K979" s="83" t="str">
        <f t="shared" si="46"/>
        <v/>
      </c>
      <c r="L979" s="66" t="str">
        <f t="shared" si="47"/>
        <v/>
      </c>
    </row>
    <row r="980" spans="1:12" x14ac:dyDescent="0.2">
      <c r="A980" s="65" t="s">
        <v>2084</v>
      </c>
      <c r="B980" s="65" t="s">
        <v>2085</v>
      </c>
      <c r="C980" s="65" t="s">
        <v>1284</v>
      </c>
      <c r="D980" s="65" t="s">
        <v>320</v>
      </c>
      <c r="E980" s="65" t="s">
        <v>1493</v>
      </c>
      <c r="F980" s="82">
        <v>0</v>
      </c>
      <c r="G980" s="82">
        <v>0</v>
      </c>
      <c r="H980" s="83" t="str">
        <f t="shared" si="45"/>
        <v/>
      </c>
      <c r="I980" s="93">
        <v>0</v>
      </c>
      <c r="J980" s="93">
        <v>0</v>
      </c>
      <c r="K980" s="83" t="str">
        <f t="shared" si="46"/>
        <v/>
      </c>
      <c r="L980" s="66" t="str">
        <f t="shared" si="47"/>
        <v/>
      </c>
    </row>
    <row r="981" spans="1:12" x14ac:dyDescent="0.2">
      <c r="A981" s="65" t="s">
        <v>2347</v>
      </c>
      <c r="B981" s="65" t="s">
        <v>1657</v>
      </c>
      <c r="C981" s="65" t="s">
        <v>1433</v>
      </c>
      <c r="D981" s="65" t="s">
        <v>320</v>
      </c>
      <c r="E981" s="65" t="s">
        <v>1493</v>
      </c>
      <c r="F981" s="82">
        <v>5.2914693724163998E-3</v>
      </c>
      <c r="G981" s="82">
        <v>0</v>
      </c>
      <c r="H981" s="83" t="str">
        <f t="shared" si="45"/>
        <v/>
      </c>
      <c r="I981" s="93">
        <v>0</v>
      </c>
      <c r="J981" s="93">
        <v>0</v>
      </c>
      <c r="K981" s="83" t="str">
        <f t="shared" si="46"/>
        <v/>
      </c>
      <c r="L981" s="66">
        <f t="shared" si="47"/>
        <v>0</v>
      </c>
    </row>
    <row r="982" spans="1:12" x14ac:dyDescent="0.2">
      <c r="A982" s="65" t="s">
        <v>1464</v>
      </c>
      <c r="B982" s="65" t="s">
        <v>1465</v>
      </c>
      <c r="C982" s="65" t="s">
        <v>1433</v>
      </c>
      <c r="D982" s="65" t="s">
        <v>320</v>
      </c>
      <c r="E982" s="65" t="s">
        <v>1493</v>
      </c>
      <c r="F982" s="82">
        <v>0.27613829387448297</v>
      </c>
      <c r="G982" s="82">
        <v>0</v>
      </c>
      <c r="H982" s="83" t="str">
        <f t="shared" si="45"/>
        <v/>
      </c>
      <c r="I982" s="93">
        <v>0</v>
      </c>
      <c r="J982" s="93">
        <v>0</v>
      </c>
      <c r="K982" s="83" t="str">
        <f t="shared" si="46"/>
        <v/>
      </c>
      <c r="L982" s="66">
        <f t="shared" si="47"/>
        <v>0</v>
      </c>
    </row>
    <row r="983" spans="1:12" x14ac:dyDescent="0.2">
      <c r="A983" s="65" t="s">
        <v>715</v>
      </c>
      <c r="B983" s="65" t="s">
        <v>716</v>
      </c>
      <c r="C983" s="65" t="s">
        <v>1433</v>
      </c>
      <c r="D983" s="65" t="s">
        <v>320</v>
      </c>
      <c r="E983" s="65" t="s">
        <v>1493</v>
      </c>
      <c r="F983" s="82">
        <v>0</v>
      </c>
      <c r="G983" s="82">
        <v>0</v>
      </c>
      <c r="H983" s="83" t="str">
        <f t="shared" si="45"/>
        <v/>
      </c>
      <c r="I983" s="93">
        <v>0</v>
      </c>
      <c r="J983" s="93">
        <v>0</v>
      </c>
      <c r="K983" s="83" t="str">
        <f t="shared" si="46"/>
        <v/>
      </c>
      <c r="L983" s="66" t="str">
        <f t="shared" si="47"/>
        <v/>
      </c>
    </row>
    <row r="984" spans="1:12" x14ac:dyDescent="0.2">
      <c r="A984" s="65" t="s">
        <v>2578</v>
      </c>
      <c r="B984" s="65" t="s">
        <v>2579</v>
      </c>
      <c r="C984" s="65" t="s">
        <v>1284</v>
      </c>
      <c r="D984" s="65" t="s">
        <v>320</v>
      </c>
      <c r="E984" s="65" t="s">
        <v>1493</v>
      </c>
      <c r="F984" s="82">
        <v>0</v>
      </c>
      <c r="G984" s="82">
        <v>0</v>
      </c>
      <c r="H984" s="83" t="str">
        <f t="shared" si="45"/>
        <v/>
      </c>
      <c r="I984" s="93">
        <v>0</v>
      </c>
      <c r="J984" s="93">
        <v>0</v>
      </c>
      <c r="K984" s="83" t="str">
        <f t="shared" si="46"/>
        <v/>
      </c>
      <c r="L984" s="66" t="str">
        <f t="shared" si="47"/>
        <v/>
      </c>
    </row>
    <row r="985" spans="1:12" x14ac:dyDescent="0.2">
      <c r="A985" s="65" t="s">
        <v>1664</v>
      </c>
      <c r="B985" s="65" t="s">
        <v>1663</v>
      </c>
      <c r="C985" s="65" t="s">
        <v>1433</v>
      </c>
      <c r="D985" s="65" t="s">
        <v>321</v>
      </c>
      <c r="E985" s="65" t="s">
        <v>322</v>
      </c>
      <c r="F985" s="82">
        <v>4.5380000000000004E-3</v>
      </c>
      <c r="G985" s="82">
        <v>0</v>
      </c>
      <c r="H985" s="83" t="str">
        <f t="shared" si="45"/>
        <v/>
      </c>
      <c r="I985" s="93">
        <v>0</v>
      </c>
      <c r="J985" s="93">
        <v>0</v>
      </c>
      <c r="K985" s="83" t="str">
        <f t="shared" si="46"/>
        <v/>
      </c>
      <c r="L985" s="66">
        <f t="shared" si="47"/>
        <v>0</v>
      </c>
    </row>
    <row r="986" spans="1:12" x14ac:dyDescent="0.2">
      <c r="A986" s="65" t="s">
        <v>2247</v>
      </c>
      <c r="B986" s="65" t="s">
        <v>2226</v>
      </c>
      <c r="C986" s="65" t="s">
        <v>1433</v>
      </c>
      <c r="D986" s="65" t="s">
        <v>320</v>
      </c>
      <c r="E986" s="65" t="s">
        <v>1493</v>
      </c>
      <c r="F986" s="82">
        <v>0</v>
      </c>
      <c r="G986" s="82">
        <v>0</v>
      </c>
      <c r="H986" s="83" t="str">
        <f t="shared" si="45"/>
        <v/>
      </c>
      <c r="I986" s="93">
        <v>0</v>
      </c>
      <c r="J986" s="93">
        <v>0</v>
      </c>
      <c r="K986" s="83" t="str">
        <f t="shared" si="46"/>
        <v/>
      </c>
      <c r="L986" s="66" t="str">
        <f t="shared" si="47"/>
        <v/>
      </c>
    </row>
    <row r="987" spans="1:12" x14ac:dyDescent="0.2">
      <c r="A987" s="65" t="s">
        <v>2365</v>
      </c>
      <c r="B987" s="65" t="s">
        <v>2366</v>
      </c>
      <c r="C987" s="65" t="s">
        <v>1433</v>
      </c>
      <c r="D987" s="65" t="s">
        <v>321</v>
      </c>
      <c r="E987" s="65" t="s">
        <v>322</v>
      </c>
      <c r="F987" s="82">
        <v>0</v>
      </c>
      <c r="G987" s="82">
        <v>0</v>
      </c>
      <c r="H987" s="83" t="str">
        <f t="shared" si="45"/>
        <v/>
      </c>
      <c r="I987" s="93">
        <v>0</v>
      </c>
      <c r="J987" s="93">
        <v>0</v>
      </c>
      <c r="K987" s="83" t="str">
        <f t="shared" si="46"/>
        <v/>
      </c>
      <c r="L987" s="66" t="str">
        <f t="shared" si="47"/>
        <v/>
      </c>
    </row>
    <row r="988" spans="1:12" x14ac:dyDescent="0.2">
      <c r="A988" s="65" t="s">
        <v>2222</v>
      </c>
      <c r="B988" s="65" t="s">
        <v>2223</v>
      </c>
      <c r="C988" s="65" t="s">
        <v>1433</v>
      </c>
      <c r="D988" s="65" t="s">
        <v>321</v>
      </c>
      <c r="E988" s="65" t="s">
        <v>322</v>
      </c>
      <c r="F988" s="82">
        <v>0.16805220000000001</v>
      </c>
      <c r="G988" s="82">
        <v>0</v>
      </c>
      <c r="H988" s="83" t="str">
        <f t="shared" si="45"/>
        <v/>
      </c>
      <c r="I988" s="93">
        <v>0</v>
      </c>
      <c r="J988" s="93">
        <v>0</v>
      </c>
      <c r="K988" s="83" t="str">
        <f t="shared" si="46"/>
        <v/>
      </c>
      <c r="L988" s="66">
        <f t="shared" si="47"/>
        <v>0</v>
      </c>
    </row>
    <row r="989" spans="1:12" x14ac:dyDescent="0.2">
      <c r="A989" s="65" t="s">
        <v>2824</v>
      </c>
      <c r="B989" s="65" t="s">
        <v>304</v>
      </c>
      <c r="C989" s="65" t="s">
        <v>1278</v>
      </c>
      <c r="D989" s="65" t="s">
        <v>320</v>
      </c>
      <c r="E989" s="65" t="s">
        <v>1493</v>
      </c>
      <c r="F989" s="82">
        <v>2.4290000000000002E-3</v>
      </c>
      <c r="G989" s="82">
        <v>0</v>
      </c>
      <c r="H989" s="83" t="str">
        <f t="shared" si="45"/>
        <v/>
      </c>
      <c r="I989" s="93">
        <v>0</v>
      </c>
      <c r="J989" s="93">
        <v>0</v>
      </c>
      <c r="K989" s="83" t="str">
        <f t="shared" si="46"/>
        <v/>
      </c>
      <c r="L989" s="66">
        <f t="shared" si="47"/>
        <v>0</v>
      </c>
    </row>
    <row r="990" spans="1:12" x14ac:dyDescent="0.2">
      <c r="A990" s="65" t="s">
        <v>2894</v>
      </c>
      <c r="B990" s="65" t="s">
        <v>1190</v>
      </c>
      <c r="C990" s="65" t="s">
        <v>2897</v>
      </c>
      <c r="D990" s="65" t="s">
        <v>321</v>
      </c>
      <c r="E990" s="65" t="s">
        <v>322</v>
      </c>
      <c r="F990" s="82">
        <v>0</v>
      </c>
      <c r="G990" s="82">
        <v>0</v>
      </c>
      <c r="H990" s="83" t="str">
        <f t="shared" si="45"/>
        <v/>
      </c>
      <c r="I990" s="93">
        <v>0</v>
      </c>
      <c r="J990" s="93">
        <v>0</v>
      </c>
      <c r="K990" s="83" t="str">
        <f t="shared" si="46"/>
        <v/>
      </c>
      <c r="L990" s="66" t="str">
        <f t="shared" si="47"/>
        <v/>
      </c>
    </row>
    <row r="991" spans="1:12" x14ac:dyDescent="0.2">
      <c r="A991" s="65" t="s">
        <v>2829</v>
      </c>
      <c r="B991" s="65" t="s">
        <v>288</v>
      </c>
      <c r="C991" s="65" t="s">
        <v>1278</v>
      </c>
      <c r="D991" s="65" t="s">
        <v>320</v>
      </c>
      <c r="E991" s="65" t="s">
        <v>1493</v>
      </c>
      <c r="F991" s="82">
        <v>1.2474799999999999E-2</v>
      </c>
      <c r="G991" s="82">
        <v>0</v>
      </c>
      <c r="H991" s="83" t="str">
        <f t="shared" si="45"/>
        <v/>
      </c>
      <c r="I991" s="93">
        <v>0</v>
      </c>
      <c r="J991" s="93">
        <v>0</v>
      </c>
      <c r="K991" s="83" t="str">
        <f t="shared" si="46"/>
        <v/>
      </c>
      <c r="L991" s="66">
        <f t="shared" si="47"/>
        <v>0</v>
      </c>
    </row>
    <row r="992" spans="1:12" x14ac:dyDescent="0.2">
      <c r="A992" s="65" t="s">
        <v>2349</v>
      </c>
      <c r="B992" s="65" t="s">
        <v>1180</v>
      </c>
      <c r="C992" s="65" t="s">
        <v>1433</v>
      </c>
      <c r="D992" s="65" t="s">
        <v>320</v>
      </c>
      <c r="E992" s="65" t="s">
        <v>1493</v>
      </c>
      <c r="F992" s="82">
        <v>0</v>
      </c>
      <c r="G992" s="82">
        <v>0</v>
      </c>
      <c r="H992" s="83" t="str">
        <f t="shared" si="45"/>
        <v/>
      </c>
      <c r="I992" s="93">
        <v>0</v>
      </c>
      <c r="J992" s="93">
        <v>0</v>
      </c>
      <c r="K992" s="83" t="str">
        <f t="shared" si="46"/>
        <v/>
      </c>
      <c r="L992" s="66" t="str">
        <f t="shared" si="47"/>
        <v/>
      </c>
    </row>
    <row r="993" spans="1:12" x14ac:dyDescent="0.2">
      <c r="A993" s="65" t="s">
        <v>2831</v>
      </c>
      <c r="B993" s="65" t="s">
        <v>1424</v>
      </c>
      <c r="C993" s="65" t="s">
        <v>1278</v>
      </c>
      <c r="D993" s="65" t="s">
        <v>320</v>
      </c>
      <c r="E993" s="65" t="s">
        <v>1493</v>
      </c>
      <c r="F993" s="82">
        <v>0</v>
      </c>
      <c r="G993" s="82">
        <v>0</v>
      </c>
      <c r="H993" s="83" t="str">
        <f t="shared" si="45"/>
        <v/>
      </c>
      <c r="I993" s="93">
        <v>0</v>
      </c>
      <c r="J993" s="93">
        <v>0</v>
      </c>
      <c r="K993" s="83" t="str">
        <f t="shared" si="46"/>
        <v/>
      </c>
      <c r="L993" s="66" t="str">
        <f t="shared" si="47"/>
        <v/>
      </c>
    </row>
    <row r="994" spans="1:12" x14ac:dyDescent="0.2">
      <c r="A994" s="65" t="s">
        <v>2593</v>
      </c>
      <c r="B994" s="65" t="s">
        <v>2594</v>
      </c>
      <c r="C994" s="65" t="s">
        <v>1433</v>
      </c>
      <c r="D994" s="65" t="s">
        <v>320</v>
      </c>
      <c r="E994" s="65" t="s">
        <v>1493</v>
      </c>
      <c r="F994" s="82">
        <v>0</v>
      </c>
      <c r="G994" s="82">
        <v>0</v>
      </c>
      <c r="H994" s="83" t="str">
        <f t="shared" si="45"/>
        <v/>
      </c>
      <c r="I994" s="93">
        <v>0</v>
      </c>
      <c r="J994" s="93">
        <v>0</v>
      </c>
      <c r="K994" s="83" t="str">
        <f t="shared" si="46"/>
        <v/>
      </c>
      <c r="L994" s="66" t="str">
        <f t="shared" si="47"/>
        <v/>
      </c>
    </row>
    <row r="995" spans="1:12" x14ac:dyDescent="0.2">
      <c r="A995" s="65" t="s">
        <v>2369</v>
      </c>
      <c r="B995" s="65" t="s">
        <v>2370</v>
      </c>
      <c r="C995" s="65" t="s">
        <v>1433</v>
      </c>
      <c r="D995" s="65" t="s">
        <v>321</v>
      </c>
      <c r="E995" s="65" t="s">
        <v>322</v>
      </c>
      <c r="F995" s="82">
        <v>0</v>
      </c>
      <c r="G995" s="82">
        <v>0</v>
      </c>
      <c r="H995" s="83" t="str">
        <f t="shared" si="45"/>
        <v/>
      </c>
      <c r="I995" s="93">
        <v>0</v>
      </c>
      <c r="J995" s="93">
        <v>0</v>
      </c>
      <c r="K995" s="83" t="str">
        <f t="shared" si="46"/>
        <v/>
      </c>
      <c r="L995" s="66" t="str">
        <f t="shared" si="47"/>
        <v/>
      </c>
    </row>
    <row r="996" spans="1:12" x14ac:dyDescent="0.2">
      <c r="A996" s="65" t="s">
        <v>1985</v>
      </c>
      <c r="B996" s="65" t="s">
        <v>1986</v>
      </c>
      <c r="C996" s="65" t="s">
        <v>1433</v>
      </c>
      <c r="D996" s="65" t="s">
        <v>321</v>
      </c>
      <c r="E996" s="65" t="s">
        <v>322</v>
      </c>
      <c r="F996" s="82">
        <v>7.9551479999999994E-2</v>
      </c>
      <c r="G996" s="82">
        <v>0</v>
      </c>
      <c r="H996" s="83" t="str">
        <f t="shared" si="45"/>
        <v/>
      </c>
      <c r="I996" s="93">
        <v>0</v>
      </c>
      <c r="J996" s="93">
        <v>0</v>
      </c>
      <c r="K996" s="83" t="str">
        <f t="shared" si="46"/>
        <v/>
      </c>
      <c r="L996" s="66">
        <f t="shared" si="47"/>
        <v>0</v>
      </c>
    </row>
    <row r="997" spans="1:12" x14ac:dyDescent="0.2">
      <c r="A997" s="65" t="s">
        <v>1666</v>
      </c>
      <c r="B997" s="65" t="s">
        <v>1665</v>
      </c>
      <c r="C997" s="65" t="s">
        <v>1433</v>
      </c>
      <c r="D997" s="65" t="s">
        <v>321</v>
      </c>
      <c r="E997" s="65" t="s">
        <v>322</v>
      </c>
      <c r="F997" s="82">
        <v>1.8113259999999999E-2</v>
      </c>
      <c r="G997" s="82">
        <v>0</v>
      </c>
      <c r="H997" s="83" t="str">
        <f t="shared" si="45"/>
        <v/>
      </c>
      <c r="I997" s="93">
        <v>0</v>
      </c>
      <c r="J997" s="93">
        <v>0</v>
      </c>
      <c r="K997" s="83" t="str">
        <f t="shared" si="46"/>
        <v/>
      </c>
      <c r="L997" s="66">
        <f t="shared" si="47"/>
        <v>0</v>
      </c>
    </row>
    <row r="998" spans="1:12" x14ac:dyDescent="0.2">
      <c r="A998" s="65" t="s">
        <v>1468</v>
      </c>
      <c r="B998" s="65" t="s">
        <v>1469</v>
      </c>
      <c r="C998" s="65" t="s">
        <v>1433</v>
      </c>
      <c r="D998" s="65" t="s">
        <v>320</v>
      </c>
      <c r="E998" s="65" t="s">
        <v>1493</v>
      </c>
      <c r="F998" s="82">
        <v>0</v>
      </c>
      <c r="G998" s="82">
        <v>0</v>
      </c>
      <c r="H998" s="83" t="str">
        <f t="shared" si="45"/>
        <v/>
      </c>
      <c r="I998" s="93">
        <v>0</v>
      </c>
      <c r="J998" s="93">
        <v>0</v>
      </c>
      <c r="K998" s="83" t="str">
        <f t="shared" si="46"/>
        <v/>
      </c>
      <c r="L998" s="66" t="str">
        <f t="shared" si="47"/>
        <v/>
      </c>
    </row>
    <row r="999" spans="1:12" x14ac:dyDescent="0.2">
      <c r="A999" s="65" t="s">
        <v>1552</v>
      </c>
      <c r="B999" s="65" t="s">
        <v>1542</v>
      </c>
      <c r="C999" s="65" t="s">
        <v>1433</v>
      </c>
      <c r="D999" s="65" t="s">
        <v>321</v>
      </c>
      <c r="E999" s="65" t="s">
        <v>322</v>
      </c>
      <c r="F999" s="82">
        <v>0</v>
      </c>
      <c r="G999" s="82">
        <v>0</v>
      </c>
      <c r="H999" s="83" t="str">
        <f t="shared" si="45"/>
        <v/>
      </c>
      <c r="I999" s="93">
        <v>0</v>
      </c>
      <c r="J999" s="93">
        <v>0</v>
      </c>
      <c r="K999" s="83" t="str">
        <f t="shared" si="46"/>
        <v/>
      </c>
      <c r="L999" s="66" t="str">
        <f t="shared" si="47"/>
        <v/>
      </c>
    </row>
    <row r="1000" spans="1:12" x14ac:dyDescent="0.2">
      <c r="A1000" s="65" t="s">
        <v>2363</v>
      </c>
      <c r="B1000" s="65" t="s">
        <v>2364</v>
      </c>
      <c r="C1000" s="65" t="s">
        <v>1433</v>
      </c>
      <c r="D1000" s="65" t="s">
        <v>321</v>
      </c>
      <c r="E1000" s="65" t="s">
        <v>322</v>
      </c>
      <c r="F1000" s="82">
        <v>0</v>
      </c>
      <c r="G1000" s="82">
        <v>0</v>
      </c>
      <c r="H1000" s="83" t="str">
        <f t="shared" si="45"/>
        <v/>
      </c>
      <c r="I1000" s="93">
        <v>0</v>
      </c>
      <c r="J1000" s="93">
        <v>0</v>
      </c>
      <c r="K1000" s="83" t="str">
        <f t="shared" si="46"/>
        <v/>
      </c>
      <c r="L1000" s="66" t="str">
        <f t="shared" si="47"/>
        <v/>
      </c>
    </row>
    <row r="1001" spans="1:12" x14ac:dyDescent="0.2">
      <c r="A1001" s="65" t="s">
        <v>2350</v>
      </c>
      <c r="B1001" s="65" t="s">
        <v>1179</v>
      </c>
      <c r="C1001" s="65" t="s">
        <v>1433</v>
      </c>
      <c r="D1001" s="65" t="s">
        <v>320</v>
      </c>
      <c r="E1001" s="65" t="s">
        <v>1493</v>
      </c>
      <c r="F1001" s="82">
        <v>0</v>
      </c>
      <c r="G1001" s="82">
        <v>0</v>
      </c>
      <c r="H1001" s="83" t="str">
        <f t="shared" si="45"/>
        <v/>
      </c>
      <c r="I1001" s="93">
        <v>0</v>
      </c>
      <c r="J1001" s="93">
        <v>0</v>
      </c>
      <c r="K1001" s="83" t="str">
        <f t="shared" si="46"/>
        <v/>
      </c>
      <c r="L1001" s="66" t="str">
        <f t="shared" si="47"/>
        <v/>
      </c>
    </row>
    <row r="1002" spans="1:12" x14ac:dyDescent="0.2">
      <c r="A1002" s="65" t="s">
        <v>596</v>
      </c>
      <c r="B1002" s="65" t="s">
        <v>597</v>
      </c>
      <c r="C1002" s="65" t="s">
        <v>1279</v>
      </c>
      <c r="D1002" s="65" t="s">
        <v>320</v>
      </c>
      <c r="E1002" s="65" t="s">
        <v>1493</v>
      </c>
      <c r="F1002" s="82">
        <v>0</v>
      </c>
      <c r="G1002" s="82">
        <v>0</v>
      </c>
      <c r="H1002" s="83" t="str">
        <f t="shared" si="45"/>
        <v/>
      </c>
      <c r="I1002" s="93">
        <v>0</v>
      </c>
      <c r="J1002" s="93">
        <v>0</v>
      </c>
      <c r="K1002" s="83" t="str">
        <f t="shared" si="46"/>
        <v/>
      </c>
      <c r="L1002" s="66" t="str">
        <f t="shared" si="47"/>
        <v/>
      </c>
    </row>
    <row r="1003" spans="1:12" x14ac:dyDescent="0.2">
      <c r="A1003" s="65" t="s">
        <v>2836</v>
      </c>
      <c r="B1003" s="65" t="s">
        <v>1431</v>
      </c>
      <c r="C1003" s="65" t="s">
        <v>1278</v>
      </c>
      <c r="D1003" s="65" t="s">
        <v>320</v>
      </c>
      <c r="E1003" s="65" t="s">
        <v>1493</v>
      </c>
      <c r="F1003" s="82">
        <v>0</v>
      </c>
      <c r="G1003" s="82">
        <v>0</v>
      </c>
      <c r="H1003" s="83" t="str">
        <f t="shared" si="45"/>
        <v/>
      </c>
      <c r="I1003" s="93">
        <v>0</v>
      </c>
      <c r="J1003" s="93">
        <v>0</v>
      </c>
      <c r="K1003" s="83" t="str">
        <f t="shared" si="46"/>
        <v/>
      </c>
      <c r="L1003" s="66" t="str">
        <f t="shared" si="47"/>
        <v/>
      </c>
    </row>
    <row r="1004" spans="1:12" x14ac:dyDescent="0.2">
      <c r="A1004" s="65" t="s">
        <v>2895</v>
      </c>
      <c r="B1004" s="65" t="s">
        <v>1191</v>
      </c>
      <c r="C1004" s="65" t="s">
        <v>2897</v>
      </c>
      <c r="D1004" s="65" t="s">
        <v>321</v>
      </c>
      <c r="E1004" s="65" t="s">
        <v>322</v>
      </c>
      <c r="F1004" s="82">
        <v>0</v>
      </c>
      <c r="G1004" s="82">
        <v>0</v>
      </c>
      <c r="H1004" s="83" t="str">
        <f t="shared" si="45"/>
        <v/>
      </c>
      <c r="I1004" s="93">
        <v>0</v>
      </c>
      <c r="J1004" s="93">
        <v>0</v>
      </c>
      <c r="K1004" s="83" t="str">
        <f t="shared" si="46"/>
        <v/>
      </c>
      <c r="L1004" s="66" t="str">
        <f t="shared" si="47"/>
        <v/>
      </c>
    </row>
    <row r="1005" spans="1:12" x14ac:dyDescent="0.2">
      <c r="A1005" s="65" t="s">
        <v>2543</v>
      </c>
      <c r="B1005" s="65" t="s">
        <v>2077</v>
      </c>
      <c r="C1005" s="65" t="s">
        <v>980</v>
      </c>
      <c r="D1005" s="65" t="s">
        <v>320</v>
      </c>
      <c r="E1005" s="65" t="s">
        <v>322</v>
      </c>
      <c r="F1005" s="82">
        <v>0</v>
      </c>
      <c r="G1005" s="82">
        <v>0</v>
      </c>
      <c r="H1005" s="83" t="str">
        <f t="shared" si="45"/>
        <v/>
      </c>
      <c r="I1005" s="93">
        <v>0</v>
      </c>
      <c r="J1005" s="93">
        <v>0</v>
      </c>
      <c r="K1005" s="83" t="str">
        <f t="shared" si="46"/>
        <v/>
      </c>
      <c r="L1005" s="66" t="str">
        <f t="shared" si="47"/>
        <v/>
      </c>
    </row>
    <row r="1006" spans="1:12" x14ac:dyDescent="0.2">
      <c r="A1006" s="65" t="s">
        <v>2837</v>
      </c>
      <c r="B1006" s="65" t="s">
        <v>1430</v>
      </c>
      <c r="C1006" s="65" t="s">
        <v>1278</v>
      </c>
      <c r="D1006" s="65" t="s">
        <v>320</v>
      </c>
      <c r="E1006" s="65" t="s">
        <v>1493</v>
      </c>
      <c r="F1006" s="82">
        <v>0</v>
      </c>
      <c r="G1006" s="82">
        <v>0</v>
      </c>
      <c r="H1006" s="83" t="str">
        <f t="shared" si="45"/>
        <v/>
      </c>
      <c r="I1006" s="93">
        <v>0</v>
      </c>
      <c r="J1006" s="93">
        <v>0</v>
      </c>
      <c r="K1006" s="83" t="str">
        <f t="shared" si="46"/>
        <v/>
      </c>
      <c r="L1006" s="66" t="str">
        <f t="shared" si="47"/>
        <v/>
      </c>
    </row>
    <row r="1007" spans="1:12" x14ac:dyDescent="0.2">
      <c r="A1007" s="65" t="s">
        <v>2838</v>
      </c>
      <c r="B1007" s="65" t="s">
        <v>290</v>
      </c>
      <c r="C1007" s="65" t="s">
        <v>1278</v>
      </c>
      <c r="D1007" s="65" t="s">
        <v>320</v>
      </c>
      <c r="E1007" s="65" t="s">
        <v>1493</v>
      </c>
      <c r="F1007" s="82">
        <v>3.1312E-2</v>
      </c>
      <c r="G1007" s="82">
        <v>0</v>
      </c>
      <c r="H1007" s="83" t="str">
        <f t="shared" si="45"/>
        <v/>
      </c>
      <c r="I1007" s="93">
        <v>0</v>
      </c>
      <c r="J1007" s="93">
        <v>0</v>
      </c>
      <c r="K1007" s="83" t="str">
        <f t="shared" si="46"/>
        <v/>
      </c>
      <c r="L1007" s="66">
        <f t="shared" si="47"/>
        <v>0</v>
      </c>
    </row>
    <row r="1008" spans="1:12" x14ac:dyDescent="0.2">
      <c r="A1008" s="65" t="s">
        <v>2443</v>
      </c>
      <c r="B1008" s="65" t="s">
        <v>616</v>
      </c>
      <c r="C1008" s="65" t="s">
        <v>980</v>
      </c>
      <c r="D1008" s="65" t="s">
        <v>320</v>
      </c>
      <c r="E1008" s="65" t="s">
        <v>1493</v>
      </c>
      <c r="F1008" s="82">
        <v>0</v>
      </c>
      <c r="G1008" s="82">
        <v>0</v>
      </c>
      <c r="H1008" s="83" t="str">
        <f t="shared" si="45"/>
        <v/>
      </c>
      <c r="I1008" s="93">
        <v>0</v>
      </c>
      <c r="J1008" s="93">
        <v>0</v>
      </c>
      <c r="K1008" s="83" t="str">
        <f t="shared" si="46"/>
        <v/>
      </c>
      <c r="L1008" s="66" t="str">
        <f t="shared" si="47"/>
        <v/>
      </c>
    </row>
    <row r="1009" spans="1:12" x14ac:dyDescent="0.2">
      <c r="A1009" s="65" t="s">
        <v>2453</v>
      </c>
      <c r="B1009" s="65" t="s">
        <v>456</v>
      </c>
      <c r="C1009" s="65" t="s">
        <v>980</v>
      </c>
      <c r="D1009" s="65" t="s">
        <v>320</v>
      </c>
      <c r="E1009" s="65" t="s">
        <v>1493</v>
      </c>
      <c r="F1009" s="82">
        <v>0</v>
      </c>
      <c r="G1009" s="82">
        <v>0</v>
      </c>
      <c r="H1009" s="83" t="str">
        <f t="shared" si="45"/>
        <v/>
      </c>
      <c r="I1009" s="93">
        <v>0</v>
      </c>
      <c r="J1009" s="93">
        <v>0</v>
      </c>
      <c r="K1009" s="83" t="str">
        <f t="shared" si="46"/>
        <v/>
      </c>
      <c r="L1009" s="66" t="str">
        <f t="shared" si="47"/>
        <v/>
      </c>
    </row>
    <row r="1010" spans="1:12" x14ac:dyDescent="0.2">
      <c r="A1010" s="65" t="s">
        <v>2345</v>
      </c>
      <c r="B1010" s="65" t="s">
        <v>782</v>
      </c>
      <c r="C1010" s="65" t="s">
        <v>1433</v>
      </c>
      <c r="D1010" s="65" t="s">
        <v>320</v>
      </c>
      <c r="E1010" s="65" t="s">
        <v>1493</v>
      </c>
      <c r="F1010" s="82">
        <v>0</v>
      </c>
      <c r="G1010" s="82">
        <v>0</v>
      </c>
      <c r="H1010" s="83" t="str">
        <f t="shared" si="45"/>
        <v/>
      </c>
      <c r="I1010" s="93">
        <v>0</v>
      </c>
      <c r="J1010" s="93">
        <v>0</v>
      </c>
      <c r="K1010" s="83" t="str">
        <f t="shared" si="46"/>
        <v/>
      </c>
      <c r="L1010" s="66" t="str">
        <f t="shared" si="47"/>
        <v/>
      </c>
    </row>
    <row r="1011" spans="1:12" x14ac:dyDescent="0.2">
      <c r="A1011" s="65" t="s">
        <v>2346</v>
      </c>
      <c r="B1011" s="65" t="s">
        <v>714</v>
      </c>
      <c r="C1011" s="65" t="s">
        <v>1433</v>
      </c>
      <c r="D1011" s="65" t="s">
        <v>320</v>
      </c>
      <c r="E1011" s="65" t="s">
        <v>1493</v>
      </c>
      <c r="F1011" s="82">
        <v>0</v>
      </c>
      <c r="G1011" s="82">
        <v>0</v>
      </c>
      <c r="H1011" s="83" t="str">
        <f t="shared" si="45"/>
        <v/>
      </c>
      <c r="I1011" s="93">
        <v>0</v>
      </c>
      <c r="J1011" s="93">
        <v>0</v>
      </c>
      <c r="K1011" s="83" t="str">
        <f t="shared" si="46"/>
        <v/>
      </c>
      <c r="L1011" s="66" t="str">
        <f t="shared" si="47"/>
        <v/>
      </c>
    </row>
    <row r="1012" spans="1:12" x14ac:dyDescent="0.2">
      <c r="A1012" s="65" t="s">
        <v>2846</v>
      </c>
      <c r="B1012" s="65" t="s">
        <v>2847</v>
      </c>
      <c r="C1012" s="65" t="s">
        <v>1283</v>
      </c>
      <c r="D1012" s="65" t="s">
        <v>1199</v>
      </c>
      <c r="E1012" s="65" t="s">
        <v>322</v>
      </c>
      <c r="F1012" s="82">
        <v>2.4994409999999998E-2</v>
      </c>
      <c r="G1012" s="82">
        <v>0</v>
      </c>
      <c r="H1012" s="83" t="str">
        <f t="shared" si="45"/>
        <v/>
      </c>
      <c r="I1012" s="93">
        <v>0</v>
      </c>
      <c r="J1012" s="93">
        <v>0</v>
      </c>
      <c r="K1012" s="83" t="str">
        <f t="shared" si="46"/>
        <v/>
      </c>
      <c r="L1012" s="66">
        <f t="shared" si="47"/>
        <v>0</v>
      </c>
    </row>
    <row r="1013" spans="1:12" x14ac:dyDescent="0.2">
      <c r="A1013" s="69" t="s">
        <v>39</v>
      </c>
      <c r="B1013" s="70">
        <f>COUNTA(F7:F1012)</f>
        <v>1006</v>
      </c>
      <c r="C1013" s="70"/>
      <c r="D1013" s="70"/>
      <c r="E1013" s="70"/>
      <c r="F1013" s="71">
        <f>SUM(F7:F1012)</f>
        <v>7717.1524366502208</v>
      </c>
      <c r="G1013" s="71">
        <f>SUM(G7:G1012)</f>
        <v>9221.3039303368678</v>
      </c>
      <c r="H1013" s="81">
        <f>IF(ISERROR(F1013/G1013-1),"",((F1013/G1013-1)))</f>
        <v>-0.16311700655893013</v>
      </c>
      <c r="I1013" s="94">
        <f>SUM(I7:I1012)</f>
        <v>17719.537591692697</v>
      </c>
      <c r="J1013" s="71">
        <f>SUM(J7:J1012)</f>
        <v>22933.130444997274</v>
      </c>
      <c r="K1013" s="81">
        <f>IF(ISERROR(I1013/J1013-1),"",((I1013/J1013-1)))</f>
        <v>-0.22733890891210151</v>
      </c>
      <c r="L1013" s="55">
        <f>IF(ISERROR(I1013/F1013),"",(I1013/F1013))</f>
        <v>2.2961238276879503</v>
      </c>
    </row>
    <row r="1014" spans="1:12" ht="22.5" customHeight="1" x14ac:dyDescent="0.2">
      <c r="A1014" s="75"/>
      <c r="B1014" s="75"/>
      <c r="C1014" s="75"/>
      <c r="D1014" s="75"/>
      <c r="E1014" s="75"/>
      <c r="F1014" s="75"/>
      <c r="G1014" s="75"/>
      <c r="H1014" s="76"/>
    </row>
    <row r="1015" spans="1:12" x14ac:dyDescent="0.2">
      <c r="A1015" s="75"/>
      <c r="B1015" s="75"/>
      <c r="C1015" s="75"/>
      <c r="D1015" s="75"/>
      <c r="E1015" s="75"/>
      <c r="F1015" s="75"/>
      <c r="G1015" s="75"/>
      <c r="H1015" s="76"/>
    </row>
    <row r="1016" spans="1:12" ht="22.5" x14ac:dyDescent="0.2">
      <c r="A1016" s="61" t="s">
        <v>580</v>
      </c>
      <c r="B1016" s="61" t="s">
        <v>138</v>
      </c>
      <c r="C1016" s="61" t="s">
        <v>1299</v>
      </c>
      <c r="D1016" s="61" t="s">
        <v>319</v>
      </c>
      <c r="E1016" s="116" t="s">
        <v>164</v>
      </c>
      <c r="F1016" s="161" t="s">
        <v>970</v>
      </c>
      <c r="G1016" s="162"/>
      <c r="H1016" s="163"/>
      <c r="I1016" s="164" t="s">
        <v>136</v>
      </c>
      <c r="J1016" s="165"/>
      <c r="K1016" s="165"/>
      <c r="L1016" s="129"/>
    </row>
    <row r="1017" spans="1:12" ht="22.5" x14ac:dyDescent="0.2">
      <c r="A1017" s="86"/>
      <c r="B1017" s="86"/>
      <c r="C1017" s="86"/>
      <c r="D1017" s="86"/>
      <c r="E1017" s="117"/>
      <c r="F1017" s="87" t="s">
        <v>2907</v>
      </c>
      <c r="G1017" s="87" t="s">
        <v>2855</v>
      </c>
      <c r="H1017" s="88" t="s">
        <v>134</v>
      </c>
      <c r="I1017" s="87" t="s">
        <v>2907</v>
      </c>
      <c r="J1017" s="87" t="s">
        <v>2855</v>
      </c>
      <c r="K1017" s="88" t="s">
        <v>134</v>
      </c>
      <c r="L1017" s="128" t="s">
        <v>137</v>
      </c>
    </row>
    <row r="1018" spans="1:12" x14ac:dyDescent="0.2">
      <c r="A1018" s="118" t="s">
        <v>2158</v>
      </c>
      <c r="B1018" s="118" t="s">
        <v>2159</v>
      </c>
      <c r="C1018" s="118" t="s">
        <v>1915</v>
      </c>
      <c r="D1018" s="118"/>
      <c r="E1018" s="118" t="s">
        <v>322</v>
      </c>
      <c r="F1018" s="82">
        <v>6.0142811919999994</v>
      </c>
      <c r="G1018" s="82">
        <v>4.0983635759999997</v>
      </c>
      <c r="H1018" s="83">
        <f>IF(ISERROR(F1018/G1018-1),"",IF((F1018/G1018-1)&gt;10000%,"",F1018/G1018-1))</f>
        <v>0.46748356520139045</v>
      </c>
      <c r="I1018" s="93">
        <v>169.53893074999999</v>
      </c>
      <c r="J1018" s="93">
        <v>140.90870943000002</v>
      </c>
      <c r="K1018" s="83">
        <f>IF(ISERROR(I1018/J1018-1),"",((I1018/J1018-1)))</f>
        <v>0.20318276589015793</v>
      </c>
      <c r="L1018" s="66">
        <f>IF(ISERROR(I1018/F1018),"",IF(I1018/F1018&gt;10000%,"",I1018/F1018))</f>
        <v>28.189392104831271</v>
      </c>
    </row>
    <row r="1019" spans="1:12" x14ac:dyDescent="0.2">
      <c r="A1019" s="65" t="s">
        <v>2238</v>
      </c>
      <c r="B1019" s="65" t="s">
        <v>2242</v>
      </c>
      <c r="C1019" s="118" t="s">
        <v>2243</v>
      </c>
      <c r="D1019" s="65"/>
      <c r="E1019" s="65" t="s">
        <v>1493</v>
      </c>
      <c r="F1019" s="82">
        <v>3.014E-2</v>
      </c>
      <c r="G1019" s="82">
        <v>0.18456790000000001</v>
      </c>
      <c r="H1019" s="83">
        <f>IF(ISERROR(F1019/G1019-1),"",IF((F1019/G1019-1)&gt;10000%,"",F1019/G1019-1))</f>
        <v>-0.83669966445952948</v>
      </c>
      <c r="I1019" s="93">
        <v>0.149669</v>
      </c>
      <c r="J1019" s="93">
        <v>0.11056000000000001</v>
      </c>
      <c r="K1019" s="83">
        <f>IF(ISERROR(I1019/J1019-1),"",((I1019/J1019-1)))</f>
        <v>0.35373552821997101</v>
      </c>
      <c r="L1019" s="66">
        <f>IF(ISERROR(I1019/F1019),"",IF(I1019/F1019&gt;10000%,"",I1019/F1019))</f>
        <v>4.9657929661579292</v>
      </c>
    </row>
    <row r="1020" spans="1:12" x14ac:dyDescent="0.2">
      <c r="A1020" s="65" t="s">
        <v>2237</v>
      </c>
      <c r="B1020" s="65" t="s">
        <v>2241</v>
      </c>
      <c r="C1020" s="118" t="s">
        <v>2243</v>
      </c>
      <c r="D1020" s="65"/>
      <c r="E1020" s="65" t="s">
        <v>1493</v>
      </c>
      <c r="F1020" s="82">
        <v>1.043155E-2</v>
      </c>
      <c r="G1020" s="82">
        <v>0.46379599999999999</v>
      </c>
      <c r="H1020" s="83">
        <f>IF(ISERROR(F1020/G1020-1),"",IF((F1020/G1020-1)&gt;10000%,"",F1020/G1020-1))</f>
        <v>-0.97750832262460219</v>
      </c>
      <c r="I1020" s="93">
        <v>1.020746E-2</v>
      </c>
      <c r="J1020" s="93">
        <v>0.15487997000000001</v>
      </c>
      <c r="K1020" s="83">
        <f>IF(ISERROR(I1020/J1020-1),"",((I1020/J1020-1)))</f>
        <v>-0.93409438289534796</v>
      </c>
      <c r="L1020" s="66">
        <f>IF(ISERROR(I1020/F1020),"",IF(I1020/F1020&gt;10000%,"",I1020/F1020))</f>
        <v>0.97851805340529452</v>
      </c>
    </row>
    <row r="1021" spans="1:12" x14ac:dyDescent="0.2">
      <c r="A1021" s="65" t="s">
        <v>2235</v>
      </c>
      <c r="B1021" s="65" t="s">
        <v>2239</v>
      </c>
      <c r="C1021" s="118" t="s">
        <v>2243</v>
      </c>
      <c r="D1021" s="65"/>
      <c r="E1021" s="65" t="s">
        <v>1493</v>
      </c>
      <c r="F1021" s="82">
        <v>0</v>
      </c>
      <c r="G1021" s="82">
        <v>0.47961480000000001</v>
      </c>
      <c r="H1021" s="83">
        <f>IF(ISERROR(F1021/G1021-1),"",IF((F1021/G1021-1)&gt;10000%,"",F1021/G1021-1))</f>
        <v>-1</v>
      </c>
      <c r="I1021" s="93">
        <v>0</v>
      </c>
      <c r="J1021" s="93">
        <v>0.17456507000000002</v>
      </c>
      <c r="K1021" s="83">
        <f>IF(ISERROR(I1021/J1021-1),"",((I1021/J1021-1)))</f>
        <v>-1</v>
      </c>
      <c r="L1021" s="66" t="str">
        <f>IF(ISERROR(I1021/F1021),"",IF(I1021/F1021&gt;10000%,"",I1021/F1021))</f>
        <v/>
      </c>
    </row>
    <row r="1022" spans="1:12" x14ac:dyDescent="0.2">
      <c r="A1022" s="65" t="s">
        <v>2597</v>
      </c>
      <c r="B1022" s="65" t="s">
        <v>2598</v>
      </c>
      <c r="C1022" s="118" t="s">
        <v>1284</v>
      </c>
      <c r="D1022" s="65"/>
      <c r="E1022" s="65" t="s">
        <v>1493</v>
      </c>
      <c r="F1022" s="82">
        <v>0.21637290000000001</v>
      </c>
      <c r="G1022" s="82">
        <v>6.1481379999999995E-2</v>
      </c>
      <c r="H1022" s="83">
        <f>IF(ISERROR(F1022/G1022-1),"",IF((F1022/G1022-1)&gt;10000%,"",F1022/G1022-1))</f>
        <v>2.5193240620168256</v>
      </c>
      <c r="I1022" s="93">
        <v>0</v>
      </c>
      <c r="J1022" s="93">
        <v>0</v>
      </c>
      <c r="K1022" s="83" t="str">
        <f>IF(ISERROR(I1022/J1022-1),"",((I1022/J1022-1)))</f>
        <v/>
      </c>
      <c r="L1022" s="66">
        <f>IF(ISERROR(I1022/F1022),"",IF(I1022/F1022&gt;10000%,"",I1022/F1022))</f>
        <v>0</v>
      </c>
    </row>
    <row r="1023" spans="1:12" x14ac:dyDescent="0.2">
      <c r="A1023" s="65" t="s">
        <v>2236</v>
      </c>
      <c r="B1023" s="65" t="s">
        <v>2240</v>
      </c>
      <c r="C1023" s="118" t="s">
        <v>2243</v>
      </c>
      <c r="D1023" s="65"/>
      <c r="E1023" s="65" t="s">
        <v>1493</v>
      </c>
      <c r="F1023" s="82">
        <v>0.11040682</v>
      </c>
      <c r="G1023" s="82">
        <v>4.7722680000000003E-2</v>
      </c>
      <c r="H1023" s="83">
        <f>IF(ISERROR(F1023/G1023-1),"",IF((F1023/G1023-1)&gt;10000%,"",F1023/G1023-1))</f>
        <v>1.3135083779871541</v>
      </c>
      <c r="I1023" s="93">
        <v>0</v>
      </c>
      <c r="J1023" s="93">
        <v>0</v>
      </c>
      <c r="K1023" s="83" t="str">
        <f>IF(ISERROR(I1023/J1023-1),"",((I1023/J1023-1)))</f>
        <v/>
      </c>
      <c r="L1023" s="66">
        <f>IF(ISERROR(I1023/F1023),"",IF(I1023/F1023&gt;10000%,"",I1023/F1023))</f>
        <v>0</v>
      </c>
    </row>
    <row r="1024" spans="1:12" x14ac:dyDescent="0.2">
      <c r="A1024" s="65" t="s">
        <v>2853</v>
      </c>
      <c r="B1024" s="65" t="s">
        <v>2916</v>
      </c>
      <c r="C1024" s="118" t="s">
        <v>1284</v>
      </c>
      <c r="D1024" s="65"/>
      <c r="E1024" s="65" t="s">
        <v>1493</v>
      </c>
      <c r="F1024" s="82">
        <v>8.8827999999999997E-3</v>
      </c>
      <c r="G1024" s="82"/>
      <c r="H1024" s="83" t="str">
        <f>IF(ISERROR(F1024/G1024-1),"",IF((F1024/G1024-1)&gt;10000%,"",F1024/G1024-1))</f>
        <v/>
      </c>
      <c r="I1024" s="93">
        <v>0</v>
      </c>
      <c r="J1024" s="93">
        <v>0</v>
      </c>
      <c r="K1024" s="83" t="str">
        <f>IF(ISERROR(I1024/J1024-1),"",((I1024/J1024-1)))</f>
        <v/>
      </c>
      <c r="L1024" s="66">
        <f>IF(ISERROR(I1024/F1024),"",IF(I1024/F1024&gt;10000%,"",I1024/F1024))</f>
        <v>0</v>
      </c>
    </row>
    <row r="1025" spans="1:12" x14ac:dyDescent="0.2">
      <c r="A1025" s="69" t="s">
        <v>39</v>
      </c>
      <c r="B1025" s="70">
        <f>COUNTA(B1018:B1024)</f>
        <v>7</v>
      </c>
      <c r="C1025" s="70"/>
      <c r="D1025" s="70"/>
      <c r="E1025" s="70"/>
      <c r="F1025" s="71">
        <f>SUM(F1018:F1024)</f>
        <v>6.3905152619999992</v>
      </c>
      <c r="G1025" s="71">
        <f>SUM(G1018:G1024)</f>
        <v>5.3355463360000002</v>
      </c>
      <c r="H1025" s="81">
        <f>IF(ISERROR(F1025/G1025-1),"",((F1025/G1025-1)))</f>
        <v>0.19772463016240938</v>
      </c>
      <c r="I1025" s="94">
        <f>SUM(I1018:I1024)</f>
        <v>169.69880720999998</v>
      </c>
      <c r="J1025" s="71">
        <f>SUM(J1018:J1024)</f>
        <v>141.34871447</v>
      </c>
      <c r="K1025" s="81">
        <f t="shared" ref="K1025" si="48">IF(ISERROR(I1025/J1025-1),"",((I1025/J1025-1)))</f>
        <v>0.20056845119746058</v>
      </c>
      <c r="L1025" s="55">
        <f t="shared" ref="L1025" si="49">IF(ISERROR(I1025/F1025),"",(I1025/F1025))</f>
        <v>26.55479257190451</v>
      </c>
    </row>
    <row r="1026" spans="1:12" x14ac:dyDescent="0.2">
      <c r="A1026" s="75"/>
      <c r="B1026" s="75"/>
      <c r="C1026" s="75"/>
      <c r="D1026" s="75"/>
      <c r="E1026" s="75"/>
      <c r="F1026" s="75"/>
      <c r="G1026" s="75"/>
      <c r="H1026" s="75"/>
    </row>
    <row r="1027" spans="1:12" x14ac:dyDescent="0.2">
      <c r="A1027" s="58" t="s">
        <v>454</v>
      </c>
      <c r="B1027" s="75"/>
      <c r="C1027" s="75"/>
      <c r="D1027" s="75"/>
      <c r="E1027" s="75"/>
      <c r="F1027" s="84"/>
      <c r="G1027" s="84"/>
      <c r="H1027" s="76"/>
      <c r="I1027" s="127"/>
    </row>
    <row r="1028" spans="1:12" ht="12.75" x14ac:dyDescent="0.2">
      <c r="A1028" s="75"/>
      <c r="B1028" s="75"/>
      <c r="C1028" s="75"/>
      <c r="D1028" s="75"/>
      <c r="E1028" s="75"/>
      <c r="F1028" s="85"/>
      <c r="G1028" s="85"/>
      <c r="H1028" s="76"/>
    </row>
    <row r="1029" spans="1:12" ht="12.75" x14ac:dyDescent="0.2">
      <c r="A1029" s="78" t="s">
        <v>88</v>
      </c>
      <c r="B1029" s="75"/>
      <c r="C1029" s="75"/>
      <c r="D1029" s="75"/>
      <c r="E1029" s="75"/>
      <c r="F1029" s="85"/>
      <c r="G1029" s="85"/>
      <c r="H1029" s="76"/>
    </row>
    <row r="1030" spans="1:12" x14ac:dyDescent="0.2">
      <c r="A1030" s="75"/>
      <c r="B1030" s="75"/>
      <c r="C1030" s="75"/>
      <c r="D1030" s="75"/>
      <c r="E1030" s="59"/>
      <c r="F1030" s="84"/>
      <c r="G1030" s="84"/>
      <c r="H1030" s="76"/>
    </row>
    <row r="1031" spans="1:12" x14ac:dyDescent="0.2">
      <c r="B1031" s="75"/>
      <c r="C1031" s="75"/>
      <c r="D1031" s="75"/>
      <c r="E1031" s="59"/>
      <c r="F1031" s="84"/>
      <c r="G1031" s="84"/>
    </row>
    <row r="1032" spans="1:12" x14ac:dyDescent="0.2">
      <c r="B1032" s="75"/>
      <c r="C1032" s="75"/>
      <c r="D1032" s="75"/>
      <c r="E1032" s="59"/>
      <c r="F1032" s="75"/>
      <c r="G1032" s="75"/>
    </row>
    <row r="1033" spans="1:12" x14ac:dyDescent="0.2">
      <c r="B1033" s="75"/>
      <c r="C1033" s="75"/>
      <c r="D1033" s="75"/>
      <c r="E1033" s="59"/>
      <c r="F1033" s="75"/>
      <c r="G1033" s="75"/>
    </row>
    <row r="1034" spans="1:12" x14ac:dyDescent="0.2">
      <c r="A1034" s="75"/>
      <c r="B1034" s="75"/>
      <c r="C1034" s="75"/>
      <c r="D1034" s="75"/>
      <c r="E1034" s="75"/>
      <c r="F1034" s="75"/>
      <c r="G1034" s="75"/>
    </row>
    <row r="1035" spans="1:12" x14ac:dyDescent="0.2">
      <c r="A1035" s="75"/>
      <c r="B1035" s="75"/>
      <c r="C1035" s="75"/>
      <c r="D1035" s="75"/>
      <c r="E1035" s="75"/>
      <c r="F1035" s="75"/>
      <c r="G1035" s="75"/>
    </row>
    <row r="1036" spans="1:12" x14ac:dyDescent="0.2">
      <c r="A1036" s="75"/>
      <c r="B1036" s="75"/>
      <c r="C1036" s="75"/>
      <c r="D1036" s="75"/>
      <c r="E1036" s="75"/>
      <c r="F1036" s="75"/>
      <c r="G1036" s="75"/>
    </row>
    <row r="1037" spans="1:12" x14ac:dyDescent="0.2">
      <c r="A1037" s="75"/>
      <c r="B1037" s="75"/>
      <c r="C1037" s="75"/>
      <c r="D1037" s="75"/>
      <c r="E1037" s="75"/>
      <c r="F1037" s="75"/>
      <c r="G1037" s="75"/>
      <c r="H1037" s="59"/>
    </row>
    <row r="1038" spans="1:12" x14ac:dyDescent="0.2">
      <c r="A1038" s="75"/>
      <c r="B1038" s="75"/>
      <c r="C1038" s="75"/>
      <c r="D1038" s="75"/>
      <c r="E1038" s="75"/>
      <c r="F1038" s="75"/>
      <c r="G1038" s="75"/>
      <c r="H1038" s="59"/>
    </row>
  </sheetData>
  <autoFilter ref="A5:L1013">
    <filterColumn colId="5" showButton="0"/>
    <filterColumn colId="6" showButton="0"/>
    <filterColumn colId="8" showButton="0"/>
    <filterColumn colId="9" showButton="0"/>
  </autoFilter>
  <sortState ref="A1018:L1024">
    <sortCondition descending="1" ref="I1018:I1024"/>
  </sortState>
  <mergeCells count="4">
    <mergeCell ref="F5:H5"/>
    <mergeCell ref="F1016:H1016"/>
    <mergeCell ref="I1016:K1016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25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1061"/>
  <sheetViews>
    <sheetView showGridLines="0" zoomScaleNormal="100" workbookViewId="0">
      <selection activeCell="A17" sqref="A17"/>
    </sheetView>
  </sheetViews>
  <sheetFormatPr defaultRowHeight="12.75" x14ac:dyDescent="0.2"/>
  <cols>
    <col min="1" max="1" width="56.42578125" style="7" customWidth="1"/>
    <col min="2" max="2" width="13.5703125" style="7" customWidth="1"/>
    <col min="3" max="5" width="11.42578125" style="58" customWidth="1"/>
    <col min="6" max="7" width="11.42578125" style="7" customWidth="1"/>
    <col min="8" max="8" width="11.42578125" style="5" customWidth="1"/>
    <col min="9" max="9" width="6.140625" style="173" customWidth="1"/>
    <col min="10" max="12" width="11.42578125" style="58" customWidth="1"/>
    <col min="13" max="13" width="12.28515625" style="100" bestFit="1" customWidth="1"/>
    <col min="14" max="14" width="9.140625" style="181"/>
    <col min="15" max="16384" width="9.140625" style="100"/>
  </cols>
  <sheetData>
    <row r="1" spans="1:14" s="5" customFormat="1" ht="20.25" x14ac:dyDescent="0.2">
      <c r="A1" s="22" t="s">
        <v>1586</v>
      </c>
      <c r="B1" s="7"/>
      <c r="C1" s="58"/>
      <c r="D1" s="58"/>
      <c r="E1" s="58"/>
      <c r="F1" s="7"/>
      <c r="G1" s="7"/>
      <c r="I1" s="173"/>
      <c r="J1" s="58"/>
      <c r="K1" s="58"/>
      <c r="L1" s="58"/>
      <c r="N1" s="178"/>
    </row>
    <row r="2" spans="1:14" s="5" customFormat="1" ht="15.75" customHeight="1" x14ac:dyDescent="0.2">
      <c r="A2" s="6" t="s">
        <v>2905</v>
      </c>
      <c r="B2" s="7"/>
      <c r="C2" s="99"/>
      <c r="D2" s="58"/>
      <c r="E2" s="99"/>
      <c r="F2" s="7"/>
      <c r="G2" s="7"/>
      <c r="I2" s="173"/>
      <c r="J2" s="99"/>
      <c r="K2" s="58"/>
      <c r="L2" s="99"/>
      <c r="N2" s="178"/>
    </row>
    <row r="3" spans="1:14" s="5" customFormat="1" ht="12" x14ac:dyDescent="0.2">
      <c r="A3" s="7"/>
      <c r="B3" s="7"/>
      <c r="C3" s="58"/>
      <c r="D3" s="58"/>
      <c r="E3" s="58"/>
      <c r="F3" s="7"/>
      <c r="G3" s="7"/>
      <c r="I3" s="173"/>
      <c r="J3" s="58"/>
      <c r="K3" s="58"/>
      <c r="L3" s="58"/>
      <c r="N3" s="178"/>
    </row>
    <row r="4" spans="1:14" s="5" customFormat="1" ht="12" x14ac:dyDescent="0.2">
      <c r="C4" s="59"/>
      <c r="D4" s="59"/>
      <c r="E4" s="59"/>
      <c r="I4" s="173"/>
      <c r="J4" s="59"/>
      <c r="K4" s="59"/>
      <c r="L4" s="59"/>
      <c r="N4" s="178"/>
    </row>
    <row r="5" spans="1:14" s="7" customFormat="1" ht="22.5" customHeight="1" x14ac:dyDescent="0.2">
      <c r="A5" s="131" t="s">
        <v>1587</v>
      </c>
      <c r="B5" s="132" t="s">
        <v>138</v>
      </c>
      <c r="C5" s="166" t="s">
        <v>970</v>
      </c>
      <c r="D5" s="167"/>
      <c r="E5" s="168"/>
      <c r="F5" s="133"/>
      <c r="G5" s="132" t="s">
        <v>452</v>
      </c>
      <c r="H5" s="134" t="s">
        <v>1590</v>
      </c>
      <c r="I5" s="174"/>
      <c r="J5" s="169" t="s">
        <v>136</v>
      </c>
      <c r="K5" s="170"/>
      <c r="L5" s="171"/>
      <c r="M5" s="137"/>
      <c r="N5" s="179"/>
    </row>
    <row r="6" spans="1:14" s="49" customFormat="1" ht="22.5" x14ac:dyDescent="0.2">
      <c r="A6" s="135"/>
      <c r="B6" s="136"/>
      <c r="C6" s="87" t="s">
        <v>2907</v>
      </c>
      <c r="D6" s="87" t="s">
        <v>2855</v>
      </c>
      <c r="E6" s="88" t="s">
        <v>134</v>
      </c>
      <c r="F6" s="128" t="s">
        <v>135</v>
      </c>
      <c r="G6" s="128" t="s">
        <v>453</v>
      </c>
      <c r="H6" s="128" t="s">
        <v>1308</v>
      </c>
      <c r="I6" s="175"/>
      <c r="J6" s="138" t="s">
        <v>2907</v>
      </c>
      <c r="K6" s="139" t="s">
        <v>2855</v>
      </c>
      <c r="L6" s="140" t="s">
        <v>134</v>
      </c>
      <c r="M6" s="141" t="s">
        <v>137</v>
      </c>
      <c r="N6" s="180"/>
    </row>
    <row r="7" spans="1:14" ht="12.75" customHeight="1" x14ac:dyDescent="0.2">
      <c r="A7" s="50" t="s">
        <v>1136</v>
      </c>
      <c r="B7" s="130" t="s">
        <v>974</v>
      </c>
      <c r="C7" s="82">
        <v>111.07095715999999</v>
      </c>
      <c r="D7" s="82">
        <v>111.10905592</v>
      </c>
      <c r="E7" s="83">
        <f t="shared" ref="E7:E70" si="0">IF(ISERROR(C7/D7-1),"",IF((C7/D7-1)&gt;10000%,"",C7/D7-1))</f>
        <v>-3.4289518243624251E-4</v>
      </c>
      <c r="F7" s="66">
        <f t="shared" ref="F7:F70" si="1">C7/$C$268</f>
        <v>0.29334089864325025</v>
      </c>
      <c r="G7" s="51">
        <v>1831.4778775999998</v>
      </c>
      <c r="H7" s="51">
        <v>11.7875454545455</v>
      </c>
      <c r="I7" s="156"/>
      <c r="J7" s="82">
        <v>96.974569959999997</v>
      </c>
      <c r="K7" s="82">
        <v>138.85219643000002</v>
      </c>
      <c r="L7" s="83">
        <f t="shared" ref="L7:L70" si="2">IF(ISERROR(J7/K7-1),"",IF((J7/K7-1)&gt;10000%,"",J7/K7-1))</f>
        <v>-0.30159858861945998</v>
      </c>
      <c r="M7" s="83">
        <f t="shared" ref="M7:M70" si="3">IF(ISERROR(J7/C7),"",IF(J7/C7&gt;10000%,"",J7/C7))</f>
        <v>0.87308665054813694</v>
      </c>
    </row>
    <row r="8" spans="1:14" ht="12.75" customHeight="1" x14ac:dyDescent="0.2">
      <c r="A8" s="50" t="s">
        <v>1567</v>
      </c>
      <c r="B8" s="50" t="s">
        <v>938</v>
      </c>
      <c r="C8" s="82">
        <v>70.913754799999992</v>
      </c>
      <c r="D8" s="82">
        <v>54.986397700000005</v>
      </c>
      <c r="E8" s="83">
        <f t="shared" si="0"/>
        <v>0.28965994802747352</v>
      </c>
      <c r="F8" s="66">
        <f t="shared" si="1"/>
        <v>0.1872848230634542</v>
      </c>
      <c r="G8" s="51">
        <v>599.30578764999996</v>
      </c>
      <c r="H8" s="51">
        <v>8.5790000000000006</v>
      </c>
      <c r="I8" s="156"/>
      <c r="J8" s="82">
        <v>75.75750266</v>
      </c>
      <c r="K8" s="82">
        <v>96.834739330000005</v>
      </c>
      <c r="L8" s="83">
        <f t="shared" si="2"/>
        <v>-0.21766193429995784</v>
      </c>
      <c r="M8" s="66">
        <f t="shared" si="3"/>
        <v>1.0683047720947927</v>
      </c>
    </row>
    <row r="9" spans="1:14" ht="12.75" customHeight="1" x14ac:dyDescent="0.2">
      <c r="A9" s="50" t="s">
        <v>1571</v>
      </c>
      <c r="B9" s="50" t="s">
        <v>523</v>
      </c>
      <c r="C9" s="82">
        <v>37.403100209999998</v>
      </c>
      <c r="D9" s="82">
        <v>52.526876860000002</v>
      </c>
      <c r="E9" s="83">
        <f t="shared" si="0"/>
        <v>-0.28792453604864876</v>
      </c>
      <c r="F9" s="66">
        <f t="shared" si="1"/>
        <v>9.8782429792513213E-2</v>
      </c>
      <c r="G9" s="51">
        <v>386.39661742999999</v>
      </c>
      <c r="H9" s="51">
        <v>15.737</v>
      </c>
      <c r="I9" s="156"/>
      <c r="J9" s="82">
        <v>51.237025029999998</v>
      </c>
      <c r="K9" s="82">
        <v>165.22132391999997</v>
      </c>
      <c r="L9" s="83">
        <f t="shared" si="2"/>
        <v>-0.68988854577385594</v>
      </c>
      <c r="M9" s="66">
        <f t="shared" si="3"/>
        <v>1.3698603790148229</v>
      </c>
    </row>
    <row r="10" spans="1:14" ht="12.75" customHeight="1" x14ac:dyDescent="0.2">
      <c r="A10" s="50" t="s">
        <v>1139</v>
      </c>
      <c r="B10" s="50" t="s">
        <v>984</v>
      </c>
      <c r="C10" s="82">
        <v>23.90812859</v>
      </c>
      <c r="D10" s="82">
        <v>9.9036664900000009</v>
      </c>
      <c r="E10" s="83">
        <f t="shared" si="0"/>
        <v>1.4140684275001267</v>
      </c>
      <c r="F10" s="66">
        <f t="shared" si="1"/>
        <v>6.3141905902244805E-2</v>
      </c>
      <c r="G10" s="51">
        <v>3971.2882102328895</v>
      </c>
      <c r="H10" s="51">
        <v>15.858045454545501</v>
      </c>
      <c r="I10" s="156"/>
      <c r="J10" s="82">
        <v>19.376922960000002</v>
      </c>
      <c r="K10" s="82">
        <v>13.2402754</v>
      </c>
      <c r="L10" s="83">
        <f t="shared" si="2"/>
        <v>0.46348337739258816</v>
      </c>
      <c r="M10" s="66">
        <f t="shared" si="3"/>
        <v>0.81047426556442159</v>
      </c>
    </row>
    <row r="11" spans="1:14" ht="12.75" customHeight="1" x14ac:dyDescent="0.2">
      <c r="A11" s="50" t="s">
        <v>1138</v>
      </c>
      <c r="B11" s="50" t="s">
        <v>983</v>
      </c>
      <c r="C11" s="82">
        <v>18.633114719999998</v>
      </c>
      <c r="D11" s="82">
        <v>12.403868750000001</v>
      </c>
      <c r="E11" s="83">
        <f t="shared" si="0"/>
        <v>0.5022018610121135</v>
      </c>
      <c r="F11" s="66">
        <f t="shared" si="1"/>
        <v>4.9210475503635921E-2</v>
      </c>
      <c r="G11" s="51">
        <v>614.0337827941745</v>
      </c>
      <c r="H11" s="51">
        <v>31.263045454545502</v>
      </c>
      <c r="I11" s="156"/>
      <c r="J11" s="82">
        <v>10.36370391</v>
      </c>
      <c r="K11" s="82">
        <v>6.73752657</v>
      </c>
      <c r="L11" s="83">
        <f t="shared" si="2"/>
        <v>0.53820601704877569</v>
      </c>
      <c r="M11" s="66">
        <f t="shared" si="3"/>
        <v>0.55619814860453998</v>
      </c>
    </row>
    <row r="12" spans="1:14" ht="12.75" customHeight="1" x14ac:dyDescent="0.2">
      <c r="A12" s="50" t="s">
        <v>1137</v>
      </c>
      <c r="B12" s="50" t="s">
        <v>982</v>
      </c>
      <c r="C12" s="82">
        <v>12.9737452</v>
      </c>
      <c r="D12" s="82">
        <v>10.336832699999999</v>
      </c>
      <c r="E12" s="83">
        <f t="shared" si="0"/>
        <v>0.25509869188460432</v>
      </c>
      <c r="F12" s="66">
        <f t="shared" si="1"/>
        <v>3.4263953179536594E-2</v>
      </c>
      <c r="G12" s="51">
        <v>3775.2755789341277</v>
      </c>
      <c r="H12" s="51">
        <v>15.372181818181801</v>
      </c>
      <c r="I12" s="156"/>
      <c r="J12" s="82">
        <v>3.6919325999999999</v>
      </c>
      <c r="K12" s="82">
        <v>10.349097499999999</v>
      </c>
      <c r="L12" s="83">
        <f t="shared" si="2"/>
        <v>-0.64326042923066473</v>
      </c>
      <c r="M12" s="66">
        <f t="shared" si="3"/>
        <v>0.28456953201146573</v>
      </c>
    </row>
    <row r="13" spans="1:14" ht="12.75" customHeight="1" x14ac:dyDescent="0.2">
      <c r="A13" s="50" t="s">
        <v>1568</v>
      </c>
      <c r="B13" s="50" t="s">
        <v>939</v>
      </c>
      <c r="C13" s="82">
        <v>10.250546539999998</v>
      </c>
      <c r="D13" s="82">
        <v>5.2712358200000002</v>
      </c>
      <c r="E13" s="83">
        <f t="shared" si="0"/>
        <v>0.94461922972742252</v>
      </c>
      <c r="F13" s="66">
        <f t="shared" si="1"/>
        <v>2.7071924205141689E-2</v>
      </c>
      <c r="G13" s="51">
        <v>89.659760250000005</v>
      </c>
      <c r="H13" s="51">
        <v>47.325454545454498</v>
      </c>
      <c r="I13" s="156"/>
      <c r="J13" s="82">
        <v>9.5798728100000012</v>
      </c>
      <c r="K13" s="82">
        <v>10.655516410000001</v>
      </c>
      <c r="L13" s="83">
        <f t="shared" si="2"/>
        <v>-0.10094711120622257</v>
      </c>
      <c r="M13" s="66">
        <f t="shared" si="3"/>
        <v>0.93457190527520917</v>
      </c>
    </row>
    <row r="14" spans="1:14" ht="12.75" customHeight="1" x14ac:dyDescent="0.2">
      <c r="A14" s="50" t="s">
        <v>1572</v>
      </c>
      <c r="B14" s="50" t="s">
        <v>524</v>
      </c>
      <c r="C14" s="82">
        <v>10.10351573</v>
      </c>
      <c r="D14" s="82">
        <v>8.54234866</v>
      </c>
      <c r="E14" s="83">
        <f t="shared" si="0"/>
        <v>0.18275618710229513</v>
      </c>
      <c r="F14" s="66">
        <f t="shared" si="1"/>
        <v>2.6683612525505086E-2</v>
      </c>
      <c r="G14" s="51">
        <v>117.75318289000001</v>
      </c>
      <c r="H14" s="51">
        <v>42.298499999999997</v>
      </c>
      <c r="I14" s="156"/>
      <c r="J14" s="82">
        <v>2.615993</v>
      </c>
      <c r="K14" s="82">
        <v>23.72968547</v>
      </c>
      <c r="L14" s="83">
        <f t="shared" si="2"/>
        <v>-0.88975863151210999</v>
      </c>
      <c r="M14" s="66">
        <f t="shared" si="3"/>
        <v>0.25891908023980481</v>
      </c>
    </row>
    <row r="15" spans="1:14" ht="12.75" customHeight="1" x14ac:dyDescent="0.2">
      <c r="A15" s="50" t="s">
        <v>1580</v>
      </c>
      <c r="B15" s="50" t="s">
        <v>171</v>
      </c>
      <c r="C15" s="82">
        <v>8.4547829800000009</v>
      </c>
      <c r="D15" s="82">
        <v>11.03225576</v>
      </c>
      <c r="E15" s="83">
        <f t="shared" si="0"/>
        <v>-0.23363062242857202</v>
      </c>
      <c r="F15" s="66">
        <f t="shared" si="1"/>
        <v>2.2329272211224167E-2</v>
      </c>
      <c r="G15" s="51">
        <v>72.244824620000003</v>
      </c>
      <c r="H15" s="51">
        <v>20.585863636363602</v>
      </c>
      <c r="I15" s="156"/>
      <c r="J15" s="82">
        <v>9.1712497100000014</v>
      </c>
      <c r="K15" s="82">
        <v>37.071637020000004</v>
      </c>
      <c r="L15" s="83">
        <f t="shared" si="2"/>
        <v>-0.75260737190936167</v>
      </c>
      <c r="M15" s="66">
        <f t="shared" si="3"/>
        <v>1.0847409959185019</v>
      </c>
    </row>
    <row r="16" spans="1:14" ht="12.75" customHeight="1" x14ac:dyDescent="0.2">
      <c r="A16" s="50" t="s">
        <v>1153</v>
      </c>
      <c r="B16" s="50" t="s">
        <v>1014</v>
      </c>
      <c r="C16" s="82">
        <v>8.0494028800000006</v>
      </c>
      <c r="D16" s="82">
        <v>1.15992129</v>
      </c>
      <c r="E16" s="83">
        <f t="shared" si="0"/>
        <v>5.9396112903488483</v>
      </c>
      <c r="F16" s="66">
        <f t="shared" si="1"/>
        <v>2.1258654239914243E-2</v>
      </c>
      <c r="G16" s="51">
        <v>113.1722475503734</v>
      </c>
      <c r="H16" s="51">
        <v>30.308363636363602</v>
      </c>
      <c r="I16" s="156"/>
      <c r="J16" s="82">
        <v>2.7906566499999998</v>
      </c>
      <c r="K16" s="82">
        <v>0.44716409000000001</v>
      </c>
      <c r="L16" s="83">
        <f t="shared" si="2"/>
        <v>5.2407888119996393</v>
      </c>
      <c r="M16" s="66">
        <f t="shared" si="3"/>
        <v>0.34669113865996476</v>
      </c>
    </row>
    <row r="17" spans="1:13" ht="12.75" customHeight="1" x14ac:dyDescent="0.2">
      <c r="A17" s="50" t="s">
        <v>1699</v>
      </c>
      <c r="B17" s="50" t="s">
        <v>997</v>
      </c>
      <c r="C17" s="82">
        <v>6.1755765399999998</v>
      </c>
      <c r="D17" s="82">
        <v>1.4495409699999999</v>
      </c>
      <c r="E17" s="83">
        <f t="shared" si="0"/>
        <v>3.2603670181188464</v>
      </c>
      <c r="F17" s="66">
        <f t="shared" si="1"/>
        <v>1.6309836686418399E-2</v>
      </c>
      <c r="G17" s="51">
        <v>270.98365579255983</v>
      </c>
      <c r="H17" s="51">
        <v>16.983227272727301</v>
      </c>
      <c r="I17" s="156"/>
      <c r="J17" s="82">
        <v>0.58680610999999994</v>
      </c>
      <c r="K17" s="82">
        <v>0.73092625</v>
      </c>
      <c r="L17" s="83">
        <f t="shared" si="2"/>
        <v>-0.19717466707482467</v>
      </c>
      <c r="M17" s="66">
        <f t="shared" si="3"/>
        <v>9.5020457798422817E-2</v>
      </c>
    </row>
    <row r="18" spans="1:13" ht="12.75" customHeight="1" x14ac:dyDescent="0.2">
      <c r="A18" s="50" t="s">
        <v>1151</v>
      </c>
      <c r="B18" s="50" t="s">
        <v>1011</v>
      </c>
      <c r="C18" s="82">
        <v>5.5291197300000006</v>
      </c>
      <c r="D18" s="82">
        <v>7.5913831299999996</v>
      </c>
      <c r="E18" s="83">
        <f t="shared" si="0"/>
        <v>-0.27165845336540129</v>
      </c>
      <c r="F18" s="66">
        <f t="shared" si="1"/>
        <v>1.4602529696110575E-2</v>
      </c>
      <c r="G18" s="51">
        <v>198.71467180664001</v>
      </c>
      <c r="H18" s="51">
        <v>11.952954545454499</v>
      </c>
      <c r="I18" s="156"/>
      <c r="J18" s="82">
        <v>11.59468981</v>
      </c>
      <c r="K18" s="82">
        <v>7.8864512199999997</v>
      </c>
      <c r="L18" s="83">
        <f t="shared" si="2"/>
        <v>0.47020370589447458</v>
      </c>
      <c r="M18" s="66">
        <f t="shared" si="3"/>
        <v>2.0970227407247699</v>
      </c>
    </row>
    <row r="19" spans="1:13" ht="12.75" customHeight="1" x14ac:dyDescent="0.2">
      <c r="A19" s="50" t="s">
        <v>1713</v>
      </c>
      <c r="B19" s="50" t="s">
        <v>1004</v>
      </c>
      <c r="C19" s="82">
        <v>5.4995352199999994</v>
      </c>
      <c r="D19" s="82">
        <v>3.1412138999999999</v>
      </c>
      <c r="E19" s="83">
        <f t="shared" si="0"/>
        <v>0.75076750424413929</v>
      </c>
      <c r="F19" s="66">
        <f t="shared" si="1"/>
        <v>1.4524396339099712E-2</v>
      </c>
      <c r="G19" s="51">
        <v>86.623008584307996</v>
      </c>
      <c r="H19" s="51">
        <v>64.458954545454503</v>
      </c>
      <c r="I19" s="156"/>
      <c r="J19" s="82">
        <v>0.85578668000000002</v>
      </c>
      <c r="K19" s="82">
        <v>0.37870128999999997</v>
      </c>
      <c r="L19" s="83">
        <f t="shared" si="2"/>
        <v>1.2597934113189848</v>
      </c>
      <c r="M19" s="66">
        <f t="shared" si="3"/>
        <v>0.15561072813713159</v>
      </c>
    </row>
    <row r="20" spans="1:13" ht="12.75" customHeight="1" x14ac:dyDescent="0.2">
      <c r="A20" s="50" t="s">
        <v>1715</v>
      </c>
      <c r="B20" s="50" t="s">
        <v>1067</v>
      </c>
      <c r="C20" s="82">
        <v>3.9833704700000001</v>
      </c>
      <c r="D20" s="82">
        <v>5.1642339999999995E-2</v>
      </c>
      <c r="E20" s="83">
        <f t="shared" si="0"/>
        <v>76.133810551574555</v>
      </c>
      <c r="F20" s="66">
        <f t="shared" si="1"/>
        <v>1.0520171097612482E-2</v>
      </c>
      <c r="G20" s="51">
        <v>9.7887134787695995</v>
      </c>
      <c r="H20" s="51">
        <v>573.5335</v>
      </c>
      <c r="I20" s="156"/>
      <c r="J20" s="82">
        <v>9.746040000000001E-3</v>
      </c>
      <c r="K20" s="82">
        <v>3.2078910000000002E-2</v>
      </c>
      <c r="L20" s="83">
        <f t="shared" si="2"/>
        <v>-0.69618543772216701</v>
      </c>
      <c r="M20" s="66">
        <f t="shared" si="3"/>
        <v>2.4466817920654016E-3</v>
      </c>
    </row>
    <row r="21" spans="1:13" ht="12.75" customHeight="1" x14ac:dyDescent="0.2">
      <c r="A21" s="50" t="s">
        <v>1706</v>
      </c>
      <c r="B21" s="50" t="s">
        <v>1008</v>
      </c>
      <c r="C21" s="82">
        <v>3.54815287</v>
      </c>
      <c r="D21" s="82">
        <v>2.8636842499999999</v>
      </c>
      <c r="E21" s="83">
        <f t="shared" si="0"/>
        <v>0.23901679104461326</v>
      </c>
      <c r="F21" s="66">
        <f t="shared" si="1"/>
        <v>9.3707516170055804E-3</v>
      </c>
      <c r="G21" s="51">
        <v>55.290540186922804</v>
      </c>
      <c r="H21" s="51">
        <v>95.128954545454505</v>
      </c>
      <c r="I21" s="156"/>
      <c r="J21" s="82">
        <v>0.3969472</v>
      </c>
      <c r="K21" s="82">
        <v>0.20998320000000001</v>
      </c>
      <c r="L21" s="83">
        <f t="shared" si="2"/>
        <v>0.89037599198412054</v>
      </c>
      <c r="M21" s="66">
        <f t="shared" si="3"/>
        <v>0.11187432293468234</v>
      </c>
    </row>
    <row r="22" spans="1:13" ht="12.75" customHeight="1" x14ac:dyDescent="0.2">
      <c r="A22" s="50" t="s">
        <v>1731</v>
      </c>
      <c r="B22" s="50" t="s">
        <v>1019</v>
      </c>
      <c r="C22" s="82">
        <v>2.68211917</v>
      </c>
      <c r="D22" s="82">
        <v>2.0675287899999999</v>
      </c>
      <c r="E22" s="83">
        <f t="shared" si="0"/>
        <v>0.29725843866000057</v>
      </c>
      <c r="F22" s="66">
        <f t="shared" si="1"/>
        <v>7.0835371163923853E-3</v>
      </c>
      <c r="G22" s="51">
        <v>36.9181131433742</v>
      </c>
      <c r="H22" s="51">
        <v>90.316090909090903</v>
      </c>
      <c r="I22" s="156"/>
      <c r="J22" s="82">
        <v>3.2714029999999998E-2</v>
      </c>
      <c r="K22" s="82">
        <v>1.4655E-2</v>
      </c>
      <c r="L22" s="83">
        <f t="shared" si="2"/>
        <v>1.2322777209143636</v>
      </c>
      <c r="M22" s="66">
        <f t="shared" si="3"/>
        <v>1.2197082950643092E-2</v>
      </c>
    </row>
    <row r="23" spans="1:13" ht="12.75" customHeight="1" x14ac:dyDescent="0.2">
      <c r="A23" s="50" t="s">
        <v>1155</v>
      </c>
      <c r="B23" s="50" t="s">
        <v>1017</v>
      </c>
      <c r="C23" s="82">
        <v>2.4872837900000002</v>
      </c>
      <c r="D23" s="82">
        <v>1.9697744099999999</v>
      </c>
      <c r="E23" s="83">
        <f t="shared" si="0"/>
        <v>0.26272520212098827</v>
      </c>
      <c r="F23" s="66">
        <f t="shared" si="1"/>
        <v>6.5689724910568108E-3</v>
      </c>
      <c r="G23" s="51">
        <v>244.4749641777689</v>
      </c>
      <c r="H23" s="51">
        <v>32.472954545454499</v>
      </c>
      <c r="I23" s="156"/>
      <c r="J23" s="82">
        <v>6.2872839999999999E-2</v>
      </c>
      <c r="K23" s="82">
        <v>1.0807716399999998</v>
      </c>
      <c r="L23" s="83">
        <f t="shared" si="2"/>
        <v>-0.94182597167334992</v>
      </c>
      <c r="M23" s="66">
        <f t="shared" si="3"/>
        <v>2.5277710670884079E-2</v>
      </c>
    </row>
    <row r="24" spans="1:13" ht="12.75" customHeight="1" x14ac:dyDescent="0.2">
      <c r="A24" s="50" t="s">
        <v>1711</v>
      </c>
      <c r="B24" s="50" t="s">
        <v>994</v>
      </c>
      <c r="C24" s="82">
        <v>2.4659409339999998</v>
      </c>
      <c r="D24" s="82">
        <v>2.2975880589999997</v>
      </c>
      <c r="E24" s="83">
        <f t="shared" si="0"/>
        <v>7.3273742149092547E-2</v>
      </c>
      <c r="F24" s="66">
        <f t="shared" si="1"/>
        <v>6.5126055278223538E-3</v>
      </c>
      <c r="G24" s="51">
        <v>113.90063206157281</v>
      </c>
      <c r="H24" s="51">
        <v>414.797909090909</v>
      </c>
      <c r="I24" s="156"/>
      <c r="J24" s="82">
        <v>0.19247349999999999</v>
      </c>
      <c r="K24" s="82">
        <v>0.18027434000000001</v>
      </c>
      <c r="L24" s="83">
        <f t="shared" si="2"/>
        <v>6.7669974551009204E-2</v>
      </c>
      <c r="M24" s="66">
        <f t="shared" si="3"/>
        <v>7.8052761664404086E-2</v>
      </c>
    </row>
    <row r="25" spans="1:13" ht="12.75" customHeight="1" x14ac:dyDescent="0.2">
      <c r="A25" s="50" t="s">
        <v>1157</v>
      </c>
      <c r="B25" s="50" t="s">
        <v>1020</v>
      </c>
      <c r="C25" s="82">
        <v>2.0160579250000001</v>
      </c>
      <c r="D25" s="82">
        <v>0.89582861000000003</v>
      </c>
      <c r="E25" s="83">
        <f t="shared" si="0"/>
        <v>1.2504951309827002</v>
      </c>
      <c r="F25" s="66">
        <f t="shared" si="1"/>
        <v>5.3244543718519851E-3</v>
      </c>
      <c r="G25" s="51">
        <v>144.8802253621144</v>
      </c>
      <c r="H25" s="51">
        <v>31.7196363636364</v>
      </c>
      <c r="I25" s="156"/>
      <c r="J25" s="82">
        <v>8.6037393299999998</v>
      </c>
      <c r="K25" s="82">
        <v>0.25267454</v>
      </c>
      <c r="L25" s="83">
        <f t="shared" si="2"/>
        <v>33.050677721625611</v>
      </c>
      <c r="M25" s="66">
        <f t="shared" si="3"/>
        <v>4.2676052227021204</v>
      </c>
    </row>
    <row r="26" spans="1:13" ht="12.75" customHeight="1" x14ac:dyDescent="0.2">
      <c r="A26" s="50" t="s">
        <v>1229</v>
      </c>
      <c r="B26" s="50" t="s">
        <v>1054</v>
      </c>
      <c r="C26" s="82">
        <v>1.7943146000000001</v>
      </c>
      <c r="D26" s="82">
        <v>6.6971000000000001E-3</v>
      </c>
      <c r="E26" s="83" t="str">
        <f t="shared" si="0"/>
        <v/>
      </c>
      <c r="F26" s="66">
        <f t="shared" si="1"/>
        <v>4.7388252579339185E-3</v>
      </c>
      <c r="G26" s="51">
        <v>4.3748189311423999</v>
      </c>
      <c r="H26" s="51">
        <v>47.021863636363598</v>
      </c>
      <c r="I26" s="156"/>
      <c r="J26" s="82">
        <v>4.966214E-2</v>
      </c>
      <c r="K26" s="82">
        <v>0</v>
      </c>
      <c r="L26" s="83" t="str">
        <f t="shared" si="2"/>
        <v/>
      </c>
      <c r="M26" s="66">
        <f t="shared" si="3"/>
        <v>2.7677498695044891E-2</v>
      </c>
    </row>
    <row r="27" spans="1:13" ht="12.75" customHeight="1" x14ac:dyDescent="0.2">
      <c r="A27" s="50" t="s">
        <v>1979</v>
      </c>
      <c r="B27" s="50" t="s">
        <v>995</v>
      </c>
      <c r="C27" s="82">
        <v>1.6255504250000001</v>
      </c>
      <c r="D27" s="82">
        <v>4.2596777019999994</v>
      </c>
      <c r="E27" s="83">
        <f t="shared" si="0"/>
        <v>-0.61838652153500406</v>
      </c>
      <c r="F27" s="66">
        <f t="shared" si="1"/>
        <v>4.2931152720014744E-3</v>
      </c>
      <c r="G27" s="51">
        <v>34.185987302083497</v>
      </c>
      <c r="H27" s="51">
        <v>58.985772727272703</v>
      </c>
      <c r="I27" s="156"/>
      <c r="J27" s="82">
        <v>0.72750568000000004</v>
      </c>
      <c r="K27" s="82">
        <v>3.14278792</v>
      </c>
      <c r="L27" s="83">
        <f t="shared" si="2"/>
        <v>-0.76851582145574748</v>
      </c>
      <c r="M27" s="66">
        <f t="shared" si="3"/>
        <v>0.44754420952521357</v>
      </c>
    </row>
    <row r="28" spans="1:13" ht="12.75" customHeight="1" x14ac:dyDescent="0.2">
      <c r="A28" s="50" t="s">
        <v>1981</v>
      </c>
      <c r="B28" s="50" t="s">
        <v>998</v>
      </c>
      <c r="C28" s="82">
        <v>1.62284173</v>
      </c>
      <c r="D28" s="82">
        <v>5.7419869800000001</v>
      </c>
      <c r="E28" s="83">
        <f t="shared" si="0"/>
        <v>-0.71737279522706265</v>
      </c>
      <c r="F28" s="66">
        <f t="shared" si="1"/>
        <v>4.2859615475196915E-3</v>
      </c>
      <c r="G28" s="51">
        <v>163.78368009347881</v>
      </c>
      <c r="H28" s="51">
        <v>17.8838636363636</v>
      </c>
      <c r="I28" s="156"/>
      <c r="J28" s="82">
        <v>0.18123806000000001</v>
      </c>
      <c r="K28" s="82">
        <v>3.8310958399999997</v>
      </c>
      <c r="L28" s="83">
        <f t="shared" si="2"/>
        <v>-0.95269289321668338</v>
      </c>
      <c r="M28" s="66">
        <f t="shared" si="3"/>
        <v>0.11167944270203109</v>
      </c>
    </row>
    <row r="29" spans="1:13" ht="12.75" customHeight="1" x14ac:dyDescent="0.2">
      <c r="A29" s="50" t="s">
        <v>1165</v>
      </c>
      <c r="B29" s="50" t="s">
        <v>1031</v>
      </c>
      <c r="C29" s="82">
        <v>1.5992185839999999</v>
      </c>
      <c r="D29" s="82">
        <v>1.582701192</v>
      </c>
      <c r="E29" s="83">
        <f t="shared" si="0"/>
        <v>1.0436203677288924E-2</v>
      </c>
      <c r="F29" s="66">
        <f t="shared" si="1"/>
        <v>4.2235722870540733E-3</v>
      </c>
      <c r="G29" s="51">
        <v>72.776659546119191</v>
      </c>
      <c r="H29" s="51">
        <v>43.853954545454499</v>
      </c>
      <c r="I29" s="156"/>
      <c r="J29" s="82">
        <v>0.79595749999999998</v>
      </c>
      <c r="K29" s="82">
        <v>1.4996786799999999</v>
      </c>
      <c r="L29" s="83">
        <f t="shared" si="2"/>
        <v>-0.46924797250568362</v>
      </c>
      <c r="M29" s="66">
        <f t="shared" si="3"/>
        <v>0.4977165147800709</v>
      </c>
    </row>
    <row r="30" spans="1:13" ht="12.75" customHeight="1" x14ac:dyDescent="0.2">
      <c r="A30" s="50" t="s">
        <v>1152</v>
      </c>
      <c r="B30" s="50" t="s">
        <v>1013</v>
      </c>
      <c r="C30" s="82">
        <v>1.46140549</v>
      </c>
      <c r="D30" s="82">
        <v>1.2412395199999999</v>
      </c>
      <c r="E30" s="83">
        <f t="shared" si="0"/>
        <v>0.17737589438015955</v>
      </c>
      <c r="F30" s="66">
        <f t="shared" si="1"/>
        <v>3.8596048029120949E-3</v>
      </c>
      <c r="G30" s="51">
        <v>36.118281258149999</v>
      </c>
      <c r="H30" s="51">
        <v>45.718363636363598</v>
      </c>
      <c r="I30" s="156"/>
      <c r="J30" s="82">
        <v>0.26261636999999999</v>
      </c>
      <c r="K30" s="82">
        <v>0.27126019000000001</v>
      </c>
      <c r="L30" s="83">
        <f t="shared" si="2"/>
        <v>-3.1865420428998537E-2</v>
      </c>
      <c r="M30" s="66">
        <f t="shared" si="3"/>
        <v>0.17970123404969554</v>
      </c>
    </row>
    <row r="31" spans="1:13" ht="12.75" customHeight="1" x14ac:dyDescent="0.2">
      <c r="A31" s="50" t="s">
        <v>1166</v>
      </c>
      <c r="B31" s="50" t="s">
        <v>1033</v>
      </c>
      <c r="C31" s="82">
        <v>1.4116091200000001</v>
      </c>
      <c r="D31" s="82">
        <v>1.1468565100000001</v>
      </c>
      <c r="E31" s="83">
        <f t="shared" si="0"/>
        <v>0.23085068418890509</v>
      </c>
      <c r="F31" s="66">
        <f t="shared" si="1"/>
        <v>3.7280914685673692E-3</v>
      </c>
      <c r="G31" s="51">
        <v>33.000947442640204</v>
      </c>
      <c r="H31" s="51">
        <v>40.865227272727303</v>
      </c>
      <c r="I31" s="156"/>
      <c r="J31" s="82">
        <v>4.8040000000000001E-3</v>
      </c>
      <c r="K31" s="82">
        <v>0</v>
      </c>
      <c r="L31" s="83" t="str">
        <f t="shared" si="2"/>
        <v/>
      </c>
      <c r="M31" s="66">
        <f t="shared" si="3"/>
        <v>3.4032083895859217E-3</v>
      </c>
    </row>
    <row r="32" spans="1:13" ht="12.75" customHeight="1" x14ac:dyDescent="0.2">
      <c r="A32" s="50" t="s">
        <v>1266</v>
      </c>
      <c r="B32" s="50" t="s">
        <v>1268</v>
      </c>
      <c r="C32" s="82">
        <v>1.3874985</v>
      </c>
      <c r="D32" s="82">
        <v>6.003729E-2</v>
      </c>
      <c r="E32" s="83">
        <f t="shared" si="0"/>
        <v>22.110611754794395</v>
      </c>
      <c r="F32" s="66">
        <f t="shared" si="1"/>
        <v>3.6644147782921815E-3</v>
      </c>
      <c r="G32" s="51">
        <v>8.0163644200000004</v>
      </c>
      <c r="H32" s="51">
        <v>22.786272727272699</v>
      </c>
      <c r="I32" s="156"/>
      <c r="J32" s="82">
        <v>1.18421044</v>
      </c>
      <c r="K32" s="82">
        <v>0.21190135999999998</v>
      </c>
      <c r="L32" s="83">
        <f t="shared" si="2"/>
        <v>4.588498535356262</v>
      </c>
      <c r="M32" s="66">
        <f t="shared" si="3"/>
        <v>0.85348592448928773</v>
      </c>
    </row>
    <row r="33" spans="1:13" ht="12.75" customHeight="1" x14ac:dyDescent="0.2">
      <c r="A33" s="50" t="s">
        <v>1969</v>
      </c>
      <c r="B33" s="50" t="s">
        <v>1970</v>
      </c>
      <c r="C33" s="82">
        <v>1.31852751</v>
      </c>
      <c r="D33" s="82">
        <v>1.00236591</v>
      </c>
      <c r="E33" s="83">
        <f t="shared" si="0"/>
        <v>0.31541535565590029</v>
      </c>
      <c r="F33" s="66">
        <f t="shared" si="1"/>
        <v>3.4822608408072459E-3</v>
      </c>
      <c r="G33" s="51">
        <v>0.117576704</v>
      </c>
      <c r="H33" s="51">
        <v>79.963363636363596</v>
      </c>
      <c r="I33" s="156"/>
      <c r="J33" s="82">
        <v>5.6179999999999997E-3</v>
      </c>
      <c r="K33" s="82">
        <v>0</v>
      </c>
      <c r="L33" s="83" t="str">
        <f t="shared" si="2"/>
        <v/>
      </c>
      <c r="M33" s="66">
        <f t="shared" si="3"/>
        <v>4.2608136405132722E-3</v>
      </c>
    </row>
    <row r="34" spans="1:13" ht="12.75" customHeight="1" x14ac:dyDescent="0.2">
      <c r="A34" s="50" t="s">
        <v>1980</v>
      </c>
      <c r="B34" s="50" t="s">
        <v>1015</v>
      </c>
      <c r="C34" s="82">
        <v>1.3024227099999999</v>
      </c>
      <c r="D34" s="82">
        <v>2.7168617200000003</v>
      </c>
      <c r="E34" s="83">
        <f t="shared" si="0"/>
        <v>-0.52061501679960376</v>
      </c>
      <c r="F34" s="66">
        <f t="shared" si="1"/>
        <v>3.4397277014046154E-3</v>
      </c>
      <c r="G34" s="51">
        <v>38.0068358469385</v>
      </c>
      <c r="H34" s="51">
        <v>35.8988181818182</v>
      </c>
      <c r="I34" s="156"/>
      <c r="J34" s="82">
        <v>3.3841565600000001</v>
      </c>
      <c r="K34" s="82">
        <v>3.60626596</v>
      </c>
      <c r="L34" s="83">
        <f t="shared" si="2"/>
        <v>-6.1589855674427318E-2</v>
      </c>
      <c r="M34" s="66">
        <f t="shared" si="3"/>
        <v>2.5983549995070345</v>
      </c>
    </row>
    <row r="35" spans="1:13" ht="12.75" customHeight="1" x14ac:dyDescent="0.2">
      <c r="A35" s="50" t="s">
        <v>1140</v>
      </c>
      <c r="B35" s="50" t="s">
        <v>985</v>
      </c>
      <c r="C35" s="82">
        <v>1.1398997309999999</v>
      </c>
      <c r="D35" s="82">
        <v>0.67996588999999996</v>
      </c>
      <c r="E35" s="83">
        <f t="shared" si="0"/>
        <v>0.67640722536831954</v>
      </c>
      <c r="F35" s="66">
        <f t="shared" si="1"/>
        <v>3.0105008546298839E-3</v>
      </c>
      <c r="G35" s="51">
        <v>102.6900504951013</v>
      </c>
      <c r="H35" s="51">
        <v>141.98718181818199</v>
      </c>
      <c r="I35" s="156"/>
      <c r="J35" s="82">
        <v>0.77895009999999998</v>
      </c>
      <c r="K35" s="82">
        <v>1.0664624700000001</v>
      </c>
      <c r="L35" s="83">
        <f t="shared" si="2"/>
        <v>-0.26959445652128766</v>
      </c>
      <c r="M35" s="66">
        <f t="shared" si="3"/>
        <v>0.68334966560317578</v>
      </c>
    </row>
    <row r="36" spans="1:13" ht="12.75" customHeight="1" x14ac:dyDescent="0.2">
      <c r="A36" s="50" t="s">
        <v>1725</v>
      </c>
      <c r="B36" s="50" t="s">
        <v>1012</v>
      </c>
      <c r="C36" s="82">
        <v>1.06329648</v>
      </c>
      <c r="D36" s="82">
        <v>0.84876955000000009</v>
      </c>
      <c r="E36" s="83">
        <f t="shared" si="0"/>
        <v>0.25275050218283623</v>
      </c>
      <c r="F36" s="66">
        <f t="shared" si="1"/>
        <v>2.8081899440021429E-3</v>
      </c>
      <c r="G36" s="51">
        <v>76.709803168719304</v>
      </c>
      <c r="H36" s="51">
        <v>76.061909090909097</v>
      </c>
      <c r="I36" s="156"/>
      <c r="J36" s="82">
        <v>1.107459E-2</v>
      </c>
      <c r="K36" s="82">
        <v>0.10871091000000001</v>
      </c>
      <c r="L36" s="83">
        <f t="shared" si="2"/>
        <v>-0.89812807196628197</v>
      </c>
      <c r="M36" s="66">
        <f t="shared" si="3"/>
        <v>1.0415335899541396E-2</v>
      </c>
    </row>
    <row r="37" spans="1:13" ht="12.75" customHeight="1" x14ac:dyDescent="0.2">
      <c r="A37" s="50" t="s">
        <v>1156</v>
      </c>
      <c r="B37" s="50" t="s">
        <v>1018</v>
      </c>
      <c r="C37" s="82">
        <v>0.88639471800000003</v>
      </c>
      <c r="D37" s="82">
        <v>0.97716070300000002</v>
      </c>
      <c r="E37" s="83">
        <f t="shared" si="0"/>
        <v>-9.2887469503570519E-2</v>
      </c>
      <c r="F37" s="66">
        <f t="shared" si="1"/>
        <v>2.340988407583382E-3</v>
      </c>
      <c r="G37" s="51">
        <v>48.598679839353601</v>
      </c>
      <c r="H37" s="51">
        <v>39.097409090909103</v>
      </c>
      <c r="I37" s="156"/>
      <c r="J37" s="82">
        <v>0.66824395999999997</v>
      </c>
      <c r="K37" s="82">
        <v>0.90489141000000006</v>
      </c>
      <c r="L37" s="83">
        <f t="shared" si="2"/>
        <v>-0.26152027457084615</v>
      </c>
      <c r="M37" s="66">
        <f t="shared" si="3"/>
        <v>0.75388982631550383</v>
      </c>
    </row>
    <row r="38" spans="1:13" ht="12.75" customHeight="1" x14ac:dyDescent="0.2">
      <c r="A38" s="50" t="s">
        <v>1144</v>
      </c>
      <c r="B38" s="50" t="s">
        <v>1001</v>
      </c>
      <c r="C38" s="82">
        <v>0.85109280500000006</v>
      </c>
      <c r="D38" s="82">
        <v>1.427335295</v>
      </c>
      <c r="E38" s="83">
        <f t="shared" si="0"/>
        <v>-0.40371907849444721</v>
      </c>
      <c r="F38" s="66">
        <f t="shared" si="1"/>
        <v>2.2477552605211079E-3</v>
      </c>
      <c r="G38" s="51">
        <v>343.43617395664501</v>
      </c>
      <c r="H38" s="51">
        <v>26.285318181818202</v>
      </c>
      <c r="I38" s="156"/>
      <c r="J38" s="82">
        <v>0.63918291000000005</v>
      </c>
      <c r="K38" s="82">
        <v>0.16910731000000001</v>
      </c>
      <c r="L38" s="83">
        <f t="shared" si="2"/>
        <v>2.7797473686974263</v>
      </c>
      <c r="M38" s="66">
        <f t="shared" si="3"/>
        <v>0.75101435030930619</v>
      </c>
    </row>
    <row r="39" spans="1:13" ht="12.75" customHeight="1" x14ac:dyDescent="0.2">
      <c r="A39" s="50" t="s">
        <v>1737</v>
      </c>
      <c r="B39" s="50" t="s">
        <v>1002</v>
      </c>
      <c r="C39" s="82">
        <v>0.69007783</v>
      </c>
      <c r="D39" s="82">
        <v>0.78126644999999995</v>
      </c>
      <c r="E39" s="83">
        <f t="shared" si="0"/>
        <v>-0.11671897596524206</v>
      </c>
      <c r="F39" s="66">
        <f t="shared" si="1"/>
        <v>1.8225110862633725E-3</v>
      </c>
      <c r="G39" s="51">
        <v>25.066478866337999</v>
      </c>
      <c r="H39" s="51">
        <v>32.938409090909097</v>
      </c>
      <c r="I39" s="156"/>
      <c r="J39" s="82">
        <v>2.7262169999999999E-2</v>
      </c>
      <c r="K39" s="82">
        <v>2.4274179999999999E-2</v>
      </c>
      <c r="L39" s="83">
        <f t="shared" si="2"/>
        <v>0.12309334445077025</v>
      </c>
      <c r="M39" s="66">
        <f t="shared" si="3"/>
        <v>3.950593514937293E-2</v>
      </c>
    </row>
    <row r="40" spans="1:13" ht="12.75" customHeight="1" x14ac:dyDescent="0.2">
      <c r="A40" s="50" t="s">
        <v>1719</v>
      </c>
      <c r="B40" s="50" t="s">
        <v>1025</v>
      </c>
      <c r="C40" s="82">
        <v>0.57206241000000002</v>
      </c>
      <c r="D40" s="82">
        <v>2.9794105000000002</v>
      </c>
      <c r="E40" s="83">
        <f t="shared" si="0"/>
        <v>-0.807994766078726</v>
      </c>
      <c r="F40" s="66">
        <f t="shared" si="1"/>
        <v>1.5108297049037827E-3</v>
      </c>
      <c r="G40" s="51">
        <v>263.03699966717159</v>
      </c>
      <c r="H40" s="51">
        <v>17.493500000000001</v>
      </c>
      <c r="I40" s="156"/>
      <c r="J40" s="82">
        <v>0.19799592000000002</v>
      </c>
      <c r="K40" s="82">
        <v>1.4573067900000001</v>
      </c>
      <c r="L40" s="83">
        <f t="shared" si="2"/>
        <v>-0.86413573218855311</v>
      </c>
      <c r="M40" s="66">
        <f t="shared" si="3"/>
        <v>0.34610894989586888</v>
      </c>
    </row>
    <row r="41" spans="1:13" ht="12.75" customHeight="1" x14ac:dyDescent="0.2">
      <c r="A41" s="50" t="s">
        <v>1141</v>
      </c>
      <c r="B41" s="50" t="s">
        <v>996</v>
      </c>
      <c r="C41" s="82">
        <v>0.45625285999999998</v>
      </c>
      <c r="D41" s="82">
        <v>1.3948280500000001</v>
      </c>
      <c r="E41" s="83">
        <f t="shared" si="0"/>
        <v>-0.67289669862890988</v>
      </c>
      <c r="F41" s="66">
        <f t="shared" si="1"/>
        <v>1.2049740758797748E-3</v>
      </c>
      <c r="G41" s="51">
        <v>383.48437286862821</v>
      </c>
      <c r="H41" s="51">
        <v>19.846909090909101</v>
      </c>
      <c r="I41" s="156"/>
      <c r="J41" s="82">
        <v>4.6103400000000001E-3</v>
      </c>
      <c r="K41" s="82">
        <v>0.44224641999999997</v>
      </c>
      <c r="L41" s="83">
        <f t="shared" si="2"/>
        <v>-0.9895751784717669</v>
      </c>
      <c r="M41" s="66">
        <f t="shared" si="3"/>
        <v>1.0104791452704539E-2</v>
      </c>
    </row>
    <row r="42" spans="1:13" ht="12.75" customHeight="1" x14ac:dyDescent="0.2">
      <c r="A42" s="50" t="s">
        <v>2118</v>
      </c>
      <c r="B42" s="50" t="s">
        <v>2119</v>
      </c>
      <c r="C42" s="82">
        <v>0.40861964000000001</v>
      </c>
      <c r="D42" s="82">
        <v>0.91666177000000004</v>
      </c>
      <c r="E42" s="83">
        <f t="shared" si="0"/>
        <v>-0.55423073878165552</v>
      </c>
      <c r="F42" s="66">
        <f t="shared" si="1"/>
        <v>1.0791736693887821E-3</v>
      </c>
      <c r="G42" s="51">
        <v>1503.4334759429801</v>
      </c>
      <c r="H42" s="51">
        <v>25.557636363636401</v>
      </c>
      <c r="I42" s="156"/>
      <c r="J42" s="82">
        <v>5.0819937800000003</v>
      </c>
      <c r="K42" s="82">
        <v>0.15427754999999999</v>
      </c>
      <c r="L42" s="83">
        <f t="shared" si="2"/>
        <v>31.940591680383832</v>
      </c>
      <c r="M42" s="66">
        <f t="shared" si="3"/>
        <v>12.436978751192674</v>
      </c>
    </row>
    <row r="43" spans="1:13" ht="12.75" customHeight="1" x14ac:dyDescent="0.2">
      <c r="A43" s="50" t="s">
        <v>1230</v>
      </c>
      <c r="B43" s="50" t="s">
        <v>1055</v>
      </c>
      <c r="C43" s="82">
        <v>0.39778150699999998</v>
      </c>
      <c r="D43" s="82">
        <v>0.59006755599999994</v>
      </c>
      <c r="E43" s="83">
        <f t="shared" si="0"/>
        <v>-0.32587124481726293</v>
      </c>
      <c r="F43" s="66">
        <f t="shared" si="1"/>
        <v>1.0505499161131597E-3</v>
      </c>
      <c r="G43" s="51">
        <v>9.183222530190001</v>
      </c>
      <c r="H43" s="51">
        <v>42.725499999999997</v>
      </c>
      <c r="I43" s="156"/>
      <c r="J43" s="82">
        <v>0.45704656999999999</v>
      </c>
      <c r="K43" s="82">
        <v>1.6934714900000001</v>
      </c>
      <c r="L43" s="83">
        <f t="shared" si="2"/>
        <v>-0.73011262799588084</v>
      </c>
      <c r="M43" s="66">
        <f t="shared" si="3"/>
        <v>1.148988985051032</v>
      </c>
    </row>
    <row r="44" spans="1:13" ht="12.75" customHeight="1" x14ac:dyDescent="0.2">
      <c r="A44" s="50" t="s">
        <v>1267</v>
      </c>
      <c r="B44" s="50" t="s">
        <v>1269</v>
      </c>
      <c r="C44" s="82">
        <v>0.38502491</v>
      </c>
      <c r="D44" s="82">
        <v>0.77328922</v>
      </c>
      <c r="E44" s="83">
        <f t="shared" si="0"/>
        <v>-0.50209455913532586</v>
      </c>
      <c r="F44" s="66">
        <f t="shared" si="1"/>
        <v>1.016859456218956E-3</v>
      </c>
      <c r="G44" s="51">
        <v>20.21664612</v>
      </c>
      <c r="H44" s="51">
        <v>459.577</v>
      </c>
      <c r="I44" s="156"/>
      <c r="J44" s="82">
        <v>0.66272181000000008</v>
      </c>
      <c r="K44" s="82">
        <v>2.7752815099999997</v>
      </c>
      <c r="L44" s="83">
        <f t="shared" si="2"/>
        <v>-0.76120555424303604</v>
      </c>
      <c r="M44" s="66">
        <f t="shared" si="3"/>
        <v>1.721243983928209</v>
      </c>
    </row>
    <row r="45" spans="1:13" ht="12.75" customHeight="1" x14ac:dyDescent="0.2">
      <c r="A45" s="50" t="s">
        <v>1729</v>
      </c>
      <c r="B45" s="50" t="s">
        <v>1027</v>
      </c>
      <c r="C45" s="82">
        <v>0.37972740999999999</v>
      </c>
      <c r="D45" s="82">
        <v>1.1699671299999999</v>
      </c>
      <c r="E45" s="83">
        <f t="shared" si="0"/>
        <v>-0.6754375398563548</v>
      </c>
      <c r="F45" s="66">
        <f t="shared" si="1"/>
        <v>1.0028686394447377E-3</v>
      </c>
      <c r="G45" s="51">
        <v>6.8723281557893001</v>
      </c>
      <c r="H45" s="51">
        <v>47.975227272727302</v>
      </c>
      <c r="I45" s="156"/>
      <c r="J45" s="82">
        <v>0</v>
      </c>
      <c r="K45" s="82">
        <v>1.7366700000000001E-3</v>
      </c>
      <c r="L45" s="83">
        <f t="shared" si="2"/>
        <v>-1</v>
      </c>
      <c r="M45" s="66">
        <f t="shared" si="3"/>
        <v>0</v>
      </c>
    </row>
    <row r="46" spans="1:13" ht="12.75" customHeight="1" x14ac:dyDescent="0.2">
      <c r="A46" s="50" t="s">
        <v>1576</v>
      </c>
      <c r="B46" s="50" t="s">
        <v>752</v>
      </c>
      <c r="C46" s="82">
        <v>0.37457621000000002</v>
      </c>
      <c r="D46" s="82">
        <v>0.20271048</v>
      </c>
      <c r="E46" s="83">
        <f t="shared" si="0"/>
        <v>0.84783840480275141</v>
      </c>
      <c r="F46" s="66">
        <f t="shared" si="1"/>
        <v>9.8926420426449172E-4</v>
      </c>
      <c r="G46" s="51">
        <v>7.87460761</v>
      </c>
      <c r="H46" s="51">
        <v>32.029333333333298</v>
      </c>
      <c r="I46" s="156"/>
      <c r="J46" s="82">
        <v>1.0485001199999999</v>
      </c>
      <c r="K46" s="82">
        <v>0.24627926999999999</v>
      </c>
      <c r="L46" s="83">
        <f t="shared" si="2"/>
        <v>3.257362464977259</v>
      </c>
      <c r="M46" s="66">
        <f t="shared" si="3"/>
        <v>2.7991636735285454</v>
      </c>
    </row>
    <row r="47" spans="1:13" ht="12.75" customHeight="1" x14ac:dyDescent="0.2">
      <c r="A47" s="50" t="s">
        <v>1241</v>
      </c>
      <c r="B47" s="50" t="s">
        <v>1069</v>
      </c>
      <c r="C47" s="82">
        <v>0.36426721299999998</v>
      </c>
      <c r="D47" s="82">
        <v>0.20594822399999999</v>
      </c>
      <c r="E47" s="83">
        <f t="shared" si="0"/>
        <v>0.76873199450362817</v>
      </c>
      <c r="F47" s="66">
        <f t="shared" si="1"/>
        <v>9.6203791107846669E-4</v>
      </c>
      <c r="G47" s="51">
        <v>39.2111338161018</v>
      </c>
      <c r="H47" s="51">
        <v>91.127499999999998</v>
      </c>
      <c r="I47" s="156"/>
      <c r="J47" s="82">
        <v>5.4938849999999997E-2</v>
      </c>
      <c r="K47" s="82">
        <v>3.3720390000000003E-2</v>
      </c>
      <c r="L47" s="83">
        <f t="shared" si="2"/>
        <v>0.62924717062880919</v>
      </c>
      <c r="M47" s="66">
        <f t="shared" si="3"/>
        <v>0.15082018924387797</v>
      </c>
    </row>
    <row r="48" spans="1:13" ht="12.75" customHeight="1" x14ac:dyDescent="0.2">
      <c r="A48" s="50" t="s">
        <v>1164</v>
      </c>
      <c r="B48" s="50" t="s">
        <v>1030</v>
      </c>
      <c r="C48" s="82">
        <v>0.36424710999999999</v>
      </c>
      <c r="D48" s="82">
        <v>0.17324154</v>
      </c>
      <c r="E48" s="83">
        <f t="shared" si="0"/>
        <v>1.1025390907977384</v>
      </c>
      <c r="F48" s="66">
        <f t="shared" si="1"/>
        <v>9.6198481860284375E-4</v>
      </c>
      <c r="G48" s="51">
        <v>14.678951529999999</v>
      </c>
      <c r="H48" s="51">
        <v>77.122863636363604</v>
      </c>
      <c r="I48" s="156"/>
      <c r="J48" s="82">
        <v>0.60590571418587003</v>
      </c>
      <c r="K48" s="82">
        <v>2.0458376</v>
      </c>
      <c r="L48" s="83">
        <f t="shared" si="2"/>
        <v>-0.70383489178912839</v>
      </c>
      <c r="M48" s="66">
        <f t="shared" si="3"/>
        <v>1.6634468676659371</v>
      </c>
    </row>
    <row r="49" spans="1:14" ht="12.75" customHeight="1" x14ac:dyDescent="0.2">
      <c r="A49" s="50" t="s">
        <v>1722</v>
      </c>
      <c r="B49" s="50" t="s">
        <v>1103</v>
      </c>
      <c r="C49" s="82">
        <v>0.35420371</v>
      </c>
      <c r="D49" s="82">
        <v>0.42829628999999997</v>
      </c>
      <c r="E49" s="83">
        <f t="shared" si="0"/>
        <v>-0.17299374692225322</v>
      </c>
      <c r="F49" s="66">
        <f t="shared" si="1"/>
        <v>9.3545997307378586E-4</v>
      </c>
      <c r="G49" s="51">
        <v>1.7921380868795</v>
      </c>
      <c r="H49" s="51">
        <v>53.224363636363599</v>
      </c>
      <c r="I49" s="156"/>
      <c r="J49" s="82">
        <v>1.8388089999999999E-2</v>
      </c>
      <c r="K49" s="82">
        <v>1.538425E-2</v>
      </c>
      <c r="L49" s="83">
        <f t="shared" si="2"/>
        <v>0.19525423728813562</v>
      </c>
      <c r="M49" s="66">
        <f t="shared" si="3"/>
        <v>5.191388311545353E-2</v>
      </c>
    </row>
    <row r="50" spans="1:14" s="150" customFormat="1" ht="12.75" customHeight="1" x14ac:dyDescent="0.2">
      <c r="A50" s="50" t="s">
        <v>1143</v>
      </c>
      <c r="B50" s="50" t="s">
        <v>1000</v>
      </c>
      <c r="C50" s="82">
        <v>0.35297434000000005</v>
      </c>
      <c r="D50" s="82">
        <v>0.69196500000000005</v>
      </c>
      <c r="E50" s="83">
        <f t="shared" si="0"/>
        <v>-0.48989567391414302</v>
      </c>
      <c r="F50" s="66">
        <f t="shared" si="1"/>
        <v>9.3221317922428698E-4</v>
      </c>
      <c r="G50" s="51">
        <v>81.303897505999998</v>
      </c>
      <c r="H50" s="51">
        <v>68.450272727272704</v>
      </c>
      <c r="I50" s="156"/>
      <c r="J50" s="82">
        <v>2.0167649499999998</v>
      </c>
      <c r="K50" s="82">
        <v>2.2283615299999999</v>
      </c>
      <c r="L50" s="83">
        <f t="shared" si="2"/>
        <v>-9.495612680048382E-2</v>
      </c>
      <c r="M50" s="66">
        <f t="shared" si="3"/>
        <v>5.7136304865673786</v>
      </c>
      <c r="N50" s="181"/>
    </row>
    <row r="51" spans="1:14" ht="12.75" customHeight="1" x14ac:dyDescent="0.2">
      <c r="A51" s="50" t="s">
        <v>1717</v>
      </c>
      <c r="B51" s="50" t="s">
        <v>1032</v>
      </c>
      <c r="C51" s="82">
        <v>0.33936826400000003</v>
      </c>
      <c r="D51" s="82">
        <v>0.42814678</v>
      </c>
      <c r="E51" s="83">
        <f t="shared" si="0"/>
        <v>-0.20735532800223322</v>
      </c>
      <c r="F51" s="66">
        <f t="shared" si="1"/>
        <v>8.9627922616490228E-4</v>
      </c>
      <c r="G51" s="51">
        <v>26.795206083429299</v>
      </c>
      <c r="H51" s="51">
        <v>274.69159090909102</v>
      </c>
      <c r="I51" s="156"/>
      <c r="J51" s="82">
        <v>6.2092120000000001E-2</v>
      </c>
      <c r="K51" s="82">
        <v>9.7018759999999996E-2</v>
      </c>
      <c r="L51" s="83">
        <f t="shared" si="2"/>
        <v>-0.3599988290924353</v>
      </c>
      <c r="M51" s="66">
        <f t="shared" si="3"/>
        <v>0.18296383777358743</v>
      </c>
    </row>
    <row r="52" spans="1:14" ht="12.75" customHeight="1" x14ac:dyDescent="0.2">
      <c r="A52" s="50" t="s">
        <v>1736</v>
      </c>
      <c r="B52" s="50" t="s">
        <v>1040</v>
      </c>
      <c r="C52" s="82">
        <v>0.32155149999999999</v>
      </c>
      <c r="D52" s="82">
        <v>0.36298037999999999</v>
      </c>
      <c r="E52" s="83">
        <f t="shared" si="0"/>
        <v>-0.11413531497212048</v>
      </c>
      <c r="F52" s="66">
        <f t="shared" si="1"/>
        <v>8.4922475129307776E-4</v>
      </c>
      <c r="G52" s="51">
        <v>1.3000575760221</v>
      </c>
      <c r="H52" s="51">
        <v>46.820954545454498</v>
      </c>
      <c r="I52" s="156"/>
      <c r="J52" s="82">
        <v>1.075132E-2</v>
      </c>
      <c r="K52" s="82">
        <v>2.1929300000000001E-3</v>
      </c>
      <c r="L52" s="83">
        <f t="shared" si="2"/>
        <v>3.9027191930430973</v>
      </c>
      <c r="M52" s="66">
        <f t="shared" si="3"/>
        <v>3.3435763789004251E-2</v>
      </c>
    </row>
    <row r="53" spans="1:14" ht="12.75" customHeight="1" x14ac:dyDescent="0.2">
      <c r="A53" s="50" t="s">
        <v>1169</v>
      </c>
      <c r="B53" s="50" t="s">
        <v>1037</v>
      </c>
      <c r="C53" s="82">
        <v>0.31905412500000002</v>
      </c>
      <c r="D53" s="82">
        <v>1.2783281000000002</v>
      </c>
      <c r="E53" s="83">
        <f t="shared" si="0"/>
        <v>-0.75041296127340074</v>
      </c>
      <c r="F53" s="66">
        <f t="shared" si="1"/>
        <v>8.4262912768920547E-4</v>
      </c>
      <c r="G53" s="51">
        <v>311.65949972293402</v>
      </c>
      <c r="H53" s="51">
        <v>19.003227272727301</v>
      </c>
      <c r="I53" s="156"/>
      <c r="J53" s="82">
        <v>3.894396E-2</v>
      </c>
      <c r="K53" s="82">
        <v>0.47542682000000003</v>
      </c>
      <c r="L53" s="83">
        <f t="shared" si="2"/>
        <v>-0.91808632083482378</v>
      </c>
      <c r="M53" s="66">
        <f t="shared" si="3"/>
        <v>0.12206066917329465</v>
      </c>
    </row>
    <row r="54" spans="1:14" ht="12.75" customHeight="1" x14ac:dyDescent="0.2">
      <c r="A54" s="50" t="s">
        <v>1228</v>
      </c>
      <c r="B54" s="50" t="s">
        <v>1052</v>
      </c>
      <c r="C54" s="82">
        <v>0.31645065500000003</v>
      </c>
      <c r="D54" s="82">
        <v>0.56923630000000003</v>
      </c>
      <c r="E54" s="83">
        <f t="shared" si="0"/>
        <v>-0.44407857510141213</v>
      </c>
      <c r="F54" s="66">
        <f t="shared" si="1"/>
        <v>8.357533048015841E-4</v>
      </c>
      <c r="G54" s="51">
        <v>19.632062209943999</v>
      </c>
      <c r="H54" s="51">
        <v>111.53727272727301</v>
      </c>
      <c r="I54" s="156"/>
      <c r="J54" s="82">
        <v>0</v>
      </c>
      <c r="K54" s="82">
        <v>0</v>
      </c>
      <c r="L54" s="83" t="str">
        <f t="shared" si="2"/>
        <v/>
      </c>
      <c r="M54" s="66">
        <f t="shared" si="3"/>
        <v>0</v>
      </c>
    </row>
    <row r="55" spans="1:14" ht="12.75" customHeight="1" x14ac:dyDescent="0.2">
      <c r="A55" s="50" t="s">
        <v>1703</v>
      </c>
      <c r="B55" s="50" t="s">
        <v>1024</v>
      </c>
      <c r="C55" s="82">
        <v>0.31250630000000001</v>
      </c>
      <c r="D55" s="82">
        <v>0.24562944</v>
      </c>
      <c r="E55" s="83">
        <f t="shared" si="0"/>
        <v>0.2722672819675036</v>
      </c>
      <c r="F55" s="66">
        <f t="shared" si="1"/>
        <v>8.2533617443868233E-4</v>
      </c>
      <c r="G55" s="51">
        <v>13.693756112934699</v>
      </c>
      <c r="H55" s="51">
        <v>118.271045454545</v>
      </c>
      <c r="I55" s="156"/>
      <c r="J55" s="82">
        <v>0</v>
      </c>
      <c r="K55" s="82">
        <v>1.9926399999999999E-3</v>
      </c>
      <c r="L55" s="83">
        <f t="shared" si="2"/>
        <v>-1</v>
      </c>
      <c r="M55" s="66">
        <f t="shared" si="3"/>
        <v>0</v>
      </c>
    </row>
    <row r="56" spans="1:14" s="150" customFormat="1" ht="12.75" customHeight="1" x14ac:dyDescent="0.2">
      <c r="A56" s="50" t="s">
        <v>1470</v>
      </c>
      <c r="B56" s="50" t="s">
        <v>1471</v>
      </c>
      <c r="C56" s="82">
        <v>0.29984746999999995</v>
      </c>
      <c r="D56" s="82">
        <v>0.3531125</v>
      </c>
      <c r="E56" s="83">
        <f t="shared" si="0"/>
        <v>-0.15084436263230572</v>
      </c>
      <c r="F56" s="66">
        <f t="shared" si="1"/>
        <v>7.9190391939272108E-4</v>
      </c>
      <c r="G56" s="51">
        <v>16.668604740743</v>
      </c>
      <c r="H56" s="51">
        <v>116.371227272727</v>
      </c>
      <c r="I56" s="156"/>
      <c r="J56" s="82">
        <v>3.5417600000000001E-3</v>
      </c>
      <c r="K56" s="82">
        <v>9.9629999999999996E-3</v>
      </c>
      <c r="L56" s="83">
        <f t="shared" si="2"/>
        <v>-0.64450868212385826</v>
      </c>
      <c r="M56" s="66">
        <f t="shared" si="3"/>
        <v>1.1811872216230474E-2</v>
      </c>
      <c r="N56" s="181"/>
    </row>
    <row r="57" spans="1:14" ht="12.75" customHeight="1" x14ac:dyDescent="0.2">
      <c r="A57" s="50" t="s">
        <v>1239</v>
      </c>
      <c r="B57" s="50" t="s">
        <v>1066</v>
      </c>
      <c r="C57" s="82">
        <v>0.28349999999999997</v>
      </c>
      <c r="D57" s="82">
        <v>0</v>
      </c>
      <c r="E57" s="83" t="str">
        <f t="shared" si="0"/>
        <v/>
      </c>
      <c r="F57" s="66">
        <f t="shared" si="1"/>
        <v>7.4872988305633005E-4</v>
      </c>
      <c r="G57" s="51">
        <v>2.3176144780000003</v>
      </c>
      <c r="H57" s="51">
        <v>53.003772727272697</v>
      </c>
      <c r="I57" s="156"/>
      <c r="J57" s="82">
        <v>0.69926198353293501</v>
      </c>
      <c r="K57" s="82">
        <v>0</v>
      </c>
      <c r="L57" s="83" t="str">
        <f t="shared" si="2"/>
        <v/>
      </c>
      <c r="M57" s="66">
        <f t="shared" si="3"/>
        <v>2.466532569781076</v>
      </c>
    </row>
    <row r="58" spans="1:14" ht="12.75" customHeight="1" x14ac:dyDescent="0.2">
      <c r="A58" s="50" t="s">
        <v>1732</v>
      </c>
      <c r="B58" s="50" t="s">
        <v>1127</v>
      </c>
      <c r="C58" s="82">
        <v>0.28234332000000001</v>
      </c>
      <c r="D58" s="82">
        <v>6.7319999999999999E-4</v>
      </c>
      <c r="E58" s="83" t="str">
        <f t="shared" si="0"/>
        <v/>
      </c>
      <c r="F58" s="66">
        <f t="shared" si="1"/>
        <v>7.4567506513346037E-4</v>
      </c>
      <c r="G58" s="51">
        <v>0.22995721651999998</v>
      </c>
      <c r="H58" s="51">
        <v>73.499318181818197</v>
      </c>
      <c r="I58" s="156"/>
      <c r="J58" s="82">
        <v>6.6077579999999997E-2</v>
      </c>
      <c r="K58" s="82">
        <v>0</v>
      </c>
      <c r="L58" s="83" t="str">
        <f t="shared" si="2"/>
        <v/>
      </c>
      <c r="M58" s="66">
        <f t="shared" si="3"/>
        <v>0.23403273716551889</v>
      </c>
    </row>
    <row r="59" spans="1:14" ht="12.75" customHeight="1" x14ac:dyDescent="0.2">
      <c r="A59" s="50" t="s">
        <v>1701</v>
      </c>
      <c r="B59" s="50" t="s">
        <v>1105</v>
      </c>
      <c r="C59" s="82">
        <v>0.27027969000000002</v>
      </c>
      <c r="D59" s="82">
        <v>2.8535709999999999E-2</v>
      </c>
      <c r="E59" s="83">
        <f t="shared" si="0"/>
        <v>8.4716301083799923</v>
      </c>
      <c r="F59" s="66">
        <f t="shared" si="1"/>
        <v>7.1381474668854032E-4</v>
      </c>
      <c r="G59" s="51">
        <v>3.9854134254366</v>
      </c>
      <c r="H59" s="51">
        <v>227.451909090909</v>
      </c>
      <c r="I59" s="156"/>
      <c r="J59" s="82">
        <v>0.15989457000000001</v>
      </c>
      <c r="K59" s="82">
        <v>9.8416700000000003E-3</v>
      </c>
      <c r="L59" s="83">
        <f t="shared" si="2"/>
        <v>15.246690856328247</v>
      </c>
      <c r="M59" s="66">
        <f t="shared" si="3"/>
        <v>0.59158929033846386</v>
      </c>
    </row>
    <row r="60" spans="1:14" ht="12.75" customHeight="1" x14ac:dyDescent="0.2">
      <c r="A60" s="50" t="s">
        <v>1150</v>
      </c>
      <c r="B60" s="50" t="s">
        <v>1010</v>
      </c>
      <c r="C60" s="82">
        <v>0.26610587000000002</v>
      </c>
      <c r="D60" s="82">
        <v>5.1809941500000001</v>
      </c>
      <c r="E60" s="83">
        <f t="shared" si="0"/>
        <v>-0.94863806785035643</v>
      </c>
      <c r="F60" s="66">
        <f t="shared" si="1"/>
        <v>7.0279159409419054E-4</v>
      </c>
      <c r="G60" s="51">
        <v>130.0671280920858</v>
      </c>
      <c r="H60" s="51">
        <v>24.766545454545501</v>
      </c>
      <c r="I60" s="156"/>
      <c r="J60" s="82">
        <v>5.3662024299999995</v>
      </c>
      <c r="K60" s="82">
        <v>8.652209130000001</v>
      </c>
      <c r="L60" s="83">
        <f t="shared" si="2"/>
        <v>-0.37978817324310343</v>
      </c>
      <c r="M60" s="66">
        <f t="shared" si="3"/>
        <v>20.165667258674148</v>
      </c>
    </row>
    <row r="61" spans="1:14" ht="12.75" customHeight="1" x14ac:dyDescent="0.2">
      <c r="A61" s="50" t="s">
        <v>1569</v>
      </c>
      <c r="B61" s="50" t="s">
        <v>257</v>
      </c>
      <c r="C61" s="82">
        <v>0.25594972999999999</v>
      </c>
      <c r="D61" s="82">
        <v>1.24685929</v>
      </c>
      <c r="E61" s="83">
        <f t="shared" si="0"/>
        <v>-0.79472444721488977</v>
      </c>
      <c r="F61" s="66">
        <f t="shared" si="1"/>
        <v>6.7596899968676988E-4</v>
      </c>
      <c r="G61" s="51">
        <v>31.232375269999999</v>
      </c>
      <c r="H61" s="51">
        <v>82.596318181818205</v>
      </c>
      <c r="I61" s="156"/>
      <c r="J61" s="82">
        <v>0.16064569000000001</v>
      </c>
      <c r="K61" s="82">
        <v>2.26014655</v>
      </c>
      <c r="L61" s="83">
        <f t="shared" si="2"/>
        <v>-0.92892244531665435</v>
      </c>
      <c r="M61" s="66">
        <f t="shared" si="3"/>
        <v>0.62764547553927885</v>
      </c>
    </row>
    <row r="62" spans="1:14" ht="12.75" customHeight="1" x14ac:dyDescent="0.2">
      <c r="A62" s="50" t="s">
        <v>1170</v>
      </c>
      <c r="B62" s="50" t="s">
        <v>1038</v>
      </c>
      <c r="C62" s="82">
        <v>0.25080836499999998</v>
      </c>
      <c r="D62" s="82">
        <v>0.48082996100000003</v>
      </c>
      <c r="E62" s="83">
        <f t="shared" si="0"/>
        <v>-0.47838449068692712</v>
      </c>
      <c r="F62" s="66">
        <f t="shared" si="1"/>
        <v>6.6239053896296064E-4</v>
      </c>
      <c r="G62" s="51">
        <v>18.17321250965</v>
      </c>
      <c r="H62" s="51">
        <v>36.495727272727301</v>
      </c>
      <c r="I62" s="156"/>
      <c r="J62" s="82">
        <v>1.0959790000000001E-2</v>
      </c>
      <c r="K62" s="82">
        <v>2.533092E-2</v>
      </c>
      <c r="L62" s="83">
        <f t="shared" si="2"/>
        <v>-0.56733549353912127</v>
      </c>
      <c r="M62" s="66">
        <f t="shared" si="3"/>
        <v>4.3697864702399385E-2</v>
      </c>
    </row>
    <row r="63" spans="1:14" ht="12.75" customHeight="1" x14ac:dyDescent="0.2">
      <c r="A63" s="50" t="s">
        <v>1148</v>
      </c>
      <c r="B63" s="50" t="s">
        <v>1007</v>
      </c>
      <c r="C63" s="82">
        <v>0.25003700000000001</v>
      </c>
      <c r="D63" s="82">
        <v>0.22995856000000001</v>
      </c>
      <c r="E63" s="83">
        <f t="shared" si="0"/>
        <v>8.731329679573574E-2</v>
      </c>
      <c r="F63" s="66">
        <f t="shared" si="1"/>
        <v>6.6035334663053138E-4</v>
      </c>
      <c r="G63" s="51">
        <v>60.722525045622298</v>
      </c>
      <c r="H63" s="51">
        <v>61.120318181818199</v>
      </c>
      <c r="I63" s="156"/>
      <c r="J63" s="82">
        <v>7.9450000000000007E-3</v>
      </c>
      <c r="K63" s="82">
        <v>0</v>
      </c>
      <c r="L63" s="83" t="str">
        <f t="shared" si="2"/>
        <v/>
      </c>
      <c r="M63" s="66">
        <f t="shared" si="3"/>
        <v>3.1775297256006113E-2</v>
      </c>
    </row>
    <row r="64" spans="1:14" ht="12.75" customHeight="1" x14ac:dyDescent="0.2">
      <c r="A64" s="50" t="s">
        <v>1702</v>
      </c>
      <c r="B64" s="50" t="s">
        <v>1045</v>
      </c>
      <c r="C64" s="82">
        <v>0.23007848</v>
      </c>
      <c r="D64" s="82">
        <v>2.7546917299999998</v>
      </c>
      <c r="E64" s="83">
        <f t="shared" si="0"/>
        <v>-0.91647759439129695</v>
      </c>
      <c r="F64" s="66">
        <f t="shared" si="1"/>
        <v>6.0764244594066388E-4</v>
      </c>
      <c r="G64" s="51">
        <v>19.466430414826799</v>
      </c>
      <c r="H64" s="51">
        <v>580.08059090909103</v>
      </c>
      <c r="I64" s="156"/>
      <c r="J64" s="82">
        <v>2.1606709999999998E-2</v>
      </c>
      <c r="K64" s="82">
        <v>0.12027199000000001</v>
      </c>
      <c r="L64" s="83">
        <f t="shared" si="2"/>
        <v>-0.82035127214574233</v>
      </c>
      <c r="M64" s="66">
        <f t="shared" si="3"/>
        <v>9.3910173606849265E-2</v>
      </c>
    </row>
    <row r="65" spans="1:13" ht="12.75" customHeight="1" x14ac:dyDescent="0.2">
      <c r="A65" s="50" t="s">
        <v>1160</v>
      </c>
      <c r="B65" s="50" t="s">
        <v>1023</v>
      </c>
      <c r="C65" s="82">
        <v>0.22456957</v>
      </c>
      <c r="D65" s="82">
        <v>0.76244409000000002</v>
      </c>
      <c r="E65" s="83">
        <f t="shared" si="0"/>
        <v>-0.70546093419125322</v>
      </c>
      <c r="F65" s="66">
        <f t="shared" si="1"/>
        <v>5.9309329059650914E-4</v>
      </c>
      <c r="G65" s="51">
        <v>93.780449098284009</v>
      </c>
      <c r="H65" s="51">
        <v>65.259227272727301</v>
      </c>
      <c r="I65" s="156"/>
      <c r="J65" s="82">
        <v>4.798119E-2</v>
      </c>
      <c r="K65" s="82">
        <v>0.17827044</v>
      </c>
      <c r="L65" s="83">
        <f t="shared" si="2"/>
        <v>-0.73085167681192686</v>
      </c>
      <c r="M65" s="66">
        <f t="shared" si="3"/>
        <v>0.21365846672815023</v>
      </c>
    </row>
    <row r="66" spans="1:13" ht="12.75" customHeight="1" x14ac:dyDescent="0.2">
      <c r="A66" s="50" t="s">
        <v>1733</v>
      </c>
      <c r="B66" s="50" t="s">
        <v>1107</v>
      </c>
      <c r="C66" s="82">
        <v>0.21992714000000002</v>
      </c>
      <c r="D66" s="82">
        <v>8.9533479999999999E-2</v>
      </c>
      <c r="E66" s="83">
        <f t="shared" si="0"/>
        <v>1.4563676068438314</v>
      </c>
      <c r="F66" s="66">
        <f t="shared" si="1"/>
        <v>5.808325284413163E-4</v>
      </c>
      <c r="G66" s="51">
        <v>1.3515459073616001</v>
      </c>
      <c r="H66" s="51">
        <v>176.295772727273</v>
      </c>
      <c r="I66" s="156"/>
      <c r="J66" s="82">
        <v>0</v>
      </c>
      <c r="K66" s="82">
        <v>0</v>
      </c>
      <c r="L66" s="83" t="str">
        <f t="shared" si="2"/>
        <v/>
      </c>
      <c r="M66" s="66">
        <f t="shared" si="3"/>
        <v>0</v>
      </c>
    </row>
    <row r="67" spans="1:13" ht="12.75" customHeight="1" x14ac:dyDescent="0.2">
      <c r="A67" s="50" t="s">
        <v>1225</v>
      </c>
      <c r="B67" s="50" t="s">
        <v>1047</v>
      </c>
      <c r="C67" s="82">
        <v>0.21402861200000001</v>
      </c>
      <c r="D67" s="82">
        <v>5.9451162010000003</v>
      </c>
      <c r="E67" s="83">
        <f t="shared" si="0"/>
        <v>-0.96399925505846307</v>
      </c>
      <c r="F67" s="66">
        <f t="shared" si="1"/>
        <v>5.6525438318683833E-4</v>
      </c>
      <c r="G67" s="51">
        <v>30.294340818047999</v>
      </c>
      <c r="H67" s="51">
        <v>51.352045454545397</v>
      </c>
      <c r="I67" s="156"/>
      <c r="J67" s="82">
        <v>4.8180000000000002E-3</v>
      </c>
      <c r="K67" s="82">
        <v>4.1793000000000004E-3</v>
      </c>
      <c r="L67" s="83">
        <f t="shared" si="2"/>
        <v>0.15282463570454374</v>
      </c>
      <c r="M67" s="66">
        <f t="shared" si="3"/>
        <v>2.2511008948654026E-2</v>
      </c>
    </row>
    <row r="68" spans="1:13" ht="12.75" customHeight="1" x14ac:dyDescent="0.2">
      <c r="A68" s="50" t="s">
        <v>1721</v>
      </c>
      <c r="B68" s="50" t="s">
        <v>1091</v>
      </c>
      <c r="C68" s="82">
        <v>0.20486304999999999</v>
      </c>
      <c r="D68" s="82">
        <v>2.4844509999999997E-2</v>
      </c>
      <c r="E68" s="83">
        <f t="shared" si="0"/>
        <v>7.2458076251051047</v>
      </c>
      <c r="F68" s="66">
        <f t="shared" si="1"/>
        <v>5.4104792758046948E-4</v>
      </c>
      <c r="G68" s="51">
        <v>0.69373080232759998</v>
      </c>
      <c r="H68" s="51">
        <v>94.652772727272705</v>
      </c>
      <c r="I68" s="156"/>
      <c r="J68" s="82">
        <v>1.4719110000000001E-2</v>
      </c>
      <c r="K68" s="82">
        <v>0</v>
      </c>
      <c r="L68" s="83" t="str">
        <f t="shared" si="2"/>
        <v/>
      </c>
      <c r="M68" s="66">
        <f t="shared" si="3"/>
        <v>7.1848534911493317E-2</v>
      </c>
    </row>
    <row r="69" spans="1:13" ht="12.75" customHeight="1" x14ac:dyDescent="0.2">
      <c r="A69" s="50" t="s">
        <v>1233</v>
      </c>
      <c r="B69" s="50" t="s">
        <v>1059</v>
      </c>
      <c r="C69" s="82">
        <v>0.20379482300000001</v>
      </c>
      <c r="D69" s="82">
        <v>8.9339999999999992E-3</v>
      </c>
      <c r="E69" s="83">
        <f t="shared" si="0"/>
        <v>21.811150996194318</v>
      </c>
      <c r="F69" s="66">
        <f t="shared" si="1"/>
        <v>5.3822671602213584E-4</v>
      </c>
      <c r="G69" s="51">
        <v>7.7659309206847</v>
      </c>
      <c r="H69" s="51">
        <v>58.454954545454498</v>
      </c>
      <c r="I69" s="156"/>
      <c r="J69" s="82">
        <v>3.7245400000000001E-3</v>
      </c>
      <c r="K69" s="82">
        <v>4.303556E-2</v>
      </c>
      <c r="L69" s="83">
        <f t="shared" si="2"/>
        <v>-0.91345436192767093</v>
      </c>
      <c r="M69" s="66">
        <f t="shared" si="3"/>
        <v>1.8275930394954145E-2</v>
      </c>
    </row>
    <row r="70" spans="1:13" ht="12.75" customHeight="1" x14ac:dyDescent="0.2">
      <c r="A70" s="50" t="s">
        <v>1851</v>
      </c>
      <c r="B70" s="50" t="s">
        <v>1850</v>
      </c>
      <c r="C70" s="82">
        <v>0.20356525</v>
      </c>
      <c r="D70" s="82">
        <v>0.21390956999999999</v>
      </c>
      <c r="E70" s="83">
        <f t="shared" si="0"/>
        <v>-4.8358378729852936E-2</v>
      </c>
      <c r="F70" s="66">
        <f t="shared" si="1"/>
        <v>5.3762040856025609E-4</v>
      </c>
      <c r="G70" s="51">
        <v>2.4305360989999998</v>
      </c>
      <c r="H70" s="51">
        <v>79.981454545454596</v>
      </c>
      <c r="I70" s="156"/>
      <c r="J70" s="82">
        <v>0.21286215999999999</v>
      </c>
      <c r="K70" s="82">
        <v>8.5561419999999999E-2</v>
      </c>
      <c r="L70" s="83">
        <f t="shared" si="2"/>
        <v>1.4878287433752266</v>
      </c>
      <c r="M70" s="66">
        <f t="shared" si="3"/>
        <v>1.0456704177161869</v>
      </c>
    </row>
    <row r="71" spans="1:13" ht="12.75" customHeight="1" x14ac:dyDescent="0.2">
      <c r="A71" s="50" t="s">
        <v>1704</v>
      </c>
      <c r="B71" s="50" t="s">
        <v>1104</v>
      </c>
      <c r="C71" s="82">
        <v>0.19965945000000002</v>
      </c>
      <c r="D71" s="82">
        <v>0.33139228000000004</v>
      </c>
      <c r="E71" s="83">
        <f t="shared" ref="E71:E134" si="4">IF(ISERROR(C71/D71-1),"",IF((C71/D71-1)&gt;10000%,"",C71/D71-1))</f>
        <v>-0.39751327339309173</v>
      </c>
      <c r="F71" s="66">
        <f t="shared" ref="F71:F134" si="5">C71/$C$268</f>
        <v>5.2730510282042757E-4</v>
      </c>
      <c r="G71" s="51">
        <v>1.6572721361248</v>
      </c>
      <c r="H71" s="51">
        <v>190.09363636363599</v>
      </c>
      <c r="I71" s="156"/>
      <c r="J71" s="82">
        <v>0.16223852</v>
      </c>
      <c r="K71" s="82">
        <v>2.052E-3</v>
      </c>
      <c r="L71" s="83">
        <f t="shared" ref="L71:L134" si="6">IF(ISERROR(J71/K71-1),"",IF((J71/K71-1)&gt;10000%,"",J71/K71-1))</f>
        <v>78.063606237816757</v>
      </c>
      <c r="M71" s="66">
        <f t="shared" ref="M71:M134" si="7">IF(ISERROR(J71/C71),"",IF(J71/C71&gt;10000%,"",J71/C71))</f>
        <v>0.81257621414864156</v>
      </c>
    </row>
    <row r="72" spans="1:13" ht="12.75" customHeight="1" x14ac:dyDescent="0.2">
      <c r="A72" s="50" t="s">
        <v>1855</v>
      </c>
      <c r="B72" s="50" t="s">
        <v>1854</v>
      </c>
      <c r="C72" s="82">
        <v>0.19933381999999999</v>
      </c>
      <c r="D72" s="82">
        <v>0.10307508999999999</v>
      </c>
      <c r="E72" s="83">
        <f t="shared" si="4"/>
        <v>0.93386995829933306</v>
      </c>
      <c r="F72" s="66">
        <f t="shared" si="5"/>
        <v>5.264451066588062E-4</v>
      </c>
      <c r="G72" s="51">
        <v>2.5509183630000001</v>
      </c>
      <c r="H72" s="51">
        <v>99.787954545454596</v>
      </c>
      <c r="I72" s="156"/>
      <c r="J72" s="82">
        <v>0.32949866999999999</v>
      </c>
      <c r="K72" s="82">
        <v>3.594903E-2</v>
      </c>
      <c r="L72" s="83">
        <f t="shared" si="6"/>
        <v>8.1657179623483582</v>
      </c>
      <c r="M72" s="66">
        <f t="shared" si="7"/>
        <v>1.6529993254531519</v>
      </c>
    </row>
    <row r="73" spans="1:13" ht="12.75" customHeight="1" x14ac:dyDescent="0.2">
      <c r="A73" s="50" t="s">
        <v>1162</v>
      </c>
      <c r="B73" s="50" t="s">
        <v>1028</v>
      </c>
      <c r="C73" s="82">
        <v>0.1939034</v>
      </c>
      <c r="D73" s="82">
        <v>0.65524688800000008</v>
      </c>
      <c r="E73" s="83">
        <f t="shared" si="4"/>
        <v>-0.70407581699190003</v>
      </c>
      <c r="F73" s="66">
        <f t="shared" si="5"/>
        <v>5.1210324517186878E-4</v>
      </c>
      <c r="G73" s="51">
        <v>35.173079429073603</v>
      </c>
      <c r="H73" s="51">
        <v>28.430636363636399</v>
      </c>
      <c r="I73" s="156"/>
      <c r="J73" s="82">
        <v>0.28077689</v>
      </c>
      <c r="K73" s="82">
        <v>0.32487388</v>
      </c>
      <c r="L73" s="83">
        <f t="shared" si="6"/>
        <v>-0.13573571996616041</v>
      </c>
      <c r="M73" s="66">
        <f t="shared" si="7"/>
        <v>1.4480245833750207</v>
      </c>
    </row>
    <row r="74" spans="1:13" ht="12.75" customHeight="1" x14ac:dyDescent="0.2">
      <c r="A74" s="50" t="s">
        <v>1272</v>
      </c>
      <c r="B74" s="50" t="s">
        <v>1119</v>
      </c>
      <c r="C74" s="82">
        <v>0.15909398000000002</v>
      </c>
      <c r="D74" s="82">
        <v>0.18203201999999999</v>
      </c>
      <c r="E74" s="83">
        <f t="shared" si="4"/>
        <v>-0.12601101718258123</v>
      </c>
      <c r="F74" s="66">
        <f t="shared" si="5"/>
        <v>4.2017078321116805E-4</v>
      </c>
      <c r="G74" s="51">
        <v>68.791337171869898</v>
      </c>
      <c r="H74" s="51">
        <v>31.46</v>
      </c>
      <c r="I74" s="156"/>
      <c r="J74" s="82">
        <v>9.3948E-3</v>
      </c>
      <c r="K74" s="82">
        <v>0</v>
      </c>
      <c r="L74" s="83" t="str">
        <f t="shared" si="6"/>
        <v/>
      </c>
      <c r="M74" s="66">
        <f t="shared" si="7"/>
        <v>5.9051888701256945E-2</v>
      </c>
    </row>
    <row r="75" spans="1:13" ht="12.75" customHeight="1" x14ac:dyDescent="0.2">
      <c r="A75" s="50" t="s">
        <v>2033</v>
      </c>
      <c r="B75" s="50" t="s">
        <v>2034</v>
      </c>
      <c r="C75" s="82">
        <v>0.15620179000000001</v>
      </c>
      <c r="D75" s="82">
        <v>0.10775754</v>
      </c>
      <c r="E75" s="83">
        <f t="shared" si="4"/>
        <v>0.44956714861902025</v>
      </c>
      <c r="F75" s="66">
        <f t="shared" si="5"/>
        <v>4.1253244430296103E-4</v>
      </c>
      <c r="G75" s="51">
        <v>0.450381543</v>
      </c>
      <c r="H75" s="51">
        <v>80.006550000000004</v>
      </c>
      <c r="I75" s="156"/>
      <c r="J75" s="82">
        <v>0.13694042000000001</v>
      </c>
      <c r="K75" s="82">
        <v>0.10564358</v>
      </c>
      <c r="L75" s="83">
        <f t="shared" si="6"/>
        <v>0.29624933195183289</v>
      </c>
      <c r="M75" s="66">
        <f t="shared" si="7"/>
        <v>0.87668918518795469</v>
      </c>
    </row>
    <row r="76" spans="1:13" ht="12.75" customHeight="1" x14ac:dyDescent="0.2">
      <c r="A76" s="50" t="s">
        <v>1201</v>
      </c>
      <c r="B76" s="50" t="s">
        <v>1044</v>
      </c>
      <c r="C76" s="82">
        <v>0.15375854999999999</v>
      </c>
      <c r="D76" s="82">
        <v>2.3357529999999998E-2</v>
      </c>
      <c r="E76" s="83">
        <f t="shared" si="4"/>
        <v>5.5828257525517468</v>
      </c>
      <c r="F76" s="66">
        <f t="shared" si="5"/>
        <v>4.0607979245294848E-4</v>
      </c>
      <c r="G76" s="51">
        <v>22.662217519193703</v>
      </c>
      <c r="H76" s="51">
        <v>81.082136363636394</v>
      </c>
      <c r="I76" s="156"/>
      <c r="J76" s="82">
        <v>4.9256999999999999E-3</v>
      </c>
      <c r="K76" s="82">
        <v>8.0701599999999998E-3</v>
      </c>
      <c r="L76" s="83">
        <f t="shared" si="6"/>
        <v>-0.38964035409459041</v>
      </c>
      <c r="M76" s="66">
        <f t="shared" si="7"/>
        <v>3.203529169597398E-2</v>
      </c>
    </row>
    <row r="77" spans="1:13" ht="12.75" customHeight="1" x14ac:dyDescent="0.2">
      <c r="A77" s="50" t="s">
        <v>1714</v>
      </c>
      <c r="B77" s="50" t="s">
        <v>1034</v>
      </c>
      <c r="C77" s="82">
        <v>0.14870945999999999</v>
      </c>
      <c r="D77" s="82">
        <v>2.9120959999999998E-2</v>
      </c>
      <c r="E77" s="83">
        <f t="shared" si="4"/>
        <v>4.1066125567288987</v>
      </c>
      <c r="F77" s="66">
        <f t="shared" si="5"/>
        <v>3.927450320817284E-4</v>
      </c>
      <c r="G77" s="51">
        <v>0.80750452020180008</v>
      </c>
      <c r="H77" s="51">
        <v>123.785454545455</v>
      </c>
      <c r="I77" s="156"/>
      <c r="J77" s="82">
        <v>0</v>
      </c>
      <c r="K77" s="82">
        <v>3.7469600000000001E-3</v>
      </c>
      <c r="L77" s="83">
        <f t="shared" si="6"/>
        <v>-1</v>
      </c>
      <c r="M77" s="66">
        <f t="shared" si="7"/>
        <v>0</v>
      </c>
    </row>
    <row r="78" spans="1:13" ht="12.75" customHeight="1" x14ac:dyDescent="0.2">
      <c r="A78" s="50" t="s">
        <v>1248</v>
      </c>
      <c r="B78" s="50" t="s">
        <v>1079</v>
      </c>
      <c r="C78" s="82">
        <v>0.1484798</v>
      </c>
      <c r="D78" s="82">
        <v>1.274E-3</v>
      </c>
      <c r="E78" s="83" t="str">
        <f t="shared" si="4"/>
        <v/>
      </c>
      <c r="F78" s="66">
        <f t="shared" si="5"/>
        <v>3.9213849485088991E-4</v>
      </c>
      <c r="G78" s="51">
        <v>3.0276827467156</v>
      </c>
      <c r="H78" s="51">
        <v>37.140227272727302</v>
      </c>
      <c r="I78" s="156"/>
      <c r="J78" s="82">
        <v>0</v>
      </c>
      <c r="K78" s="82">
        <v>0.21507914</v>
      </c>
      <c r="L78" s="83">
        <f t="shared" si="6"/>
        <v>-1</v>
      </c>
      <c r="M78" s="66">
        <f t="shared" si="7"/>
        <v>0</v>
      </c>
    </row>
    <row r="79" spans="1:13" ht="12.75" customHeight="1" x14ac:dyDescent="0.2">
      <c r="A79" s="50" t="s">
        <v>1158</v>
      </c>
      <c r="B79" s="50" t="s">
        <v>1021</v>
      </c>
      <c r="C79" s="82">
        <v>0.147897785</v>
      </c>
      <c r="D79" s="82">
        <v>7.548763E-2</v>
      </c>
      <c r="E79" s="83">
        <f t="shared" si="4"/>
        <v>0.95923206225973723</v>
      </c>
      <c r="F79" s="66">
        <f t="shared" si="5"/>
        <v>3.9060138013171167E-4</v>
      </c>
      <c r="G79" s="51">
        <v>5.1615603950484008</v>
      </c>
      <c r="H79" s="51">
        <v>353.84404761904801</v>
      </c>
      <c r="I79" s="156"/>
      <c r="J79" s="82">
        <v>0</v>
      </c>
      <c r="K79" s="82">
        <v>2.0635799999999998E-3</v>
      </c>
      <c r="L79" s="83">
        <f t="shared" si="6"/>
        <v>-1</v>
      </c>
      <c r="M79" s="66">
        <f t="shared" si="7"/>
        <v>0</v>
      </c>
    </row>
    <row r="80" spans="1:13" ht="12.75" customHeight="1" x14ac:dyDescent="0.2">
      <c r="A80" s="50" t="s">
        <v>1247</v>
      </c>
      <c r="B80" s="50" t="s">
        <v>1078</v>
      </c>
      <c r="C80" s="82">
        <v>0.1372285</v>
      </c>
      <c r="D80" s="82">
        <v>0.19600742000000002</v>
      </c>
      <c r="E80" s="83">
        <f t="shared" si="4"/>
        <v>-0.29988109633808768</v>
      </c>
      <c r="F80" s="66">
        <f t="shared" si="5"/>
        <v>3.6242355822573404E-4</v>
      </c>
      <c r="G80" s="51">
        <v>17.290166179635598</v>
      </c>
      <c r="H80" s="51">
        <v>34.958045454545498</v>
      </c>
      <c r="I80" s="156"/>
      <c r="J80" s="82">
        <v>2.66848E-3</v>
      </c>
      <c r="K80" s="82">
        <v>0.115712</v>
      </c>
      <c r="L80" s="83">
        <f t="shared" si="6"/>
        <v>-0.97693860619469031</v>
      </c>
      <c r="M80" s="66">
        <f t="shared" si="7"/>
        <v>1.9445523342454373E-2</v>
      </c>
    </row>
    <row r="81" spans="1:13" ht="12.75" customHeight="1" x14ac:dyDescent="0.2">
      <c r="A81" s="50" t="s">
        <v>1570</v>
      </c>
      <c r="B81" s="50" t="s">
        <v>258</v>
      </c>
      <c r="C81" s="82">
        <v>0.13651732999999999</v>
      </c>
      <c r="D81" s="82">
        <v>0.16745069000000001</v>
      </c>
      <c r="E81" s="83">
        <f t="shared" si="4"/>
        <v>-0.18473115876679891</v>
      </c>
      <c r="F81" s="66">
        <f t="shared" si="5"/>
        <v>3.6054534224360643E-4</v>
      </c>
      <c r="G81" s="51">
        <v>10.709141560000001</v>
      </c>
      <c r="H81" s="51">
        <v>112.592681818182</v>
      </c>
      <c r="I81" s="156"/>
      <c r="J81" s="82">
        <v>0.21532917999999998</v>
      </c>
      <c r="K81" s="82">
        <v>6.7765920900000003</v>
      </c>
      <c r="L81" s="83">
        <f t="shared" si="6"/>
        <v>-0.96822456226666587</v>
      </c>
      <c r="M81" s="66">
        <f t="shared" si="7"/>
        <v>1.5773028962696531</v>
      </c>
    </row>
    <row r="82" spans="1:13" ht="12.75" customHeight="1" x14ac:dyDescent="0.2">
      <c r="A82" s="50" t="s">
        <v>1728</v>
      </c>
      <c r="B82" s="50" t="s">
        <v>1126</v>
      </c>
      <c r="C82" s="82">
        <v>0.13418939999999999</v>
      </c>
      <c r="D82" s="82">
        <v>0.13499994000000001</v>
      </c>
      <c r="E82" s="83">
        <f t="shared" si="4"/>
        <v>-6.004002668445807E-3</v>
      </c>
      <c r="F82" s="66">
        <f t="shared" si="5"/>
        <v>3.5439722669982048E-4</v>
      </c>
      <c r="G82" s="51">
        <v>0.13746592206899999</v>
      </c>
      <c r="H82" s="51">
        <v>79.075090909090903</v>
      </c>
      <c r="I82" s="156"/>
      <c r="J82" s="82">
        <v>0</v>
      </c>
      <c r="K82" s="82">
        <v>0</v>
      </c>
      <c r="L82" s="83" t="str">
        <f t="shared" si="6"/>
        <v/>
      </c>
      <c r="M82" s="66">
        <f t="shared" si="7"/>
        <v>0</v>
      </c>
    </row>
    <row r="83" spans="1:13" ht="12.75" customHeight="1" x14ac:dyDescent="0.2">
      <c r="A83" s="50" t="s">
        <v>2581</v>
      </c>
      <c r="B83" s="50" t="s">
        <v>2582</v>
      </c>
      <c r="C83" s="82">
        <v>0.12115824</v>
      </c>
      <c r="D83" s="82">
        <v>5.3623737949999999</v>
      </c>
      <c r="E83" s="83">
        <f t="shared" si="4"/>
        <v>-0.97740585706409155</v>
      </c>
      <c r="F83" s="66">
        <f t="shared" si="5"/>
        <v>3.199816397407788E-4</v>
      </c>
      <c r="G83" s="51">
        <v>1.1496788114000001</v>
      </c>
      <c r="H83" s="51">
        <v>29.875409090909098</v>
      </c>
      <c r="I83" s="156"/>
      <c r="J83" s="82">
        <v>7.4984799999999992E-3</v>
      </c>
      <c r="K83" s="82">
        <v>5.9380117199999995</v>
      </c>
      <c r="L83" s="83">
        <f t="shared" si="6"/>
        <v>-0.99873720693835211</v>
      </c>
      <c r="M83" s="66">
        <f t="shared" si="7"/>
        <v>6.1889971330055631E-2</v>
      </c>
    </row>
    <row r="84" spans="1:13" ht="12.75" customHeight="1" x14ac:dyDescent="0.2">
      <c r="A84" s="50" t="s">
        <v>2075</v>
      </c>
      <c r="B84" s="50" t="s">
        <v>1053</v>
      </c>
      <c r="C84" s="82">
        <v>0.11942804</v>
      </c>
      <c r="D84" s="82">
        <v>9.3105279999999999E-2</v>
      </c>
      <c r="E84" s="83">
        <f t="shared" si="4"/>
        <v>0.28272037847907239</v>
      </c>
      <c r="F84" s="66">
        <f t="shared" si="5"/>
        <v>3.1541214258499724E-4</v>
      </c>
      <c r="G84" s="51">
        <v>2.9789113001592002</v>
      </c>
      <c r="H84" s="51">
        <v>317.04981818181801</v>
      </c>
      <c r="I84" s="156"/>
      <c r="J84" s="82">
        <v>8.3809999999999996E-3</v>
      </c>
      <c r="K84" s="82">
        <v>0</v>
      </c>
      <c r="L84" s="83" t="str">
        <f t="shared" si="6"/>
        <v/>
      </c>
      <c r="M84" s="66">
        <f t="shared" si="7"/>
        <v>7.0176149587651268E-2</v>
      </c>
    </row>
    <row r="85" spans="1:13" ht="12.75" customHeight="1" x14ac:dyDescent="0.2">
      <c r="A85" s="50" t="s">
        <v>1712</v>
      </c>
      <c r="B85" s="50" t="s">
        <v>1046</v>
      </c>
      <c r="C85" s="82">
        <v>0.11111563199999999</v>
      </c>
      <c r="D85" s="82">
        <v>0.22246687599999998</v>
      </c>
      <c r="E85" s="83">
        <f t="shared" si="4"/>
        <v>-0.5005295440027665</v>
      </c>
      <c r="F85" s="66">
        <f t="shared" si="5"/>
        <v>2.9345888590155277E-4</v>
      </c>
      <c r="G85" s="51">
        <v>3.1853010019283996</v>
      </c>
      <c r="H85" s="51">
        <v>716.76070000000004</v>
      </c>
      <c r="I85" s="156"/>
      <c r="J85" s="82">
        <v>8.7796299999999983E-3</v>
      </c>
      <c r="K85" s="82">
        <v>6.3346150000000004E-2</v>
      </c>
      <c r="L85" s="83">
        <f t="shared" si="6"/>
        <v>-0.86140231095338871</v>
      </c>
      <c r="M85" s="66">
        <f t="shared" si="7"/>
        <v>7.9013455100538865E-2</v>
      </c>
    </row>
    <row r="86" spans="1:13" ht="12.75" customHeight="1" x14ac:dyDescent="0.2">
      <c r="A86" s="50" t="s">
        <v>2112</v>
      </c>
      <c r="B86" s="50" t="s">
        <v>2113</v>
      </c>
      <c r="C86" s="82">
        <v>0.10031427000000001</v>
      </c>
      <c r="D86" s="82">
        <v>0</v>
      </c>
      <c r="E86" s="83" t="str">
        <f t="shared" si="4"/>
        <v/>
      </c>
      <c r="F86" s="66">
        <f t="shared" si="5"/>
        <v>2.6493224566483646E-4</v>
      </c>
      <c r="G86" s="51">
        <v>0.1006173138199</v>
      </c>
      <c r="H86" s="51">
        <v>20.743727272727298</v>
      </c>
      <c r="I86" s="156"/>
      <c r="J86" s="82">
        <v>0.95327845</v>
      </c>
      <c r="K86" s="82">
        <v>0</v>
      </c>
      <c r="L86" s="83" t="str">
        <f t="shared" si="6"/>
        <v/>
      </c>
      <c r="M86" s="66">
        <f t="shared" si="7"/>
        <v>9.5029196743394522</v>
      </c>
    </row>
    <row r="87" spans="1:13" ht="12.75" customHeight="1" x14ac:dyDescent="0.2">
      <c r="A87" s="50" t="s">
        <v>1254</v>
      </c>
      <c r="B87" s="50" t="s">
        <v>1100</v>
      </c>
      <c r="C87" s="82">
        <v>9.9131999999999998E-2</v>
      </c>
      <c r="D87" s="82">
        <v>0</v>
      </c>
      <c r="E87" s="83" t="str">
        <f t="shared" si="4"/>
        <v/>
      </c>
      <c r="F87" s="66">
        <f t="shared" si="5"/>
        <v>2.6180984397580287E-4</v>
      </c>
      <c r="G87" s="51">
        <v>0.24053495856779999</v>
      </c>
      <c r="H87" s="51">
        <v>95.934909090909102</v>
      </c>
      <c r="I87" s="156"/>
      <c r="J87" s="82">
        <v>6.2603610000000004E-2</v>
      </c>
      <c r="K87" s="82">
        <v>0</v>
      </c>
      <c r="L87" s="83" t="str">
        <f t="shared" si="6"/>
        <v/>
      </c>
      <c r="M87" s="66">
        <f t="shared" si="7"/>
        <v>0.63151767340515685</v>
      </c>
    </row>
    <row r="88" spans="1:13" ht="12.75" customHeight="1" x14ac:dyDescent="0.2">
      <c r="A88" s="50" t="s">
        <v>2114</v>
      </c>
      <c r="B88" s="50" t="s">
        <v>2115</v>
      </c>
      <c r="C88" s="82">
        <v>9.6812140000000005E-2</v>
      </c>
      <c r="D88" s="82">
        <v>1.781572E-2</v>
      </c>
      <c r="E88" s="83">
        <f t="shared" si="4"/>
        <v>4.4340851787073436</v>
      </c>
      <c r="F88" s="66">
        <f t="shared" si="5"/>
        <v>2.5568304148371451E-4</v>
      </c>
      <c r="G88" s="51">
        <v>20.602510437261998</v>
      </c>
      <c r="H88" s="51">
        <v>105.04327272727301</v>
      </c>
      <c r="I88" s="156"/>
      <c r="J88" s="82">
        <v>0</v>
      </c>
      <c r="K88" s="82">
        <v>0</v>
      </c>
      <c r="L88" s="83" t="str">
        <f t="shared" si="6"/>
        <v/>
      </c>
      <c r="M88" s="66">
        <f t="shared" si="7"/>
        <v>0</v>
      </c>
    </row>
    <row r="89" spans="1:13" ht="12.75" customHeight="1" x14ac:dyDescent="0.2">
      <c r="A89" s="50" t="s">
        <v>1581</v>
      </c>
      <c r="B89" s="50" t="s">
        <v>174</v>
      </c>
      <c r="C89" s="82">
        <v>9.3113910000000008E-2</v>
      </c>
      <c r="D89" s="82">
        <v>0.12648253000000001</v>
      </c>
      <c r="E89" s="83">
        <f t="shared" si="4"/>
        <v>-0.26381999158302727</v>
      </c>
      <c r="F89" s="66">
        <f t="shared" si="5"/>
        <v>2.4591593278736388E-4</v>
      </c>
      <c r="G89" s="51">
        <v>9.8196751500000001</v>
      </c>
      <c r="H89" s="51">
        <v>91.3857142857143</v>
      </c>
      <c r="I89" s="156"/>
      <c r="J89" s="82">
        <v>4.9717622000000006</v>
      </c>
      <c r="K89" s="82">
        <v>0.24926059</v>
      </c>
      <c r="L89" s="83">
        <f t="shared" si="6"/>
        <v>18.946042011695472</v>
      </c>
      <c r="M89" s="66">
        <f t="shared" si="7"/>
        <v>53.394409063049764</v>
      </c>
    </row>
    <row r="90" spans="1:13" ht="12.75" customHeight="1" x14ac:dyDescent="0.2">
      <c r="A90" s="50" t="s">
        <v>1718</v>
      </c>
      <c r="B90" s="50" t="s">
        <v>1041</v>
      </c>
      <c r="C90" s="82">
        <v>8.9579000000000006E-2</v>
      </c>
      <c r="D90" s="82">
        <v>4.4441899999999998E-3</v>
      </c>
      <c r="E90" s="83">
        <f t="shared" si="4"/>
        <v>19.156428955557708</v>
      </c>
      <c r="F90" s="66">
        <f t="shared" si="5"/>
        <v>2.3658015588819402E-4</v>
      </c>
      <c r="G90" s="51">
        <v>1.8103591251437001</v>
      </c>
      <c r="H90" s="51">
        <v>290.58100000000002</v>
      </c>
      <c r="I90" s="156"/>
      <c r="J90" s="82">
        <v>7.3388700000000001E-2</v>
      </c>
      <c r="K90" s="82">
        <v>2.0691900000000003E-3</v>
      </c>
      <c r="L90" s="83">
        <f t="shared" si="6"/>
        <v>34.467356791788085</v>
      </c>
      <c r="M90" s="66">
        <f t="shared" si="7"/>
        <v>0.81926232710791591</v>
      </c>
    </row>
    <row r="91" spans="1:13" ht="12.75" customHeight="1" x14ac:dyDescent="0.2">
      <c r="A91" s="50" t="s">
        <v>2096</v>
      </c>
      <c r="B91" s="50" t="s">
        <v>2097</v>
      </c>
      <c r="C91" s="82">
        <v>8.671733999999999E-2</v>
      </c>
      <c r="D91" s="82">
        <v>0</v>
      </c>
      <c r="E91" s="83" t="str">
        <f t="shared" si="4"/>
        <v/>
      </c>
      <c r="F91" s="66">
        <f t="shared" si="5"/>
        <v>2.2902244739737572E-4</v>
      </c>
      <c r="G91" s="51">
        <v>6.8779620649300002E-2</v>
      </c>
      <c r="H91" s="51">
        <v>46.641681818181802</v>
      </c>
      <c r="I91" s="156"/>
      <c r="J91" s="82">
        <v>0</v>
      </c>
      <c r="K91" s="82">
        <v>0</v>
      </c>
      <c r="L91" s="83" t="str">
        <f t="shared" si="6"/>
        <v/>
      </c>
      <c r="M91" s="66">
        <f t="shared" si="7"/>
        <v>0</v>
      </c>
    </row>
    <row r="92" spans="1:13" ht="12.75" customHeight="1" x14ac:dyDescent="0.2">
      <c r="A92" s="50" t="s">
        <v>1163</v>
      </c>
      <c r="B92" s="50" t="s">
        <v>1029</v>
      </c>
      <c r="C92" s="82">
        <v>8.636075E-2</v>
      </c>
      <c r="D92" s="82">
        <v>5.9279999999999999E-2</v>
      </c>
      <c r="E92" s="83">
        <f t="shared" si="4"/>
        <v>0.45682776653171397</v>
      </c>
      <c r="F92" s="66">
        <f t="shared" si="5"/>
        <v>2.2808068517868419E-4</v>
      </c>
      <c r="G92" s="51">
        <v>4.6174747189999996</v>
      </c>
      <c r="H92" s="51">
        <v>65.564499999999995</v>
      </c>
      <c r="I92" s="156"/>
      <c r="J92" s="82">
        <v>8.6151560000000002E-2</v>
      </c>
      <c r="K92" s="82">
        <v>6.6700960000000004E-2</v>
      </c>
      <c r="L92" s="83">
        <f t="shared" si="6"/>
        <v>0.29160899633228654</v>
      </c>
      <c r="M92" s="66">
        <f t="shared" si="7"/>
        <v>0.99757771904482073</v>
      </c>
    </row>
    <row r="93" spans="1:13" ht="12.75" customHeight="1" x14ac:dyDescent="0.2">
      <c r="A93" s="50" t="s">
        <v>1957</v>
      </c>
      <c r="B93" s="50" t="s">
        <v>1958</v>
      </c>
      <c r="C93" s="82">
        <v>8.4810750000000004E-2</v>
      </c>
      <c r="D93" s="82">
        <v>3.0138150000000002E-2</v>
      </c>
      <c r="E93" s="83">
        <f t="shared" si="4"/>
        <v>1.8140662250337196</v>
      </c>
      <c r="F93" s="66">
        <f t="shared" si="5"/>
        <v>2.2398710028013989E-4</v>
      </c>
      <c r="G93" s="51">
        <v>0.426732889</v>
      </c>
      <c r="H93" s="51">
        <v>169.749470588235</v>
      </c>
      <c r="I93" s="156"/>
      <c r="J93" s="82">
        <v>8.2986630000000006E-2</v>
      </c>
      <c r="K93" s="82">
        <v>3.1489830000000003E-2</v>
      </c>
      <c r="L93" s="83">
        <f t="shared" si="6"/>
        <v>1.635347031089085</v>
      </c>
      <c r="M93" s="66">
        <f t="shared" si="7"/>
        <v>0.97849187750373623</v>
      </c>
    </row>
    <row r="94" spans="1:13" ht="12.75" customHeight="1" x14ac:dyDescent="0.2">
      <c r="A94" s="50" t="s">
        <v>1246</v>
      </c>
      <c r="B94" s="50" t="s">
        <v>1076</v>
      </c>
      <c r="C94" s="82">
        <v>8.2741140000000005E-2</v>
      </c>
      <c r="D94" s="82">
        <v>3.841E-2</v>
      </c>
      <c r="E94" s="83">
        <f t="shared" si="4"/>
        <v>1.1541562093204898</v>
      </c>
      <c r="F94" s="66">
        <f t="shared" si="5"/>
        <v>2.1852121367247777E-4</v>
      </c>
      <c r="G94" s="51">
        <v>0.30911593742550003</v>
      </c>
      <c r="H94" s="51">
        <v>143.923</v>
      </c>
      <c r="I94" s="156"/>
      <c r="J94" s="82">
        <v>0</v>
      </c>
      <c r="K94" s="82">
        <v>0</v>
      </c>
      <c r="L94" s="83" t="str">
        <f t="shared" si="6"/>
        <v/>
      </c>
      <c r="M94" s="66">
        <f t="shared" si="7"/>
        <v>0</v>
      </c>
    </row>
    <row r="95" spans="1:13" ht="12.75" customHeight="1" x14ac:dyDescent="0.2">
      <c r="A95" s="50" t="s">
        <v>2017</v>
      </c>
      <c r="B95" s="50" t="s">
        <v>2018</v>
      </c>
      <c r="C95" s="82">
        <v>8.2674700000000004E-2</v>
      </c>
      <c r="D95" s="82">
        <v>0.3647106</v>
      </c>
      <c r="E95" s="83">
        <f t="shared" si="4"/>
        <v>-0.77331423874162142</v>
      </c>
      <c r="F95" s="66">
        <f t="shared" si="5"/>
        <v>2.1834574413656855E-4</v>
      </c>
      <c r="G95" s="51">
        <v>10.526234720000001</v>
      </c>
      <c r="H95" s="51">
        <v>48.364818181818201</v>
      </c>
      <c r="I95" s="156"/>
      <c r="J95" s="82">
        <v>0.21140928</v>
      </c>
      <c r="K95" s="82">
        <v>1.2798184699999999</v>
      </c>
      <c r="L95" s="83">
        <f t="shared" si="6"/>
        <v>-0.83481307313841158</v>
      </c>
      <c r="M95" s="66">
        <f t="shared" si="7"/>
        <v>2.5571218280804162</v>
      </c>
    </row>
    <row r="96" spans="1:13" ht="12.75" customHeight="1" x14ac:dyDescent="0.2">
      <c r="A96" s="50" t="s">
        <v>1147</v>
      </c>
      <c r="B96" s="50" t="s">
        <v>1006</v>
      </c>
      <c r="C96" s="82">
        <v>6.9314000000000001E-2</v>
      </c>
      <c r="D96" s="82">
        <v>0.49374745000000003</v>
      </c>
      <c r="E96" s="83">
        <f t="shared" si="4"/>
        <v>-0.85961649017124042</v>
      </c>
      <c r="F96" s="66">
        <f t="shared" si="5"/>
        <v>1.8305983461787114E-4</v>
      </c>
      <c r="G96" s="51">
        <v>0.99536280500000007</v>
      </c>
      <c r="H96" s="51">
        <v>66.709999999999994</v>
      </c>
      <c r="I96" s="156"/>
      <c r="J96" s="82">
        <v>0.41577231287425098</v>
      </c>
      <c r="K96" s="82">
        <v>1.1606797200000001</v>
      </c>
      <c r="L96" s="83">
        <f t="shared" si="6"/>
        <v>-0.64178549369825211</v>
      </c>
      <c r="M96" s="66">
        <f t="shared" si="7"/>
        <v>5.998388678683253</v>
      </c>
    </row>
    <row r="97" spans="1:13" ht="12.75" customHeight="1" x14ac:dyDescent="0.2">
      <c r="A97" s="50" t="s">
        <v>1242</v>
      </c>
      <c r="B97" s="50" t="s">
        <v>1070</v>
      </c>
      <c r="C97" s="82">
        <v>6.8725250000000002E-2</v>
      </c>
      <c r="D97" s="82">
        <v>1.9574281599999999</v>
      </c>
      <c r="E97" s="83">
        <f t="shared" si="4"/>
        <v>-0.96489002692185644</v>
      </c>
      <c r="F97" s="66">
        <f t="shared" si="5"/>
        <v>1.815049326120531E-4</v>
      </c>
      <c r="G97" s="51">
        <v>5.0876185283912001</v>
      </c>
      <c r="H97" s="51">
        <v>21.201090909090901</v>
      </c>
      <c r="I97" s="156"/>
      <c r="J97" s="82">
        <v>3.5844330000000001E-2</v>
      </c>
      <c r="K97" s="82">
        <v>1.9527604199999999</v>
      </c>
      <c r="L97" s="83">
        <f t="shared" si="6"/>
        <v>-0.98164427666963872</v>
      </c>
      <c r="M97" s="66">
        <f t="shared" si="7"/>
        <v>0.5215598342676091</v>
      </c>
    </row>
    <row r="98" spans="1:13" ht="12.75" customHeight="1" x14ac:dyDescent="0.2">
      <c r="A98" s="50" t="s">
        <v>1168</v>
      </c>
      <c r="B98" s="50" t="s">
        <v>1036</v>
      </c>
      <c r="C98" s="82">
        <v>6.0064800000000002E-2</v>
      </c>
      <c r="D98" s="82">
        <v>0</v>
      </c>
      <c r="E98" s="83" t="str">
        <f t="shared" si="4"/>
        <v/>
      </c>
      <c r="F98" s="66">
        <f t="shared" si="5"/>
        <v>1.5863248917037694E-4</v>
      </c>
      <c r="G98" s="51">
        <v>1.7965717950128</v>
      </c>
      <c r="H98" s="51">
        <v>34.636590909090899</v>
      </c>
      <c r="I98" s="156"/>
      <c r="J98" s="82">
        <v>0</v>
      </c>
      <c r="K98" s="82">
        <v>0</v>
      </c>
      <c r="L98" s="83" t="str">
        <f t="shared" si="6"/>
        <v/>
      </c>
      <c r="M98" s="66">
        <f t="shared" si="7"/>
        <v>0</v>
      </c>
    </row>
    <row r="99" spans="1:13" ht="12.75" customHeight="1" x14ac:dyDescent="0.2">
      <c r="A99" s="50" t="s">
        <v>2116</v>
      </c>
      <c r="B99" s="50" t="s">
        <v>2117</v>
      </c>
      <c r="C99" s="82">
        <v>5.8689999999999999E-2</v>
      </c>
      <c r="D99" s="82">
        <v>0</v>
      </c>
      <c r="E99" s="83" t="str">
        <f t="shared" si="4"/>
        <v/>
      </c>
      <c r="F99" s="66">
        <f t="shared" si="5"/>
        <v>1.5500161141649389E-4</v>
      </c>
      <c r="G99" s="51">
        <v>0.27056839879799999</v>
      </c>
      <c r="H99" s="51">
        <v>124.44674999999999</v>
      </c>
      <c r="I99" s="156"/>
      <c r="J99" s="82">
        <v>0</v>
      </c>
      <c r="K99" s="82">
        <v>0</v>
      </c>
      <c r="L99" s="83" t="str">
        <f t="shared" si="6"/>
        <v/>
      </c>
      <c r="M99" s="66">
        <f t="shared" si="7"/>
        <v>0</v>
      </c>
    </row>
    <row r="100" spans="1:13" ht="12.75" customHeight="1" x14ac:dyDescent="0.2">
      <c r="A100" s="148" t="s">
        <v>1582</v>
      </c>
      <c r="B100" s="148" t="s">
        <v>755</v>
      </c>
      <c r="C100" s="143">
        <v>5.4733739999999996E-2</v>
      </c>
      <c r="D100" s="143">
        <v>0.69119050000000004</v>
      </c>
      <c r="E100" s="144">
        <f t="shared" si="4"/>
        <v>-0.92081236648941212</v>
      </c>
      <c r="F100" s="145">
        <f t="shared" si="5"/>
        <v>1.4455303968054876E-4</v>
      </c>
      <c r="G100" s="149">
        <v>27.97170414</v>
      </c>
      <c r="H100" s="51">
        <v>826.69116666666696</v>
      </c>
      <c r="I100" s="156"/>
      <c r="J100" s="82">
        <v>1.14144E-2</v>
      </c>
      <c r="K100" s="82">
        <v>0</v>
      </c>
      <c r="L100" s="83" t="str">
        <f t="shared" si="6"/>
        <v/>
      </c>
      <c r="M100" s="66">
        <f t="shared" si="7"/>
        <v>0.20854412652963236</v>
      </c>
    </row>
    <row r="101" spans="1:13" ht="12.75" customHeight="1" x14ac:dyDescent="0.2">
      <c r="A101" s="50" t="s">
        <v>1575</v>
      </c>
      <c r="B101" s="50" t="s">
        <v>751</v>
      </c>
      <c r="C101" s="82">
        <v>4.9035540000000002E-2</v>
      </c>
      <c r="D101" s="82">
        <v>1.11748914</v>
      </c>
      <c r="E101" s="83">
        <f t="shared" si="4"/>
        <v>-0.9561198957154966</v>
      </c>
      <c r="F101" s="66">
        <f t="shared" si="5"/>
        <v>1.2950396518449382E-4</v>
      </c>
      <c r="G101" s="51">
        <v>39.028718570000002</v>
      </c>
      <c r="H101" s="51">
        <v>71.165999999999997</v>
      </c>
      <c r="I101" s="156"/>
      <c r="J101" s="82">
        <v>0.15286910999999997</v>
      </c>
      <c r="K101" s="82">
        <v>6.6369555899999995</v>
      </c>
      <c r="L101" s="83">
        <f t="shared" si="6"/>
        <v>-0.97696698314053354</v>
      </c>
      <c r="M101" s="66">
        <f t="shared" si="7"/>
        <v>3.1175166012243358</v>
      </c>
    </row>
    <row r="102" spans="1:13" ht="12.75" customHeight="1" x14ac:dyDescent="0.2">
      <c r="A102" s="50" t="s">
        <v>1716</v>
      </c>
      <c r="B102" s="50" t="s">
        <v>1074</v>
      </c>
      <c r="C102" s="82">
        <v>4.7695500000000002E-2</v>
      </c>
      <c r="D102" s="82">
        <v>4.1049399999999996E-3</v>
      </c>
      <c r="E102" s="83">
        <f t="shared" si="4"/>
        <v>10.619049243107087</v>
      </c>
      <c r="F102" s="66">
        <f t="shared" si="5"/>
        <v>1.2596488937323879E-4</v>
      </c>
      <c r="G102" s="51">
        <v>1.7917529800573</v>
      </c>
      <c r="H102" s="51">
        <v>740.62735714285702</v>
      </c>
      <c r="I102" s="156"/>
      <c r="J102" s="82">
        <v>0</v>
      </c>
      <c r="K102" s="82">
        <v>0.10685339999999999</v>
      </c>
      <c r="L102" s="83">
        <f t="shared" si="6"/>
        <v>-1</v>
      </c>
      <c r="M102" s="66">
        <f t="shared" si="7"/>
        <v>0</v>
      </c>
    </row>
    <row r="103" spans="1:13" ht="12.75" customHeight="1" x14ac:dyDescent="0.2">
      <c r="A103" s="50" t="s">
        <v>1561</v>
      </c>
      <c r="B103" s="50" t="s">
        <v>760</v>
      </c>
      <c r="C103" s="82">
        <v>4.6234690000000002E-2</v>
      </c>
      <c r="D103" s="82">
        <v>5.1054999999999998E-3</v>
      </c>
      <c r="E103" s="83">
        <f t="shared" si="4"/>
        <v>8.0558593673489387</v>
      </c>
      <c r="F103" s="66">
        <f t="shared" si="5"/>
        <v>1.2210685727282426E-4</v>
      </c>
      <c r="G103" s="51">
        <v>138.56700000000001</v>
      </c>
      <c r="H103" s="51">
        <v>49.928818181818201</v>
      </c>
      <c r="I103" s="156"/>
      <c r="J103" s="82">
        <v>0</v>
      </c>
      <c r="K103" s="82">
        <v>30.076801670000002</v>
      </c>
      <c r="L103" s="83">
        <f t="shared" si="6"/>
        <v>-1</v>
      </c>
      <c r="M103" s="66">
        <f t="shared" si="7"/>
        <v>0</v>
      </c>
    </row>
    <row r="104" spans="1:13" ht="12.75" customHeight="1" x14ac:dyDescent="0.2">
      <c r="A104" s="50" t="s">
        <v>1853</v>
      </c>
      <c r="B104" s="50" t="s">
        <v>1852</v>
      </c>
      <c r="C104" s="82">
        <v>4.6171730000000001E-2</v>
      </c>
      <c r="D104" s="82">
        <v>3.9563960000000002E-2</v>
      </c>
      <c r="E104" s="83">
        <f t="shared" si="4"/>
        <v>0.16701487919813895</v>
      </c>
      <c r="F104" s="66">
        <f t="shared" si="5"/>
        <v>1.2194057849526791E-4</v>
      </c>
      <c r="G104" s="51">
        <v>0.111160811</v>
      </c>
      <c r="H104" s="51">
        <v>79.996545454545497</v>
      </c>
      <c r="I104" s="156"/>
      <c r="J104" s="82">
        <v>1.1301E-2</v>
      </c>
      <c r="K104" s="82">
        <v>0</v>
      </c>
      <c r="L104" s="83" t="str">
        <f t="shared" si="6"/>
        <v/>
      </c>
      <c r="M104" s="66">
        <f t="shared" si="7"/>
        <v>0.24476015951752295</v>
      </c>
    </row>
    <row r="105" spans="1:13" ht="12.75" customHeight="1" x14ac:dyDescent="0.2">
      <c r="A105" s="50" t="s">
        <v>2098</v>
      </c>
      <c r="B105" s="50" t="s">
        <v>2099</v>
      </c>
      <c r="C105" s="82">
        <v>4.3346780000000001E-2</v>
      </c>
      <c r="D105" s="82">
        <v>0.21391257999999999</v>
      </c>
      <c r="E105" s="83">
        <f t="shared" si="4"/>
        <v>-0.79736217477251681</v>
      </c>
      <c r="F105" s="66">
        <f t="shared" si="5"/>
        <v>1.1447982194098226E-4</v>
      </c>
      <c r="G105" s="51">
        <v>0.73005496302559991</v>
      </c>
      <c r="H105" s="51">
        <v>16.2247272727273</v>
      </c>
      <c r="I105" s="156"/>
      <c r="J105" s="82">
        <v>0.19177468</v>
      </c>
      <c r="K105" s="82">
        <v>0</v>
      </c>
      <c r="L105" s="83" t="str">
        <f t="shared" si="6"/>
        <v/>
      </c>
      <c r="M105" s="66">
        <f t="shared" si="7"/>
        <v>4.4241966762006308</v>
      </c>
    </row>
    <row r="106" spans="1:13" ht="12.75" customHeight="1" x14ac:dyDescent="0.2">
      <c r="A106" s="50" t="s">
        <v>1949</v>
      </c>
      <c r="B106" s="50" t="s">
        <v>1950</v>
      </c>
      <c r="C106" s="82">
        <v>4.3090999999999997E-2</v>
      </c>
      <c r="D106" s="82">
        <v>3.8123000000000002E-3</v>
      </c>
      <c r="E106" s="83">
        <f t="shared" si="4"/>
        <v>10.303150329197596</v>
      </c>
      <c r="F106" s="66">
        <f t="shared" si="5"/>
        <v>1.1380430120204698E-4</v>
      </c>
      <c r="G106" s="51">
        <v>0.50414526800000004</v>
      </c>
      <c r="H106" s="51">
        <v>80.000409090909102</v>
      </c>
      <c r="I106" s="156"/>
      <c r="J106" s="82">
        <v>3.846E-3</v>
      </c>
      <c r="K106" s="82">
        <v>2.2918400000000003E-3</v>
      </c>
      <c r="L106" s="83">
        <f t="shared" si="6"/>
        <v>0.67812761798380317</v>
      </c>
      <c r="M106" s="66">
        <f t="shared" si="7"/>
        <v>8.9252976259543759E-2</v>
      </c>
    </row>
    <row r="107" spans="1:13" ht="12.75" customHeight="1" x14ac:dyDescent="0.2">
      <c r="A107" s="50" t="s">
        <v>1808</v>
      </c>
      <c r="B107" s="50" t="s">
        <v>1816</v>
      </c>
      <c r="C107" s="82">
        <v>4.1772870000000004E-2</v>
      </c>
      <c r="D107" s="82">
        <v>6.9074839999999998E-2</v>
      </c>
      <c r="E107" s="83">
        <f t="shared" si="4"/>
        <v>-0.39525201940388133</v>
      </c>
      <c r="F107" s="66">
        <f t="shared" si="5"/>
        <v>1.1032309019409977E-4</v>
      </c>
      <c r="G107" s="51">
        <v>0.15543736799999999</v>
      </c>
      <c r="H107" s="51">
        <v>19.996500000000001</v>
      </c>
      <c r="I107" s="156"/>
      <c r="J107" s="82">
        <v>0</v>
      </c>
      <c r="K107" s="82">
        <v>0</v>
      </c>
      <c r="L107" s="83" t="str">
        <f t="shared" si="6"/>
        <v/>
      </c>
      <c r="M107" s="66">
        <f t="shared" si="7"/>
        <v>0</v>
      </c>
    </row>
    <row r="108" spans="1:13" ht="12.75" customHeight="1" x14ac:dyDescent="0.2">
      <c r="A108" s="50" t="s">
        <v>1172</v>
      </c>
      <c r="B108" s="50" t="s">
        <v>1042</v>
      </c>
      <c r="C108" s="82">
        <v>4.1215000000000002E-2</v>
      </c>
      <c r="D108" s="82">
        <v>8.7180499999999994E-2</v>
      </c>
      <c r="E108" s="83">
        <f t="shared" si="4"/>
        <v>-0.52724519818078575</v>
      </c>
      <c r="F108" s="66">
        <f t="shared" si="5"/>
        <v>1.0884974296355079E-4</v>
      </c>
      <c r="G108" s="51">
        <v>4.8227296295609996</v>
      </c>
      <c r="H108" s="51">
        <v>298.482818181818</v>
      </c>
      <c r="I108" s="156"/>
      <c r="J108" s="82">
        <v>0</v>
      </c>
      <c r="K108" s="82">
        <v>0</v>
      </c>
      <c r="L108" s="83" t="str">
        <f t="shared" si="6"/>
        <v/>
      </c>
      <c r="M108" s="66">
        <f t="shared" si="7"/>
        <v>0</v>
      </c>
    </row>
    <row r="109" spans="1:13" ht="12.75" customHeight="1" x14ac:dyDescent="0.2">
      <c r="A109" s="50" t="s">
        <v>1694</v>
      </c>
      <c r="B109" s="50" t="s">
        <v>1693</v>
      </c>
      <c r="C109" s="82">
        <v>3.9692249999999998E-2</v>
      </c>
      <c r="D109" s="82">
        <v>1.86459E-2</v>
      </c>
      <c r="E109" s="83">
        <f t="shared" si="4"/>
        <v>1.1287387575820955</v>
      </c>
      <c r="F109" s="66">
        <f t="shared" si="5"/>
        <v>1.0482812592854539E-4</v>
      </c>
      <c r="G109" s="51">
        <v>3.0135095999999999</v>
      </c>
      <c r="H109" s="51">
        <v>46.757227272727299</v>
      </c>
      <c r="I109" s="156"/>
      <c r="J109" s="82">
        <v>3.9692249999999998E-2</v>
      </c>
      <c r="K109" s="82">
        <v>3.8141580000000001E-2</v>
      </c>
      <c r="L109" s="83">
        <f t="shared" si="6"/>
        <v>4.0655630941350607E-2</v>
      </c>
      <c r="M109" s="66">
        <f t="shared" si="7"/>
        <v>1</v>
      </c>
    </row>
    <row r="110" spans="1:13" ht="12.75" customHeight="1" x14ac:dyDescent="0.2">
      <c r="A110" s="50" t="s">
        <v>1574</v>
      </c>
      <c r="B110" s="50" t="s">
        <v>753</v>
      </c>
      <c r="C110" s="82">
        <v>3.9209849999999997E-2</v>
      </c>
      <c r="D110" s="82">
        <v>0.11333397000000001</v>
      </c>
      <c r="E110" s="83">
        <f t="shared" si="4"/>
        <v>-0.65403267881642191</v>
      </c>
      <c r="F110" s="66">
        <f t="shared" si="5"/>
        <v>1.035540966672178E-4</v>
      </c>
      <c r="G110" s="51">
        <v>5.4960357800000006</v>
      </c>
      <c r="H110" s="51">
        <v>73.744636363636403</v>
      </c>
      <c r="I110" s="156"/>
      <c r="J110" s="82">
        <v>0.20528799</v>
      </c>
      <c r="K110" s="82">
        <v>0.19658667999999999</v>
      </c>
      <c r="L110" s="83">
        <f t="shared" si="6"/>
        <v>4.4261951013161216E-2</v>
      </c>
      <c r="M110" s="66">
        <f t="shared" si="7"/>
        <v>5.2356229365835372</v>
      </c>
    </row>
    <row r="111" spans="1:13" ht="12.75" customHeight="1" x14ac:dyDescent="0.2">
      <c r="A111" s="50" t="s">
        <v>1240</v>
      </c>
      <c r="B111" s="50" t="s">
        <v>1068</v>
      </c>
      <c r="C111" s="82">
        <v>3.82295E-2</v>
      </c>
      <c r="D111" s="82">
        <v>1.217325E-2</v>
      </c>
      <c r="E111" s="83">
        <f t="shared" si="4"/>
        <v>2.1404513995851557</v>
      </c>
      <c r="F111" s="66">
        <f t="shared" si="5"/>
        <v>1.0096497024445141E-4</v>
      </c>
      <c r="G111" s="51">
        <v>1.4007490312425002</v>
      </c>
      <c r="H111" s="51">
        <v>415.02924999999999</v>
      </c>
      <c r="I111" s="156"/>
      <c r="J111" s="82">
        <v>0</v>
      </c>
      <c r="K111" s="82">
        <v>0</v>
      </c>
      <c r="L111" s="83" t="str">
        <f t="shared" si="6"/>
        <v/>
      </c>
      <c r="M111" s="66">
        <f t="shared" si="7"/>
        <v>0</v>
      </c>
    </row>
    <row r="112" spans="1:13" ht="12.75" customHeight="1" x14ac:dyDescent="0.2">
      <c r="A112" s="50" t="s">
        <v>1815</v>
      </c>
      <c r="B112" s="50" t="s">
        <v>1823</v>
      </c>
      <c r="C112" s="82">
        <v>3.751525E-2</v>
      </c>
      <c r="D112" s="82">
        <v>0</v>
      </c>
      <c r="E112" s="83" t="str">
        <f t="shared" si="4"/>
        <v/>
      </c>
      <c r="F112" s="66">
        <f t="shared" si="5"/>
        <v>9.9078619912977033E-5</v>
      </c>
      <c r="G112" s="51">
        <v>2.013632E-3</v>
      </c>
      <c r="H112" s="51">
        <v>89.455727272727302</v>
      </c>
      <c r="I112" s="156"/>
      <c r="J112" s="82">
        <v>0</v>
      </c>
      <c r="K112" s="82">
        <v>0</v>
      </c>
      <c r="L112" s="83" t="str">
        <f t="shared" si="6"/>
        <v/>
      </c>
      <c r="M112" s="66">
        <f t="shared" si="7"/>
        <v>0</v>
      </c>
    </row>
    <row r="113" spans="1:13" ht="12.75" customHeight="1" x14ac:dyDescent="0.2">
      <c r="A113" s="50" t="s">
        <v>1149</v>
      </c>
      <c r="B113" s="50" t="s">
        <v>1009</v>
      </c>
      <c r="C113" s="82">
        <v>3.3815999999999999E-2</v>
      </c>
      <c r="D113" s="82">
        <v>0.27698039000000002</v>
      </c>
      <c r="E113" s="83">
        <f t="shared" si="4"/>
        <v>-0.87791193448749205</v>
      </c>
      <c r="F113" s="66">
        <f t="shared" si="5"/>
        <v>8.9308817373660881E-5</v>
      </c>
      <c r="G113" s="51">
        <v>16.77837585</v>
      </c>
      <c r="H113" s="51">
        <v>66.895090909090897</v>
      </c>
      <c r="I113" s="156"/>
      <c r="J113" s="82">
        <v>0.271290726047904</v>
      </c>
      <c r="K113" s="82">
        <v>5.0073800000000002E-2</v>
      </c>
      <c r="L113" s="83">
        <f t="shared" si="6"/>
        <v>4.4178178218530251</v>
      </c>
      <c r="M113" s="66">
        <f t="shared" si="7"/>
        <v>8.0225551823960259</v>
      </c>
    </row>
    <row r="114" spans="1:13" ht="12.75" customHeight="1" x14ac:dyDescent="0.2">
      <c r="A114" s="148" t="s">
        <v>1579</v>
      </c>
      <c r="B114" s="148" t="s">
        <v>173</v>
      </c>
      <c r="C114" s="143">
        <v>3.312785E-2</v>
      </c>
      <c r="D114" s="143">
        <v>0.84282497000000001</v>
      </c>
      <c r="E114" s="144">
        <f t="shared" si="4"/>
        <v>-0.96069427084012471</v>
      </c>
      <c r="F114" s="145">
        <f t="shared" si="5"/>
        <v>8.7491397729832975E-5</v>
      </c>
      <c r="G114" s="149">
        <v>2.77029893</v>
      </c>
      <c r="H114" s="51">
        <v>33.084315789473699</v>
      </c>
      <c r="I114" s="156"/>
      <c r="J114" s="82">
        <v>7.8664070000000003E-2</v>
      </c>
      <c r="K114" s="82">
        <v>2.4777600899999999</v>
      </c>
      <c r="L114" s="83">
        <f t="shared" si="6"/>
        <v>-0.96825194242272261</v>
      </c>
      <c r="M114" s="66">
        <f t="shared" si="7"/>
        <v>2.3745600755859497</v>
      </c>
    </row>
    <row r="115" spans="1:13" ht="12.75" customHeight="1" x14ac:dyDescent="0.2">
      <c r="A115" s="50" t="s">
        <v>1734</v>
      </c>
      <c r="B115" s="50" t="s">
        <v>1048</v>
      </c>
      <c r="C115" s="82">
        <v>3.279986E-2</v>
      </c>
      <c r="D115" s="82">
        <v>1.421365E-2</v>
      </c>
      <c r="E115" s="83">
        <f t="shared" si="4"/>
        <v>1.3076310448055217</v>
      </c>
      <c r="F115" s="66">
        <f t="shared" si="5"/>
        <v>8.6625168755075836E-5</v>
      </c>
      <c r="G115" s="51">
        <v>1.4488601890275001</v>
      </c>
      <c r="H115" s="51">
        <v>114.405363636364</v>
      </c>
      <c r="I115" s="156"/>
      <c r="J115" s="82">
        <v>0</v>
      </c>
      <c r="K115" s="82">
        <v>0</v>
      </c>
      <c r="L115" s="83" t="str">
        <f t="shared" si="6"/>
        <v/>
      </c>
      <c r="M115" s="66">
        <f t="shared" si="7"/>
        <v>0</v>
      </c>
    </row>
    <row r="116" spans="1:13" ht="12.75" customHeight="1" x14ac:dyDescent="0.2">
      <c r="A116" s="50" t="s">
        <v>1845</v>
      </c>
      <c r="B116" s="50" t="s">
        <v>1844</v>
      </c>
      <c r="C116" s="82">
        <v>3.1810699999999997E-2</v>
      </c>
      <c r="D116" s="82">
        <v>2.9475999999999999E-3</v>
      </c>
      <c r="E116" s="83">
        <f t="shared" si="4"/>
        <v>9.7920681232188898</v>
      </c>
      <c r="F116" s="66">
        <f t="shared" si="5"/>
        <v>8.4012774923950619E-5</v>
      </c>
      <c r="G116" s="51">
        <v>3.4508895999999997E-2</v>
      </c>
      <c r="H116" s="51">
        <v>59.995045454545497</v>
      </c>
      <c r="I116" s="156"/>
      <c r="J116" s="82">
        <v>0</v>
      </c>
      <c r="K116" s="82">
        <v>0</v>
      </c>
      <c r="L116" s="83" t="str">
        <f t="shared" si="6"/>
        <v/>
      </c>
      <c r="M116" s="66">
        <f t="shared" si="7"/>
        <v>0</v>
      </c>
    </row>
    <row r="117" spans="1:13" ht="12.75" customHeight="1" x14ac:dyDescent="0.2">
      <c r="A117" s="50" t="s">
        <v>2019</v>
      </c>
      <c r="B117" s="50" t="s">
        <v>2020</v>
      </c>
      <c r="C117" s="82">
        <v>2.8129400000000002E-2</v>
      </c>
      <c r="D117" s="82">
        <v>1.4351018200000001</v>
      </c>
      <c r="E117" s="83">
        <f t="shared" si="4"/>
        <v>-0.98039902144364921</v>
      </c>
      <c r="F117" s="66">
        <f t="shared" si="5"/>
        <v>7.4290378738782139E-5</v>
      </c>
      <c r="G117" s="51">
        <v>0.71512570900000005</v>
      </c>
      <c r="H117" s="51">
        <v>20.000863636363601</v>
      </c>
      <c r="I117" s="156"/>
      <c r="J117" s="82">
        <v>0</v>
      </c>
      <c r="K117" s="82">
        <v>0</v>
      </c>
      <c r="L117" s="83" t="str">
        <f t="shared" si="6"/>
        <v/>
      </c>
      <c r="M117" s="66">
        <f t="shared" si="7"/>
        <v>0</v>
      </c>
    </row>
    <row r="118" spans="1:13" ht="12.75" customHeight="1" x14ac:dyDescent="0.2">
      <c r="A118" s="50" t="s">
        <v>1235</v>
      </c>
      <c r="B118" s="50" t="s">
        <v>1062</v>
      </c>
      <c r="C118" s="82">
        <v>2.5421148000000001E-2</v>
      </c>
      <c r="D118" s="82">
        <v>3.1691999999999999E-4</v>
      </c>
      <c r="E118" s="83">
        <f t="shared" si="4"/>
        <v>79.213138962514208</v>
      </c>
      <c r="F118" s="66">
        <f t="shared" si="5"/>
        <v>6.7137824229974112E-5</v>
      </c>
      <c r="G118" s="51">
        <v>6.7260076817778005</v>
      </c>
      <c r="H118" s="156">
        <v>184.983</v>
      </c>
      <c r="I118" s="156"/>
      <c r="J118" s="82">
        <v>3.2545999999999996E-4</v>
      </c>
      <c r="K118" s="82">
        <v>0</v>
      </c>
      <c r="L118" s="83" t="str">
        <f t="shared" si="6"/>
        <v/>
      </c>
      <c r="M118" s="66">
        <f t="shared" si="7"/>
        <v>1.2802726297018528E-2</v>
      </c>
    </row>
    <row r="119" spans="1:13" ht="12.75" customHeight="1" x14ac:dyDescent="0.2">
      <c r="A119" s="50" t="s">
        <v>2202</v>
      </c>
      <c r="B119" s="50" t="s">
        <v>2191</v>
      </c>
      <c r="C119" s="82">
        <v>2.389322E-2</v>
      </c>
      <c r="D119" s="82">
        <v>0</v>
      </c>
      <c r="E119" s="83" t="str">
        <f t="shared" si="4"/>
        <v/>
      </c>
      <c r="F119" s="66">
        <f t="shared" si="5"/>
        <v>6.310253198038507E-5</v>
      </c>
      <c r="G119" s="51">
        <v>5.9352329999999998E-3</v>
      </c>
      <c r="H119" s="51">
        <v>19.992181818181798</v>
      </c>
      <c r="I119" s="156"/>
      <c r="J119" s="82">
        <v>0</v>
      </c>
      <c r="K119" s="82">
        <v>0</v>
      </c>
      <c r="L119" s="83" t="str">
        <f t="shared" si="6"/>
        <v/>
      </c>
      <c r="M119" s="66">
        <f t="shared" si="7"/>
        <v>0</v>
      </c>
    </row>
    <row r="120" spans="1:13" ht="12.75" customHeight="1" x14ac:dyDescent="0.2">
      <c r="A120" s="50" t="s">
        <v>1259</v>
      </c>
      <c r="B120" s="50" t="s">
        <v>1110</v>
      </c>
      <c r="C120" s="82">
        <v>2.3157259999999999E-2</v>
      </c>
      <c r="D120" s="82">
        <v>0</v>
      </c>
      <c r="E120" s="83" t="str">
        <f t="shared" si="4"/>
        <v/>
      </c>
      <c r="F120" s="66">
        <f t="shared" si="5"/>
        <v>6.1158845050105927E-5</v>
      </c>
      <c r="G120" s="51">
        <v>0.64567289951999995</v>
      </c>
      <c r="H120" s="51">
        <v>78.383636363636398</v>
      </c>
      <c r="I120" s="156"/>
      <c r="J120" s="82">
        <v>4.5981849999999998E-2</v>
      </c>
      <c r="K120" s="82">
        <v>0</v>
      </c>
      <c r="L120" s="83" t="str">
        <f t="shared" si="6"/>
        <v/>
      </c>
      <c r="M120" s="66">
        <f t="shared" si="7"/>
        <v>1.9856343107949732</v>
      </c>
    </row>
    <row r="121" spans="1:13" ht="12.75" customHeight="1" x14ac:dyDescent="0.2">
      <c r="A121" s="50" t="s">
        <v>1963</v>
      </c>
      <c r="B121" s="50" t="s">
        <v>1964</v>
      </c>
      <c r="C121" s="82">
        <v>2.3032340000000002E-2</v>
      </c>
      <c r="D121" s="82">
        <v>2.9295089999999999E-2</v>
      </c>
      <c r="E121" s="83">
        <f t="shared" si="4"/>
        <v>-0.21378155861613657</v>
      </c>
      <c r="F121" s="66">
        <f t="shared" si="5"/>
        <v>6.0828928517508419E-5</v>
      </c>
      <c r="G121" s="51">
        <v>0.14070798999999998</v>
      </c>
      <c r="H121" s="51">
        <v>20.003909090909101</v>
      </c>
      <c r="I121" s="156"/>
      <c r="J121" s="82">
        <v>0</v>
      </c>
      <c r="K121" s="82">
        <v>0</v>
      </c>
      <c r="L121" s="83" t="str">
        <f t="shared" si="6"/>
        <v/>
      </c>
      <c r="M121" s="66">
        <f t="shared" si="7"/>
        <v>0</v>
      </c>
    </row>
    <row r="122" spans="1:13" ht="12.75" customHeight="1" x14ac:dyDescent="0.2">
      <c r="A122" s="50" t="s">
        <v>1812</v>
      </c>
      <c r="B122" s="50" t="s">
        <v>1820</v>
      </c>
      <c r="C122" s="82">
        <v>2.1798439999999999E-2</v>
      </c>
      <c r="D122" s="82">
        <v>2.1437990000000001E-2</v>
      </c>
      <c r="E122" s="83">
        <f t="shared" si="4"/>
        <v>1.6813609858013612E-2</v>
      </c>
      <c r="F122" s="66">
        <f t="shared" si="5"/>
        <v>5.7570170836015621E-5</v>
      </c>
      <c r="G122" s="51">
        <v>2.0534929E-2</v>
      </c>
      <c r="H122" s="51">
        <v>45.000318181818201</v>
      </c>
      <c r="I122" s="156"/>
      <c r="J122" s="82">
        <v>0</v>
      </c>
      <c r="K122" s="82">
        <v>0</v>
      </c>
      <c r="L122" s="83" t="str">
        <f t="shared" si="6"/>
        <v/>
      </c>
      <c r="M122" s="66">
        <f t="shared" si="7"/>
        <v>0</v>
      </c>
    </row>
    <row r="123" spans="1:13" ht="12.75" customHeight="1" x14ac:dyDescent="0.2">
      <c r="A123" s="50" t="s">
        <v>1700</v>
      </c>
      <c r="B123" s="50" t="s">
        <v>1057</v>
      </c>
      <c r="C123" s="82">
        <v>2.1587716E-2</v>
      </c>
      <c r="D123" s="82">
        <v>7.9634240999999995E-2</v>
      </c>
      <c r="E123" s="83">
        <f t="shared" si="4"/>
        <v>-0.72891414887723993</v>
      </c>
      <c r="F123" s="66">
        <f t="shared" si="5"/>
        <v>5.7013644007524756E-5</v>
      </c>
      <c r="G123" s="51">
        <v>3.2888665346504</v>
      </c>
      <c r="H123" s="51">
        <v>325.53789999999998</v>
      </c>
      <c r="I123" s="156"/>
      <c r="J123" s="82">
        <v>0</v>
      </c>
      <c r="K123" s="82">
        <v>1.8992200000000001E-3</v>
      </c>
      <c r="L123" s="83">
        <f t="shared" si="6"/>
        <v>-1</v>
      </c>
      <c r="M123" s="66">
        <f t="shared" si="7"/>
        <v>0</v>
      </c>
    </row>
    <row r="124" spans="1:13" ht="12.75" customHeight="1" x14ac:dyDescent="0.2">
      <c r="A124" s="50" t="s">
        <v>1608</v>
      </c>
      <c r="B124" s="50" t="s">
        <v>1609</v>
      </c>
      <c r="C124" s="82">
        <v>2.1571740000000002E-2</v>
      </c>
      <c r="D124" s="82">
        <v>1.9054900000000003E-2</v>
      </c>
      <c r="E124" s="83">
        <f t="shared" si="4"/>
        <v>0.13208361103968014</v>
      </c>
      <c r="F124" s="66">
        <f t="shared" si="5"/>
        <v>5.6971451031822087E-5</v>
      </c>
      <c r="G124" s="51">
        <v>0.149566222</v>
      </c>
      <c r="H124" s="51">
        <v>30.564318181818201</v>
      </c>
      <c r="I124" s="156"/>
      <c r="J124" s="82">
        <v>0</v>
      </c>
      <c r="K124" s="82">
        <v>0</v>
      </c>
      <c r="L124" s="83" t="str">
        <f t="shared" si="6"/>
        <v/>
      </c>
      <c r="M124" s="66">
        <f t="shared" si="7"/>
        <v>0</v>
      </c>
    </row>
    <row r="125" spans="1:13" ht="12.75" customHeight="1" x14ac:dyDescent="0.2">
      <c r="A125" s="50" t="s">
        <v>1690</v>
      </c>
      <c r="B125" s="50" t="s">
        <v>1689</v>
      </c>
      <c r="C125" s="82">
        <v>2.0626270000000002E-2</v>
      </c>
      <c r="D125" s="82">
        <v>1.874375E-2</v>
      </c>
      <c r="E125" s="83">
        <f t="shared" si="4"/>
        <v>0.10043454484828285</v>
      </c>
      <c r="F125" s="66">
        <f t="shared" si="5"/>
        <v>5.4474443474385511E-5</v>
      </c>
      <c r="G125" s="51">
        <v>2.9440845099999997</v>
      </c>
      <c r="H125" s="51">
        <v>41.289590909090897</v>
      </c>
      <c r="I125" s="156"/>
      <c r="J125" s="82">
        <v>5.5462669999999999E-2</v>
      </c>
      <c r="K125" s="82">
        <v>0.55754932999999995</v>
      </c>
      <c r="L125" s="83">
        <f t="shared" si="6"/>
        <v>-0.90052419218224156</v>
      </c>
      <c r="M125" s="66">
        <f t="shared" si="7"/>
        <v>2.6889335783929909</v>
      </c>
    </row>
    <row r="126" spans="1:13" ht="12.75" customHeight="1" x14ac:dyDescent="0.2">
      <c r="A126" s="50" t="s">
        <v>1684</v>
      </c>
      <c r="B126" s="50" t="s">
        <v>1683</v>
      </c>
      <c r="C126" s="82">
        <v>2.0397599999999998E-2</v>
      </c>
      <c r="D126" s="82">
        <v>3.5046599999999997E-2</v>
      </c>
      <c r="E126" s="83">
        <f t="shared" si="4"/>
        <v>-0.41798633818972453</v>
      </c>
      <c r="F126" s="66">
        <f t="shared" si="5"/>
        <v>5.3870520855837035E-5</v>
      </c>
      <c r="G126" s="51">
        <v>0.97051321999999995</v>
      </c>
      <c r="H126" s="149">
        <v>353.06900000000002</v>
      </c>
      <c r="I126" s="156"/>
      <c r="J126" s="82">
        <v>2.171385E-2</v>
      </c>
      <c r="K126" s="82">
        <v>0.14037195999999999</v>
      </c>
      <c r="L126" s="83">
        <f t="shared" si="6"/>
        <v>-0.84531205519962815</v>
      </c>
      <c r="M126" s="66">
        <f t="shared" si="7"/>
        <v>1.0645296505471233</v>
      </c>
    </row>
    <row r="127" spans="1:13" ht="12.75" customHeight="1" x14ac:dyDescent="0.2">
      <c r="A127" s="50" t="s">
        <v>2100</v>
      </c>
      <c r="B127" s="50" t="s">
        <v>2101</v>
      </c>
      <c r="C127" s="82">
        <v>1.8987919999999998E-2</v>
      </c>
      <c r="D127" s="82">
        <v>1.7061999999999999E-3</v>
      </c>
      <c r="E127" s="83">
        <f t="shared" si="4"/>
        <v>10.128777400070332</v>
      </c>
      <c r="F127" s="66">
        <f t="shared" si="5"/>
        <v>5.0147524236624169E-5</v>
      </c>
      <c r="G127" s="51">
        <v>0.22475239335360001</v>
      </c>
      <c r="H127" s="51">
        <v>21.342363636363601</v>
      </c>
      <c r="I127" s="156"/>
      <c r="J127" s="82">
        <v>0</v>
      </c>
      <c r="K127" s="82">
        <v>1.69955E-3</v>
      </c>
      <c r="L127" s="83">
        <f t="shared" si="6"/>
        <v>-1</v>
      </c>
      <c r="M127" s="66">
        <f t="shared" si="7"/>
        <v>0</v>
      </c>
    </row>
    <row r="128" spans="1:13" ht="12.75" customHeight="1" x14ac:dyDescent="0.2">
      <c r="A128" s="50" t="s">
        <v>1707</v>
      </c>
      <c r="B128" s="50" t="s">
        <v>1095</v>
      </c>
      <c r="C128" s="82">
        <v>1.893334E-2</v>
      </c>
      <c r="D128" s="82">
        <v>0.20835420000000002</v>
      </c>
      <c r="E128" s="83">
        <f t="shared" si="4"/>
        <v>-0.9091290696323856</v>
      </c>
      <c r="F128" s="66">
        <f t="shared" si="5"/>
        <v>5.000337722774511E-5</v>
      </c>
      <c r="G128" s="51">
        <v>0.38070292802759997</v>
      </c>
      <c r="H128" s="51">
        <v>103.656727272727</v>
      </c>
      <c r="I128" s="156"/>
      <c r="J128" s="82">
        <v>0</v>
      </c>
      <c r="K128" s="82">
        <v>0</v>
      </c>
      <c r="L128" s="83" t="str">
        <f t="shared" si="6"/>
        <v/>
      </c>
      <c r="M128" s="66">
        <f t="shared" si="7"/>
        <v>0</v>
      </c>
    </row>
    <row r="129" spans="1:13" ht="12.75" customHeight="1" x14ac:dyDescent="0.2">
      <c r="A129" s="50" t="s">
        <v>1252</v>
      </c>
      <c r="B129" s="50" t="s">
        <v>1097</v>
      </c>
      <c r="C129" s="82">
        <v>1.8764400000000001E-2</v>
      </c>
      <c r="D129" s="82">
        <v>6.3345600000000004E-3</v>
      </c>
      <c r="E129" s="83">
        <f t="shared" si="4"/>
        <v>1.9622262635447449</v>
      </c>
      <c r="F129" s="66">
        <f t="shared" si="5"/>
        <v>4.9557202884028933E-5</v>
      </c>
      <c r="G129" s="51">
        <v>6.3599022649999997</v>
      </c>
      <c r="H129" s="51">
        <v>56.197772727272699</v>
      </c>
      <c r="I129" s="156"/>
      <c r="J129" s="82">
        <v>0.20001417999999999</v>
      </c>
      <c r="K129" s="82">
        <v>0.66492308</v>
      </c>
      <c r="L129" s="83">
        <f t="shared" si="6"/>
        <v>-0.69919200278023141</v>
      </c>
      <c r="M129" s="66">
        <f t="shared" si="7"/>
        <v>10.659236639594123</v>
      </c>
    </row>
    <row r="130" spans="1:13" ht="12.75" customHeight="1" x14ac:dyDescent="0.2">
      <c r="A130" s="50" t="s">
        <v>2025</v>
      </c>
      <c r="B130" s="50" t="s">
        <v>2026</v>
      </c>
      <c r="C130" s="82">
        <v>1.7063950000000001E-2</v>
      </c>
      <c r="D130" s="82">
        <v>4.8250000000000003E-3</v>
      </c>
      <c r="E130" s="83">
        <f t="shared" si="4"/>
        <v>2.5365699481865285</v>
      </c>
      <c r="F130" s="66">
        <f t="shared" si="5"/>
        <v>4.5066276148074309E-5</v>
      </c>
      <c r="G130" s="51">
        <v>0.11933051700000001</v>
      </c>
      <c r="H130" s="51">
        <v>79.988318181818201</v>
      </c>
      <c r="I130" s="156"/>
      <c r="J130" s="82">
        <v>0</v>
      </c>
      <c r="K130" s="82">
        <v>4.9131000000000001E-3</v>
      </c>
      <c r="L130" s="83">
        <f t="shared" si="6"/>
        <v>-1</v>
      </c>
      <c r="M130" s="66">
        <f t="shared" si="7"/>
        <v>0</v>
      </c>
    </row>
    <row r="131" spans="1:13" ht="12.75" customHeight="1" x14ac:dyDescent="0.2">
      <c r="A131" s="50" t="s">
        <v>1705</v>
      </c>
      <c r="B131" s="50" t="s">
        <v>1092</v>
      </c>
      <c r="C131" s="82">
        <v>1.6479000000000001E-2</v>
      </c>
      <c r="D131" s="82">
        <v>0.24554476</v>
      </c>
      <c r="E131" s="83">
        <f t="shared" si="4"/>
        <v>-0.93288799972762604</v>
      </c>
      <c r="F131" s="66">
        <f t="shared" si="5"/>
        <v>4.3521410027813987E-5</v>
      </c>
      <c r="G131" s="51">
        <v>0.92115680499359998</v>
      </c>
      <c r="H131" s="51">
        <v>105.78786363636399</v>
      </c>
      <c r="I131" s="156"/>
      <c r="J131" s="82">
        <v>0</v>
      </c>
      <c r="K131" s="82">
        <v>0</v>
      </c>
      <c r="L131" s="83" t="str">
        <f t="shared" si="6"/>
        <v/>
      </c>
      <c r="M131" s="66">
        <f t="shared" si="7"/>
        <v>0</v>
      </c>
    </row>
    <row r="132" spans="1:13" ht="12.75" customHeight="1" x14ac:dyDescent="0.2">
      <c r="A132" s="50" t="s">
        <v>1231</v>
      </c>
      <c r="B132" s="50" t="s">
        <v>1056</v>
      </c>
      <c r="C132" s="82">
        <v>1.5823830000000001E-2</v>
      </c>
      <c r="D132" s="82">
        <v>4.4954899999999999E-2</v>
      </c>
      <c r="E132" s="83">
        <f t="shared" si="4"/>
        <v>-0.64800655768336712</v>
      </c>
      <c r="F132" s="66">
        <f t="shared" si="5"/>
        <v>4.1791091306537032E-5</v>
      </c>
      <c r="G132" s="51">
        <v>0.577943596</v>
      </c>
      <c r="H132" s="51">
        <v>58.169363636363599</v>
      </c>
      <c r="I132" s="156"/>
      <c r="J132" s="82">
        <v>8.3898299999999992E-3</v>
      </c>
      <c r="K132" s="82">
        <v>1.4848370000000001E-2</v>
      </c>
      <c r="L132" s="83">
        <f t="shared" si="6"/>
        <v>-0.43496626229006963</v>
      </c>
      <c r="M132" s="66">
        <f t="shared" si="7"/>
        <v>0.53020223296129942</v>
      </c>
    </row>
    <row r="133" spans="1:13" ht="12.75" customHeight="1" x14ac:dyDescent="0.2">
      <c r="A133" s="50" t="s">
        <v>1847</v>
      </c>
      <c r="B133" s="50" t="s">
        <v>1846</v>
      </c>
      <c r="C133" s="82">
        <v>1.51956E-2</v>
      </c>
      <c r="D133" s="82">
        <v>8.1279200000000003E-3</v>
      </c>
      <c r="E133" s="83">
        <f t="shared" si="4"/>
        <v>0.86955580271459354</v>
      </c>
      <c r="F133" s="66">
        <f t="shared" si="5"/>
        <v>4.0131921731819294E-5</v>
      </c>
      <c r="G133" s="51">
        <v>0.151307407</v>
      </c>
      <c r="H133" s="51">
        <v>75.027636363636404</v>
      </c>
      <c r="I133" s="156"/>
      <c r="J133" s="82">
        <v>0</v>
      </c>
      <c r="K133" s="82">
        <v>0</v>
      </c>
      <c r="L133" s="83" t="str">
        <f t="shared" si="6"/>
        <v/>
      </c>
      <c r="M133" s="66">
        <f t="shared" si="7"/>
        <v>0</v>
      </c>
    </row>
    <row r="134" spans="1:13" ht="12.75" customHeight="1" x14ac:dyDescent="0.2">
      <c r="A134" s="50" t="s">
        <v>1559</v>
      </c>
      <c r="B134" s="50" t="s">
        <v>758</v>
      </c>
      <c r="C134" s="82">
        <v>1.389044E-2</v>
      </c>
      <c r="D134" s="82">
        <v>0.1026599</v>
      </c>
      <c r="E134" s="83">
        <f t="shared" si="4"/>
        <v>-0.86469458863684845</v>
      </c>
      <c r="F134" s="66">
        <f t="shared" si="5"/>
        <v>3.6684964785894075E-5</v>
      </c>
      <c r="G134" s="51">
        <v>4.0381233400000003</v>
      </c>
      <c r="H134" s="51">
        <v>49.943818181818202</v>
      </c>
      <c r="I134" s="156"/>
      <c r="J134" s="82">
        <v>3.3080499999999999E-2</v>
      </c>
      <c r="K134" s="82">
        <v>0</v>
      </c>
      <c r="L134" s="83" t="str">
        <f t="shared" si="6"/>
        <v/>
      </c>
      <c r="M134" s="66">
        <f t="shared" si="7"/>
        <v>2.3815300307261684</v>
      </c>
    </row>
    <row r="135" spans="1:13" ht="12.75" customHeight="1" x14ac:dyDescent="0.2">
      <c r="A135" s="50" t="s">
        <v>1563</v>
      </c>
      <c r="B135" s="50" t="s">
        <v>762</v>
      </c>
      <c r="C135" s="82">
        <v>1.375175E-2</v>
      </c>
      <c r="D135" s="82">
        <v>4.6820000000000004E-3</v>
      </c>
      <c r="E135" s="83">
        <f t="shared" ref="E135:E198" si="8">IF(ISERROR(C135/D135-1),"",IF((C135/D135-1)&gt;10000%,"",C135/D135-1))</f>
        <v>1.9371529260999569</v>
      </c>
      <c r="F135" s="66">
        <f t="shared" ref="F135:F198" si="9">C135/$C$268</f>
        <v>3.6318681373262391E-5</v>
      </c>
      <c r="G135" s="51">
        <v>3.1487658399999998</v>
      </c>
      <c r="H135" s="51">
        <v>50.001636363636401</v>
      </c>
      <c r="I135" s="156"/>
      <c r="J135" s="82">
        <v>0</v>
      </c>
      <c r="K135" s="82">
        <v>0</v>
      </c>
      <c r="L135" s="83" t="str">
        <f t="shared" ref="L135:L198" si="10">IF(ISERROR(J135/K135-1),"",IF((J135/K135-1)&gt;10000%,"",J135/K135-1))</f>
        <v/>
      </c>
      <c r="M135" s="66">
        <f t="shared" ref="M135:M198" si="11">IF(ISERROR(J135/C135),"",IF(J135/C135&gt;10000%,"",J135/C135))</f>
        <v>0</v>
      </c>
    </row>
    <row r="136" spans="1:13" ht="12.75" customHeight="1" x14ac:dyDescent="0.2">
      <c r="A136" s="50" t="s">
        <v>1602</v>
      </c>
      <c r="B136" s="50" t="s">
        <v>1603</v>
      </c>
      <c r="C136" s="82">
        <v>1.21195E-2</v>
      </c>
      <c r="D136" s="82">
        <v>2.0379749999999999E-2</v>
      </c>
      <c r="E136" s="83">
        <f t="shared" si="8"/>
        <v>-0.40531655196947947</v>
      </c>
      <c r="F136" s="66">
        <f t="shared" si="9"/>
        <v>3.2007872372843716E-5</v>
      </c>
      <c r="G136" s="51">
        <v>0.33201709100000004</v>
      </c>
      <c r="H136" s="51">
        <v>40.002363636363597</v>
      </c>
      <c r="I136" s="156"/>
      <c r="J136" s="82">
        <v>2.0745E-3</v>
      </c>
      <c r="K136" s="82">
        <v>0.16493701000000002</v>
      </c>
      <c r="L136" s="83">
        <f t="shared" si="10"/>
        <v>-0.98742247116035387</v>
      </c>
      <c r="M136" s="66">
        <f t="shared" si="11"/>
        <v>0.17117042782292999</v>
      </c>
    </row>
    <row r="137" spans="1:13" ht="12.75" customHeight="1" x14ac:dyDescent="0.2">
      <c r="A137" s="50" t="s">
        <v>1813</v>
      </c>
      <c r="B137" s="50" t="s">
        <v>1821</v>
      </c>
      <c r="C137" s="82">
        <v>1.063794E-2</v>
      </c>
      <c r="D137" s="82">
        <v>0</v>
      </c>
      <c r="E137" s="83" t="str">
        <f t="shared" si="8"/>
        <v/>
      </c>
      <c r="F137" s="66">
        <f t="shared" si="9"/>
        <v>2.8095039055239001E-5</v>
      </c>
      <c r="G137" s="51">
        <v>3.6177387000000005E-2</v>
      </c>
      <c r="H137" s="51">
        <v>89.975272727272696</v>
      </c>
      <c r="I137" s="156"/>
      <c r="J137" s="82">
        <v>0</v>
      </c>
      <c r="K137" s="82">
        <v>0</v>
      </c>
      <c r="L137" s="83" t="str">
        <f t="shared" si="10"/>
        <v/>
      </c>
      <c r="M137" s="66">
        <f t="shared" si="11"/>
        <v>0</v>
      </c>
    </row>
    <row r="138" spans="1:13" ht="12.75" customHeight="1" x14ac:dyDescent="0.2">
      <c r="A138" s="50" t="s">
        <v>1200</v>
      </c>
      <c r="B138" s="50" t="s">
        <v>1043</v>
      </c>
      <c r="C138" s="82">
        <v>1.0213E-2</v>
      </c>
      <c r="D138" s="82">
        <v>3.7543989999999999E-2</v>
      </c>
      <c r="E138" s="83">
        <f t="shared" si="8"/>
        <v>-0.72797243979662252</v>
      </c>
      <c r="F138" s="66">
        <f t="shared" si="9"/>
        <v>2.6972762947634213E-5</v>
      </c>
      <c r="G138" s="51">
        <v>26.545035003994499</v>
      </c>
      <c r="H138" s="51">
        <v>99.853636363636397</v>
      </c>
      <c r="I138" s="156"/>
      <c r="J138" s="82">
        <v>0</v>
      </c>
      <c r="K138" s="82">
        <v>0</v>
      </c>
      <c r="L138" s="83" t="str">
        <f t="shared" si="10"/>
        <v/>
      </c>
      <c r="M138" s="66">
        <f t="shared" si="11"/>
        <v>0</v>
      </c>
    </row>
    <row r="139" spans="1:13" ht="12.75" customHeight="1" x14ac:dyDescent="0.2">
      <c r="A139" s="50" t="s">
        <v>2106</v>
      </c>
      <c r="B139" s="50" t="s">
        <v>2107</v>
      </c>
      <c r="C139" s="82">
        <v>1.0075000000000001E-2</v>
      </c>
      <c r="D139" s="82">
        <v>0</v>
      </c>
      <c r="E139" s="83" t="str">
        <f t="shared" si="8"/>
        <v/>
      </c>
      <c r="F139" s="66">
        <f t="shared" si="9"/>
        <v>2.6608301840538014E-5</v>
      </c>
      <c r="G139" s="51">
        <v>3.2540686786799999E-2</v>
      </c>
      <c r="H139" s="51">
        <v>22.669454545454499</v>
      </c>
      <c r="I139" s="156"/>
      <c r="J139" s="82">
        <v>0</v>
      </c>
      <c r="K139" s="82">
        <v>0</v>
      </c>
      <c r="L139" s="83" t="str">
        <f t="shared" si="10"/>
        <v/>
      </c>
      <c r="M139" s="66">
        <f t="shared" si="11"/>
        <v>0</v>
      </c>
    </row>
    <row r="140" spans="1:13" ht="12.75" customHeight="1" x14ac:dyDescent="0.2">
      <c r="A140" s="50" t="s">
        <v>1849</v>
      </c>
      <c r="B140" s="50" t="s">
        <v>1848</v>
      </c>
      <c r="C140" s="82">
        <v>9.3841000000000011E-3</v>
      </c>
      <c r="D140" s="82">
        <v>1.5102E-4</v>
      </c>
      <c r="E140" s="83">
        <f t="shared" si="8"/>
        <v>61.138127400344331</v>
      </c>
      <c r="F140" s="66">
        <f t="shared" si="9"/>
        <v>2.4783619384793329E-5</v>
      </c>
      <c r="G140" s="51">
        <v>1.6535631000000002E-2</v>
      </c>
      <c r="H140" s="51">
        <v>75.004272727272706</v>
      </c>
      <c r="I140" s="156"/>
      <c r="J140" s="82">
        <v>0</v>
      </c>
      <c r="K140" s="82">
        <v>0</v>
      </c>
      <c r="L140" s="83" t="str">
        <f t="shared" si="10"/>
        <v/>
      </c>
      <c r="M140" s="66">
        <f t="shared" si="11"/>
        <v>0</v>
      </c>
    </row>
    <row r="141" spans="1:13" ht="12.75" customHeight="1" x14ac:dyDescent="0.2">
      <c r="A141" s="50" t="s">
        <v>1146</v>
      </c>
      <c r="B141" s="50" t="s">
        <v>1005</v>
      </c>
      <c r="C141" s="82">
        <v>8.60439E-3</v>
      </c>
      <c r="D141" s="82">
        <v>0</v>
      </c>
      <c r="E141" s="83" t="str">
        <f t="shared" si="8"/>
        <v/>
      </c>
      <c r="F141" s="66">
        <f t="shared" si="9"/>
        <v>2.2724387719474627E-5</v>
      </c>
      <c r="G141" s="51">
        <v>0.58118657799999995</v>
      </c>
      <c r="H141" s="51">
        <v>87.615909090909099</v>
      </c>
      <c r="I141" s="156"/>
      <c r="J141" s="82">
        <v>0</v>
      </c>
      <c r="K141" s="82">
        <v>22.039558070000002</v>
      </c>
      <c r="L141" s="83">
        <f t="shared" si="10"/>
        <v>-1</v>
      </c>
      <c r="M141" s="66">
        <f t="shared" si="11"/>
        <v>0</v>
      </c>
    </row>
    <row r="142" spans="1:13" ht="12.75" customHeight="1" x14ac:dyDescent="0.2">
      <c r="A142" s="50" t="s">
        <v>1245</v>
      </c>
      <c r="B142" s="50" t="s">
        <v>1075</v>
      </c>
      <c r="C142" s="82">
        <v>6.56026E-3</v>
      </c>
      <c r="D142" s="82">
        <v>5.0963500000000004E-3</v>
      </c>
      <c r="E142" s="83">
        <f t="shared" si="8"/>
        <v>0.28724675503056107</v>
      </c>
      <c r="F142" s="66">
        <f t="shared" si="9"/>
        <v>1.7325794365499544E-5</v>
      </c>
      <c r="G142" s="51">
        <v>0.88061981807940004</v>
      </c>
      <c r="H142" s="51">
        <v>364.024</v>
      </c>
      <c r="I142" s="156"/>
      <c r="J142" s="82">
        <v>0</v>
      </c>
      <c r="K142" s="82">
        <v>1.1927999999999999E-3</v>
      </c>
      <c r="L142" s="83">
        <f t="shared" si="10"/>
        <v>-1</v>
      </c>
      <c r="M142" s="66">
        <f t="shared" si="11"/>
        <v>0</v>
      </c>
    </row>
    <row r="143" spans="1:13" ht="12.75" customHeight="1" x14ac:dyDescent="0.2">
      <c r="A143" s="50" t="s">
        <v>1606</v>
      </c>
      <c r="B143" s="50" t="s">
        <v>1607</v>
      </c>
      <c r="C143" s="82">
        <v>6.2463199999999997E-3</v>
      </c>
      <c r="D143" s="82">
        <v>4.3499999999999997E-3</v>
      </c>
      <c r="E143" s="83">
        <f t="shared" si="8"/>
        <v>0.43593563218390807</v>
      </c>
      <c r="F143" s="66">
        <f t="shared" si="9"/>
        <v>1.6496671757080831E-5</v>
      </c>
      <c r="G143" s="51">
        <v>0.26122793999999999</v>
      </c>
      <c r="H143" s="51">
        <v>39.995863636363602</v>
      </c>
      <c r="I143" s="156"/>
      <c r="J143" s="82">
        <v>0</v>
      </c>
      <c r="K143" s="82">
        <v>0</v>
      </c>
      <c r="L143" s="83" t="str">
        <f t="shared" si="10"/>
        <v/>
      </c>
      <c r="M143" s="66">
        <f t="shared" si="11"/>
        <v>0</v>
      </c>
    </row>
    <row r="144" spans="1:13" ht="12.75" customHeight="1" x14ac:dyDescent="0.2">
      <c r="A144" s="50" t="s">
        <v>2108</v>
      </c>
      <c r="B144" s="50" t="s">
        <v>2109</v>
      </c>
      <c r="C144" s="82">
        <v>5.5649999999999996E-3</v>
      </c>
      <c r="D144" s="82">
        <v>0</v>
      </c>
      <c r="E144" s="83" t="str">
        <f t="shared" si="8"/>
        <v/>
      </c>
      <c r="F144" s="66">
        <f t="shared" si="9"/>
        <v>1.4697290297031664E-5</v>
      </c>
      <c r="G144" s="51">
        <v>0.69688468309960006</v>
      </c>
      <c r="H144" s="51">
        <v>20.98</v>
      </c>
      <c r="I144" s="156"/>
      <c r="J144" s="82">
        <v>0</v>
      </c>
      <c r="K144" s="82">
        <v>0</v>
      </c>
      <c r="L144" s="83" t="str">
        <f t="shared" si="10"/>
        <v/>
      </c>
      <c r="M144" s="66">
        <f t="shared" si="11"/>
        <v>0</v>
      </c>
    </row>
    <row r="145" spans="1:13" ht="12.75" customHeight="1" x14ac:dyDescent="0.2">
      <c r="A145" s="50" t="s">
        <v>1227</v>
      </c>
      <c r="B145" s="50" t="s">
        <v>1051</v>
      </c>
      <c r="C145" s="82">
        <v>5.3271999999999998E-3</v>
      </c>
      <c r="D145" s="82">
        <v>3.5836E-4</v>
      </c>
      <c r="E145" s="83">
        <f t="shared" si="8"/>
        <v>13.865498381515794</v>
      </c>
      <c r="F145" s="66">
        <f t="shared" si="9"/>
        <v>1.4069255142919513E-5</v>
      </c>
      <c r="G145" s="51">
        <v>0.40308956596410001</v>
      </c>
      <c r="H145" s="51">
        <v>237.00595454545501</v>
      </c>
      <c r="I145" s="156"/>
      <c r="J145" s="82">
        <v>0</v>
      </c>
      <c r="K145" s="82">
        <v>0</v>
      </c>
      <c r="L145" s="83" t="str">
        <f t="shared" si="10"/>
        <v/>
      </c>
      <c r="M145" s="66">
        <f t="shared" si="11"/>
        <v>0</v>
      </c>
    </row>
    <row r="146" spans="1:13" ht="12.75" customHeight="1" x14ac:dyDescent="0.2">
      <c r="A146" s="50" t="s">
        <v>1599</v>
      </c>
      <c r="B146" s="50" t="s">
        <v>1600</v>
      </c>
      <c r="C146" s="82">
        <v>5.1543400000000003E-3</v>
      </c>
      <c r="D146" s="82">
        <v>2.42173E-3</v>
      </c>
      <c r="E146" s="83">
        <f t="shared" si="8"/>
        <v>1.1283710405371368</v>
      </c>
      <c r="F146" s="66">
        <f t="shared" si="9"/>
        <v>1.3612727990943792E-5</v>
      </c>
      <c r="G146" s="51">
        <v>0.252268363</v>
      </c>
      <c r="H146" s="51">
        <v>20.467136363636399</v>
      </c>
      <c r="I146" s="156"/>
      <c r="J146" s="82">
        <v>0</v>
      </c>
      <c r="K146" s="82">
        <v>0</v>
      </c>
      <c r="L146" s="83" t="str">
        <f t="shared" si="10"/>
        <v/>
      </c>
      <c r="M146" s="66">
        <f t="shared" si="11"/>
        <v>0</v>
      </c>
    </row>
    <row r="147" spans="1:13" ht="12.75" customHeight="1" x14ac:dyDescent="0.2">
      <c r="A147" s="50" t="s">
        <v>2041</v>
      </c>
      <c r="B147" s="50" t="s">
        <v>2042</v>
      </c>
      <c r="C147" s="82">
        <v>5.0417999999999999E-3</v>
      </c>
      <c r="D147" s="82">
        <v>0</v>
      </c>
      <c r="E147" s="83" t="str">
        <f t="shared" si="8"/>
        <v/>
      </c>
      <c r="F147" s="66">
        <f t="shared" si="9"/>
        <v>1.3315507317084323E-5</v>
      </c>
      <c r="G147" s="51">
        <v>4.1541580000000007E-3</v>
      </c>
      <c r="H147" s="149">
        <v>253.03569999999999</v>
      </c>
      <c r="I147" s="156"/>
      <c r="J147" s="82">
        <v>0</v>
      </c>
      <c r="K147" s="82">
        <v>1.4908E-3</v>
      </c>
      <c r="L147" s="83">
        <f t="shared" si="10"/>
        <v>-1</v>
      </c>
      <c r="M147" s="66">
        <f t="shared" si="11"/>
        <v>0</v>
      </c>
    </row>
    <row r="148" spans="1:13" ht="12.75" customHeight="1" x14ac:dyDescent="0.2">
      <c r="A148" s="50" t="s">
        <v>1951</v>
      </c>
      <c r="B148" s="50" t="s">
        <v>1952</v>
      </c>
      <c r="C148" s="82">
        <v>4.888E-3</v>
      </c>
      <c r="D148" s="82">
        <v>0</v>
      </c>
      <c r="E148" s="83" t="str">
        <f t="shared" si="8"/>
        <v/>
      </c>
      <c r="F148" s="66">
        <f t="shared" si="9"/>
        <v>1.290931805424812E-5</v>
      </c>
      <c r="G148" s="51">
        <v>4.3935049999999998E-3</v>
      </c>
      <c r="H148" s="51">
        <v>60.009545454545503</v>
      </c>
      <c r="I148" s="156"/>
      <c r="J148" s="82">
        <v>0</v>
      </c>
      <c r="K148" s="82">
        <v>0</v>
      </c>
      <c r="L148" s="83" t="str">
        <f t="shared" si="10"/>
        <v/>
      </c>
      <c r="M148" s="66">
        <f t="shared" si="11"/>
        <v>0</v>
      </c>
    </row>
    <row r="149" spans="1:13" ht="12.75" customHeight="1" x14ac:dyDescent="0.2">
      <c r="A149" s="50" t="s">
        <v>1238</v>
      </c>
      <c r="B149" s="50" t="s">
        <v>1065</v>
      </c>
      <c r="C149" s="82">
        <v>4.7801000000000007E-3</v>
      </c>
      <c r="D149" s="82">
        <v>5.47348E-2</v>
      </c>
      <c r="E149" s="83">
        <f t="shared" si="8"/>
        <v>-0.91266799184431113</v>
      </c>
      <c r="F149" s="66">
        <f t="shared" si="9"/>
        <v>1.2624351724859134E-5</v>
      </c>
      <c r="G149" s="51">
        <v>4.7545380389999998</v>
      </c>
      <c r="H149" s="51">
        <v>132.42599999999999</v>
      </c>
      <c r="I149" s="156"/>
      <c r="J149" s="82">
        <v>0.24000976047904199</v>
      </c>
      <c r="K149" s="82">
        <v>4.2034639999999998E-2</v>
      </c>
      <c r="L149" s="83">
        <f t="shared" si="10"/>
        <v>4.7098088738012747</v>
      </c>
      <c r="M149" s="66">
        <f t="shared" si="11"/>
        <v>50.210196539620917</v>
      </c>
    </row>
    <row r="150" spans="1:13" ht="12.75" customHeight="1" x14ac:dyDescent="0.2">
      <c r="A150" s="50" t="s">
        <v>1250</v>
      </c>
      <c r="B150" s="50" t="s">
        <v>1093</v>
      </c>
      <c r="C150" s="82">
        <v>4.5659999999999997E-3</v>
      </c>
      <c r="D150" s="82">
        <v>0.49873866</v>
      </c>
      <c r="E150" s="83">
        <f t="shared" si="8"/>
        <v>-0.99084490462399688</v>
      </c>
      <c r="F150" s="66">
        <f t="shared" si="9"/>
        <v>1.2058908804356979E-5</v>
      </c>
      <c r="G150" s="51">
        <v>34.169279621590398</v>
      </c>
      <c r="H150" s="51">
        <v>60.807499999999997</v>
      </c>
      <c r="I150" s="156"/>
      <c r="J150" s="82">
        <v>0</v>
      </c>
      <c r="K150" s="82">
        <v>8.4530000000000004E-3</v>
      </c>
      <c r="L150" s="83">
        <f t="shared" si="10"/>
        <v>-1</v>
      </c>
      <c r="M150" s="66">
        <f t="shared" si="11"/>
        <v>0</v>
      </c>
    </row>
    <row r="151" spans="1:13" ht="12.75" customHeight="1" x14ac:dyDescent="0.2">
      <c r="A151" s="50" t="s">
        <v>2102</v>
      </c>
      <c r="B151" s="50" t="s">
        <v>2103</v>
      </c>
      <c r="C151" s="82">
        <v>4.22625E-3</v>
      </c>
      <c r="D151" s="82">
        <v>1.418E-3</v>
      </c>
      <c r="E151" s="83">
        <f t="shared" si="8"/>
        <v>1.9804301833568405</v>
      </c>
      <c r="F151" s="66">
        <f t="shared" si="9"/>
        <v>1.1161621404821217E-5</v>
      </c>
      <c r="G151" s="51">
        <v>3.2437326844644998</v>
      </c>
      <c r="H151" s="51">
        <v>22.667772727272698</v>
      </c>
      <c r="I151" s="156"/>
      <c r="J151" s="82">
        <v>0</v>
      </c>
      <c r="K151" s="82">
        <v>4.2536800000000001E-3</v>
      </c>
      <c r="L151" s="83">
        <f t="shared" si="10"/>
        <v>-1</v>
      </c>
      <c r="M151" s="66">
        <f t="shared" si="11"/>
        <v>0</v>
      </c>
    </row>
    <row r="152" spans="1:13" ht="12.75" customHeight="1" x14ac:dyDescent="0.2">
      <c r="A152" s="50" t="s">
        <v>1857</v>
      </c>
      <c r="B152" s="50" t="s">
        <v>1856</v>
      </c>
      <c r="C152" s="82">
        <v>3.8221100000000001E-3</v>
      </c>
      <c r="D152" s="82">
        <v>3.7053000000000003E-3</v>
      </c>
      <c r="E152" s="83">
        <f t="shared" si="8"/>
        <v>3.1525112676436429E-2</v>
      </c>
      <c r="F152" s="66">
        <f t="shared" si="9"/>
        <v>1.0094278565532382E-5</v>
      </c>
      <c r="G152" s="51">
        <v>0.17892614100000001</v>
      </c>
      <c r="H152" s="51">
        <v>99.998181818181806</v>
      </c>
      <c r="I152" s="156"/>
      <c r="J152" s="82">
        <v>0</v>
      </c>
      <c r="K152" s="82">
        <v>0</v>
      </c>
      <c r="L152" s="83" t="str">
        <f t="shared" si="10"/>
        <v/>
      </c>
      <c r="M152" s="66">
        <f t="shared" si="11"/>
        <v>0</v>
      </c>
    </row>
    <row r="153" spans="1:13" ht="12.75" customHeight="1" x14ac:dyDescent="0.2">
      <c r="A153" s="50" t="s">
        <v>1577</v>
      </c>
      <c r="B153" s="50" t="s">
        <v>750</v>
      </c>
      <c r="C153" s="82">
        <v>3.7818400000000003E-3</v>
      </c>
      <c r="D153" s="82">
        <v>9.075511E-2</v>
      </c>
      <c r="E153" s="83">
        <f t="shared" si="8"/>
        <v>-0.95832917837904663</v>
      </c>
      <c r="F153" s="66">
        <f t="shared" si="9"/>
        <v>9.9879245888456857E-6</v>
      </c>
      <c r="G153" s="51">
        <v>1.4319938799999998</v>
      </c>
      <c r="H153" s="149">
        <v>55.776333333333298</v>
      </c>
      <c r="I153" s="156"/>
      <c r="J153" s="82">
        <v>0.10745684</v>
      </c>
      <c r="K153" s="82">
        <v>0.21111976000000002</v>
      </c>
      <c r="L153" s="83">
        <f t="shared" si="10"/>
        <v>-0.49101476811076339</v>
      </c>
      <c r="M153" s="66">
        <f t="shared" si="11"/>
        <v>28.413904342859556</v>
      </c>
    </row>
    <row r="154" spans="1:13" ht="12.75" customHeight="1" x14ac:dyDescent="0.2">
      <c r="A154" s="50" t="s">
        <v>1724</v>
      </c>
      <c r="B154" s="50" t="s">
        <v>1125</v>
      </c>
      <c r="C154" s="82">
        <v>3.3088000000000002E-3</v>
      </c>
      <c r="D154" s="82">
        <v>2.8025999999999999E-2</v>
      </c>
      <c r="E154" s="83">
        <f t="shared" si="8"/>
        <v>-0.88193820024263181</v>
      </c>
      <c r="F154" s="66">
        <f t="shared" si="9"/>
        <v>8.738615298260266E-6</v>
      </c>
      <c r="G154" s="51">
        <v>0.12831042431520001</v>
      </c>
      <c r="H154" s="51">
        <v>192.26777272727301</v>
      </c>
      <c r="I154" s="156"/>
      <c r="J154" s="82">
        <v>0</v>
      </c>
      <c r="K154" s="82">
        <v>0</v>
      </c>
      <c r="L154" s="83" t="str">
        <f t="shared" si="10"/>
        <v/>
      </c>
      <c r="M154" s="66">
        <f t="shared" si="11"/>
        <v>0</v>
      </c>
    </row>
    <row r="155" spans="1:13" ht="12.75" customHeight="1" x14ac:dyDescent="0.2">
      <c r="A155" s="50" t="s">
        <v>1696</v>
      </c>
      <c r="B155" s="50" t="s">
        <v>1695</v>
      </c>
      <c r="C155" s="82">
        <v>3.28956E-3</v>
      </c>
      <c r="D155" s="82">
        <v>0.17003020000000002</v>
      </c>
      <c r="E155" s="83">
        <f t="shared" si="8"/>
        <v>-0.98065308398155149</v>
      </c>
      <c r="F155" s="66">
        <f t="shared" si="9"/>
        <v>8.6878020250680118E-6</v>
      </c>
      <c r="G155" s="51">
        <v>1.82630655</v>
      </c>
      <c r="H155" s="51">
        <v>45.748181818181799</v>
      </c>
      <c r="I155" s="156"/>
      <c r="J155" s="82">
        <v>4.8914360000000004E-2</v>
      </c>
      <c r="K155" s="82">
        <v>0.28100771000000002</v>
      </c>
      <c r="L155" s="83">
        <f t="shared" si="10"/>
        <v>-0.82593232050465804</v>
      </c>
      <c r="M155" s="66">
        <f t="shared" si="11"/>
        <v>14.869575262345117</v>
      </c>
    </row>
    <row r="156" spans="1:13" ht="12.75" customHeight="1" x14ac:dyDescent="0.2">
      <c r="A156" s="50" t="s">
        <v>471</v>
      </c>
      <c r="B156" s="79" t="s">
        <v>472</v>
      </c>
      <c r="C156" s="82">
        <v>3.18265E-3</v>
      </c>
      <c r="D156" s="82">
        <v>1.9757999999999998E-3</v>
      </c>
      <c r="E156" s="83">
        <f t="shared" si="8"/>
        <v>0.6108158720518273</v>
      </c>
      <c r="F156" s="66">
        <f t="shared" si="9"/>
        <v>8.405450307969063E-6</v>
      </c>
      <c r="G156" s="51">
        <v>0.98839326999999999</v>
      </c>
      <c r="H156" s="51">
        <v>50.815578947368401</v>
      </c>
      <c r="I156" s="156"/>
      <c r="J156" s="82">
        <v>3.7626199999999999E-3</v>
      </c>
      <c r="K156" s="82">
        <v>1.9757999999999998E-3</v>
      </c>
      <c r="L156" s="83">
        <f t="shared" si="10"/>
        <v>0.90435266727401586</v>
      </c>
      <c r="M156" s="66">
        <f t="shared" si="11"/>
        <v>1.1822286459397042</v>
      </c>
    </row>
    <row r="157" spans="1:13" ht="12.75" customHeight="1" x14ac:dyDescent="0.2">
      <c r="A157" s="50" t="s">
        <v>1562</v>
      </c>
      <c r="B157" s="50" t="s">
        <v>761</v>
      </c>
      <c r="C157" s="82">
        <v>3.0460599999999997E-3</v>
      </c>
      <c r="D157" s="82">
        <v>1.2691651399999999</v>
      </c>
      <c r="E157" s="83">
        <f t="shared" si="8"/>
        <v>-0.99759994983789102</v>
      </c>
      <c r="F157" s="66">
        <f t="shared" si="9"/>
        <v>8.0447130426192759E-6</v>
      </c>
      <c r="G157" s="51">
        <v>136.91999999999999</v>
      </c>
      <c r="H157" s="51">
        <v>49.962636363636399</v>
      </c>
      <c r="I157" s="156"/>
      <c r="J157" s="82">
        <v>0</v>
      </c>
      <c r="K157" s="82">
        <v>18.923835539999999</v>
      </c>
      <c r="L157" s="83">
        <f t="shared" si="10"/>
        <v>-1</v>
      </c>
      <c r="M157" s="66">
        <f t="shared" si="11"/>
        <v>0</v>
      </c>
    </row>
    <row r="158" spans="1:13" ht="12.75" customHeight="1" x14ac:dyDescent="0.2">
      <c r="A158" s="50" t="s">
        <v>1961</v>
      </c>
      <c r="B158" s="50" t="s">
        <v>1962</v>
      </c>
      <c r="C158" s="82">
        <v>2.6413999999999999E-3</v>
      </c>
      <c r="D158" s="82">
        <v>1.3054399999999999E-2</v>
      </c>
      <c r="E158" s="83">
        <f t="shared" si="8"/>
        <v>-0.79766209094251739</v>
      </c>
      <c r="F158" s="66">
        <f t="shared" si="9"/>
        <v>6.9759968716225412E-6</v>
      </c>
      <c r="G158" s="51">
        <v>0.21076465699999999</v>
      </c>
      <c r="H158" s="51">
        <v>159.98645454545499</v>
      </c>
      <c r="I158" s="156"/>
      <c r="J158" s="82">
        <v>1.42381E-3</v>
      </c>
      <c r="K158" s="82">
        <v>6.2432E-3</v>
      </c>
      <c r="L158" s="83">
        <f t="shared" si="10"/>
        <v>-0.77194227319323427</v>
      </c>
      <c r="M158" s="66">
        <f t="shared" si="11"/>
        <v>0.53903611721057021</v>
      </c>
    </row>
    <row r="159" spans="1:13" ht="12.75" customHeight="1" x14ac:dyDescent="0.2">
      <c r="A159" s="50" t="s">
        <v>1610</v>
      </c>
      <c r="B159" s="50" t="s">
        <v>1611</v>
      </c>
      <c r="C159" s="82">
        <v>2.5762399999999996E-3</v>
      </c>
      <c r="D159" s="82">
        <v>1.45645E-3</v>
      </c>
      <c r="E159" s="83">
        <f t="shared" si="8"/>
        <v>0.76884891345394601</v>
      </c>
      <c r="F159" s="66">
        <f t="shared" si="9"/>
        <v>6.8039078445327679E-6</v>
      </c>
      <c r="G159" s="51">
        <v>0.12306156</v>
      </c>
      <c r="H159" s="51">
        <v>49.970454545454501</v>
      </c>
      <c r="I159" s="156"/>
      <c r="J159" s="82">
        <v>0</v>
      </c>
      <c r="K159" s="82">
        <v>0</v>
      </c>
      <c r="L159" s="83" t="str">
        <f t="shared" si="10"/>
        <v/>
      </c>
      <c r="M159" s="66">
        <f t="shared" si="11"/>
        <v>0</v>
      </c>
    </row>
    <row r="160" spans="1:13" ht="12.75" customHeight="1" x14ac:dyDescent="0.2">
      <c r="A160" s="50" t="s">
        <v>1720</v>
      </c>
      <c r="B160" s="50" t="s">
        <v>1073</v>
      </c>
      <c r="C160" s="82">
        <v>2.5300000000000001E-3</v>
      </c>
      <c r="D160" s="82">
        <v>0</v>
      </c>
      <c r="E160" s="83" t="str">
        <f t="shared" si="8"/>
        <v/>
      </c>
      <c r="F160" s="66">
        <f t="shared" si="9"/>
        <v>6.6817869634303897E-6</v>
      </c>
      <c r="G160" s="51">
        <v>0.5584129583702</v>
      </c>
      <c r="H160" s="51">
        <v>152.09340909090901</v>
      </c>
      <c r="I160" s="156"/>
      <c r="J160" s="82">
        <v>0</v>
      </c>
      <c r="K160" s="82">
        <v>0</v>
      </c>
      <c r="L160" s="83" t="str">
        <f t="shared" si="10"/>
        <v/>
      </c>
      <c r="M160" s="66">
        <f t="shared" si="11"/>
        <v>0</v>
      </c>
    </row>
    <row r="161" spans="1:13" ht="12.75" customHeight="1" x14ac:dyDescent="0.2">
      <c r="A161" s="50" t="s">
        <v>1809</v>
      </c>
      <c r="B161" s="50" t="s">
        <v>1817</v>
      </c>
      <c r="C161" s="82">
        <v>2.1128399999999999E-3</v>
      </c>
      <c r="D161" s="82">
        <v>0</v>
      </c>
      <c r="E161" s="83" t="str">
        <f t="shared" si="8"/>
        <v/>
      </c>
      <c r="F161" s="66">
        <f t="shared" si="9"/>
        <v>5.5800580109937798E-6</v>
      </c>
      <c r="G161" s="51">
        <v>0.13928640900000003</v>
      </c>
      <c r="H161" s="51">
        <v>39.995727272727301</v>
      </c>
      <c r="I161" s="156"/>
      <c r="J161" s="82">
        <v>0</v>
      </c>
      <c r="K161" s="82">
        <v>0</v>
      </c>
      <c r="L161" s="83" t="str">
        <f t="shared" si="10"/>
        <v/>
      </c>
      <c r="M161" s="66">
        <f t="shared" si="11"/>
        <v>0</v>
      </c>
    </row>
    <row r="162" spans="1:13" ht="12.75" customHeight="1" x14ac:dyDescent="0.2">
      <c r="A162" s="50" t="s">
        <v>1167</v>
      </c>
      <c r="B162" s="50" t="s">
        <v>1035</v>
      </c>
      <c r="C162" s="82">
        <v>1.89E-3</v>
      </c>
      <c r="D162" s="82">
        <v>9.0709735999999999E-2</v>
      </c>
      <c r="E162" s="83">
        <f t="shared" si="8"/>
        <v>-0.97916430933058829</v>
      </c>
      <c r="F162" s="66">
        <f t="shared" si="9"/>
        <v>4.9915325537088677E-6</v>
      </c>
      <c r="G162" s="51">
        <v>6.8432376282631999</v>
      </c>
      <c r="H162" s="51">
        <v>81.121727272727298</v>
      </c>
      <c r="I162" s="156"/>
      <c r="J162" s="82">
        <v>0</v>
      </c>
      <c r="K162" s="82">
        <v>0</v>
      </c>
      <c r="L162" s="83" t="str">
        <f t="shared" si="10"/>
        <v/>
      </c>
      <c r="M162" s="66">
        <f t="shared" si="11"/>
        <v>0</v>
      </c>
    </row>
    <row r="163" spans="1:13" ht="12.75" customHeight="1" x14ac:dyDescent="0.2">
      <c r="A163" s="50" t="s">
        <v>1256</v>
      </c>
      <c r="B163" s="50" t="s">
        <v>1102</v>
      </c>
      <c r="C163" s="82">
        <v>1.704E-3</v>
      </c>
      <c r="D163" s="82">
        <v>9.4470000000000005E-3</v>
      </c>
      <c r="E163" s="83">
        <f t="shared" si="8"/>
        <v>-0.81962527786598915</v>
      </c>
      <c r="F163" s="66">
        <f t="shared" si="9"/>
        <v>4.500302365883551E-6</v>
      </c>
      <c r="G163" s="51">
        <v>2.4031994253960001</v>
      </c>
      <c r="H163" s="51">
        <v>90.746363636363597</v>
      </c>
      <c r="I163" s="156"/>
      <c r="J163" s="82">
        <v>0</v>
      </c>
      <c r="K163" s="82">
        <v>0</v>
      </c>
      <c r="L163" s="83" t="str">
        <f t="shared" si="10"/>
        <v/>
      </c>
      <c r="M163" s="66">
        <f t="shared" si="11"/>
        <v>0</v>
      </c>
    </row>
    <row r="164" spans="1:13" ht="12.75" customHeight="1" x14ac:dyDescent="0.2">
      <c r="A164" s="50" t="s">
        <v>1226</v>
      </c>
      <c r="B164" s="50" t="s">
        <v>1050</v>
      </c>
      <c r="C164" s="82">
        <v>1.5781500000000002E-3</v>
      </c>
      <c r="D164" s="82">
        <v>0.10041650000000001</v>
      </c>
      <c r="E164" s="83">
        <f t="shared" si="8"/>
        <v>-0.98428395731777152</v>
      </c>
      <c r="F164" s="66">
        <f t="shared" si="9"/>
        <v>4.1679296823469051E-6</v>
      </c>
      <c r="G164" s="51">
        <v>24.774814215871199</v>
      </c>
      <c r="H164" s="51">
        <v>46.754636363636401</v>
      </c>
      <c r="I164" s="156"/>
      <c r="J164" s="82">
        <v>0</v>
      </c>
      <c r="K164" s="82">
        <v>1.73223E-3</v>
      </c>
      <c r="L164" s="83">
        <f t="shared" si="10"/>
        <v>-1</v>
      </c>
      <c r="M164" s="66">
        <f t="shared" si="11"/>
        <v>0</v>
      </c>
    </row>
    <row r="165" spans="1:13" ht="12.75" customHeight="1" x14ac:dyDescent="0.2">
      <c r="A165" s="50" t="s">
        <v>1727</v>
      </c>
      <c r="B165" s="50" t="s">
        <v>1106</v>
      </c>
      <c r="C165" s="82">
        <v>1.20484E-3</v>
      </c>
      <c r="D165" s="82">
        <v>9.1362400000000003E-3</v>
      </c>
      <c r="E165" s="83">
        <f t="shared" si="8"/>
        <v>-0.86812518059945887</v>
      </c>
      <c r="F165" s="66">
        <f t="shared" si="9"/>
        <v>3.1820095672013714E-6</v>
      </c>
      <c r="G165" s="51">
        <v>0.18954334563639999</v>
      </c>
      <c r="H165" s="51">
        <v>88.843181818181804</v>
      </c>
      <c r="I165" s="156"/>
      <c r="J165" s="82">
        <v>0</v>
      </c>
      <c r="K165" s="82">
        <v>3.9301199999999996E-3</v>
      </c>
      <c r="L165" s="83">
        <f t="shared" si="10"/>
        <v>-1</v>
      </c>
      <c r="M165" s="66">
        <f t="shared" si="11"/>
        <v>0</v>
      </c>
    </row>
    <row r="166" spans="1:13" ht="12.75" customHeight="1" x14ac:dyDescent="0.2">
      <c r="A166" s="50" t="s">
        <v>1953</v>
      </c>
      <c r="B166" s="50" t="s">
        <v>1954</v>
      </c>
      <c r="C166" s="82">
        <v>1.1152E-3</v>
      </c>
      <c r="D166" s="82">
        <v>0</v>
      </c>
      <c r="E166" s="83" t="str">
        <f t="shared" si="8"/>
        <v/>
      </c>
      <c r="F166" s="66">
        <f t="shared" si="9"/>
        <v>2.9452683089397511E-6</v>
      </c>
      <c r="G166" s="51">
        <v>0.53393462000000003</v>
      </c>
      <c r="H166" s="149">
        <v>79.998421052631599</v>
      </c>
      <c r="I166" s="156"/>
      <c r="J166" s="82">
        <v>0</v>
      </c>
      <c r="K166" s="82">
        <v>0</v>
      </c>
      <c r="L166" s="83" t="str">
        <f t="shared" si="10"/>
        <v/>
      </c>
      <c r="M166" s="66">
        <f t="shared" si="11"/>
        <v>0</v>
      </c>
    </row>
    <row r="167" spans="1:13" ht="12.75" customHeight="1" x14ac:dyDescent="0.2">
      <c r="A167" s="50" t="s">
        <v>2110</v>
      </c>
      <c r="B167" s="50" t="s">
        <v>2111</v>
      </c>
      <c r="C167" s="82">
        <v>1.062E-3</v>
      </c>
      <c r="D167" s="82">
        <v>0</v>
      </c>
      <c r="E167" s="83" t="str">
        <f t="shared" si="8"/>
        <v/>
      </c>
      <c r="F167" s="66">
        <f t="shared" si="9"/>
        <v>2.8047659111316496E-6</v>
      </c>
      <c r="G167" s="51">
        <v>0.751635697622</v>
      </c>
      <c r="H167" s="149">
        <v>26.0378636363636</v>
      </c>
      <c r="I167" s="156"/>
      <c r="J167" s="82">
        <v>0</v>
      </c>
      <c r="K167" s="82">
        <v>0</v>
      </c>
      <c r="L167" s="83" t="str">
        <f t="shared" si="10"/>
        <v/>
      </c>
      <c r="M167" s="66">
        <f t="shared" si="11"/>
        <v>0</v>
      </c>
    </row>
    <row r="168" spans="1:13" ht="12.75" customHeight="1" x14ac:dyDescent="0.2">
      <c r="A168" s="50" t="s">
        <v>1612</v>
      </c>
      <c r="B168" s="50" t="s">
        <v>1613</v>
      </c>
      <c r="C168" s="82">
        <v>1.0219999999999999E-3</v>
      </c>
      <c r="D168" s="82">
        <v>0</v>
      </c>
      <c r="E168" s="83" t="str">
        <f t="shared" si="8"/>
        <v/>
      </c>
      <c r="F168" s="66">
        <f t="shared" si="9"/>
        <v>2.6991250105240542E-6</v>
      </c>
      <c r="G168" s="51">
        <v>3.986631E-3</v>
      </c>
      <c r="H168" s="149">
        <v>24.997636363636399</v>
      </c>
      <c r="I168" s="156"/>
      <c r="J168" s="82">
        <v>0</v>
      </c>
      <c r="K168" s="82">
        <v>0</v>
      </c>
      <c r="L168" s="83" t="str">
        <f t="shared" si="10"/>
        <v/>
      </c>
      <c r="M168" s="66">
        <f t="shared" si="11"/>
        <v>0</v>
      </c>
    </row>
    <row r="169" spans="1:13" ht="12.75" customHeight="1" x14ac:dyDescent="0.2">
      <c r="A169" s="50" t="s">
        <v>1253</v>
      </c>
      <c r="B169" s="50" t="s">
        <v>1098</v>
      </c>
      <c r="C169" s="82">
        <v>9.8400000000000007E-4</v>
      </c>
      <c r="D169" s="82">
        <v>0.33026050000000001</v>
      </c>
      <c r="E169" s="83">
        <f t="shared" si="8"/>
        <v>-0.99702053379075006</v>
      </c>
      <c r="F169" s="66">
        <f t="shared" si="9"/>
        <v>2.5987661549468391E-6</v>
      </c>
      <c r="G169" s="51">
        <v>11.014445586406</v>
      </c>
      <c r="H169" s="51">
        <v>29.8051363636364</v>
      </c>
      <c r="I169" s="156"/>
      <c r="J169" s="82">
        <v>0</v>
      </c>
      <c r="K169" s="82">
        <v>1.9858800000000002E-3</v>
      </c>
      <c r="L169" s="83">
        <f t="shared" si="10"/>
        <v>-1</v>
      </c>
      <c r="M169" s="66">
        <f t="shared" si="11"/>
        <v>0</v>
      </c>
    </row>
    <row r="170" spans="1:13" ht="12.75" customHeight="1" x14ac:dyDescent="0.2">
      <c r="A170" s="50" t="s">
        <v>1161</v>
      </c>
      <c r="B170" s="50" t="s">
        <v>1026</v>
      </c>
      <c r="C170" s="82">
        <v>8.0999999999999996E-4</v>
      </c>
      <c r="D170" s="82">
        <v>2.1350000000000001E-4</v>
      </c>
      <c r="E170" s="83">
        <f t="shared" si="8"/>
        <v>2.7939110070257609</v>
      </c>
      <c r="F170" s="66">
        <f t="shared" si="9"/>
        <v>2.1392282373038003E-6</v>
      </c>
      <c r="G170" s="51">
        <v>0.40637124499999999</v>
      </c>
      <c r="H170" s="51">
        <v>71.689681818181796</v>
      </c>
      <c r="I170" s="156"/>
      <c r="J170" s="82">
        <v>0</v>
      </c>
      <c r="K170" s="82">
        <v>0</v>
      </c>
      <c r="L170" s="83" t="str">
        <f t="shared" si="10"/>
        <v/>
      </c>
      <c r="M170" s="66">
        <f t="shared" si="11"/>
        <v>0</v>
      </c>
    </row>
    <row r="171" spans="1:13" ht="12.75" customHeight="1" x14ac:dyDescent="0.2">
      <c r="A171" s="50" t="s">
        <v>1708</v>
      </c>
      <c r="B171" s="50" t="s">
        <v>1049</v>
      </c>
      <c r="C171" s="82">
        <v>7.4715000000000003E-4</v>
      </c>
      <c r="D171" s="82">
        <v>4.033751E-2</v>
      </c>
      <c r="E171" s="83">
        <f t="shared" si="8"/>
        <v>-0.98147753790454595</v>
      </c>
      <c r="F171" s="66">
        <f t="shared" si="9"/>
        <v>1.9732399722241166E-6</v>
      </c>
      <c r="G171" s="51">
        <v>1.0750134302528001</v>
      </c>
      <c r="H171" s="51">
        <v>335.54399999999998</v>
      </c>
      <c r="I171" s="156"/>
      <c r="J171" s="82">
        <v>0</v>
      </c>
      <c r="K171" s="82">
        <v>0</v>
      </c>
      <c r="L171" s="83" t="str">
        <f t="shared" si="10"/>
        <v/>
      </c>
      <c r="M171" s="66">
        <f t="shared" si="11"/>
        <v>0</v>
      </c>
    </row>
    <row r="172" spans="1:13" ht="12.75" customHeight="1" x14ac:dyDescent="0.2">
      <c r="A172" s="50" t="s">
        <v>2201</v>
      </c>
      <c r="B172" s="50" t="s">
        <v>2190</v>
      </c>
      <c r="C172" s="82">
        <v>6.7350000000000005E-4</v>
      </c>
      <c r="D172" s="82">
        <v>0</v>
      </c>
      <c r="E172" s="83" t="str">
        <f t="shared" si="8"/>
        <v/>
      </c>
      <c r="F172" s="66">
        <f t="shared" si="9"/>
        <v>1.7787286639803823E-6</v>
      </c>
      <c r="G172" s="51">
        <v>6.9197299999999992E-4</v>
      </c>
      <c r="H172" s="149">
        <v>149.99504545454499</v>
      </c>
      <c r="I172" s="156"/>
      <c r="J172" s="82">
        <v>0</v>
      </c>
      <c r="K172" s="82">
        <v>0</v>
      </c>
      <c r="L172" s="83" t="str">
        <f t="shared" si="10"/>
        <v/>
      </c>
      <c r="M172" s="66">
        <f t="shared" si="11"/>
        <v>0</v>
      </c>
    </row>
    <row r="173" spans="1:13" ht="12.75" customHeight="1" x14ac:dyDescent="0.2">
      <c r="A173" s="50" t="s">
        <v>2263</v>
      </c>
      <c r="B173" s="50" t="s">
        <v>2264</v>
      </c>
      <c r="C173" s="82">
        <v>2.4773999999999998E-4</v>
      </c>
      <c r="D173" s="82">
        <v>2.5059000000000002E-4</v>
      </c>
      <c r="E173" s="83">
        <f t="shared" si="8"/>
        <v>-1.1373159343948447E-2</v>
      </c>
      <c r="F173" s="66">
        <f t="shared" si="9"/>
        <v>6.5428691791314006E-7</v>
      </c>
      <c r="G173" s="51">
        <v>0.79900786000000001</v>
      </c>
      <c r="H173" s="149">
        <v>122.683526315789</v>
      </c>
      <c r="I173" s="156"/>
      <c r="J173" s="82">
        <v>2.4773999999999998E-4</v>
      </c>
      <c r="K173" s="82">
        <v>0</v>
      </c>
      <c r="L173" s="83" t="str">
        <f t="shared" si="10"/>
        <v/>
      </c>
      <c r="M173" s="66">
        <f t="shared" si="11"/>
        <v>1</v>
      </c>
    </row>
    <row r="174" spans="1:13" ht="12.75" customHeight="1" x14ac:dyDescent="0.2">
      <c r="A174" s="50" t="s">
        <v>1578</v>
      </c>
      <c r="B174" s="50" t="s">
        <v>172</v>
      </c>
      <c r="C174" s="82">
        <v>5.4639999999999999E-5</v>
      </c>
      <c r="D174" s="82">
        <v>1.4366500000000001E-2</v>
      </c>
      <c r="E174" s="83">
        <f t="shared" si="8"/>
        <v>-0.99619670761841783</v>
      </c>
      <c r="F174" s="66">
        <f t="shared" si="9"/>
        <v>1.4430547022997488E-7</v>
      </c>
      <c r="G174" s="51">
        <v>1.2736365300000001</v>
      </c>
      <c r="H174" s="51">
        <v>37.996250000000003</v>
      </c>
      <c r="I174" s="156"/>
      <c r="J174" s="82">
        <v>8.9810400000000009E-3</v>
      </c>
      <c r="K174" s="82">
        <v>1.4366500000000001E-2</v>
      </c>
      <c r="L174" s="83">
        <f t="shared" si="10"/>
        <v>-0.37486235339157059</v>
      </c>
      <c r="M174" s="66" t="str">
        <f t="shared" si="11"/>
        <v/>
      </c>
    </row>
    <row r="175" spans="1:13" ht="12.75" customHeight="1" x14ac:dyDescent="0.2">
      <c r="A175" s="50" t="s">
        <v>1558</v>
      </c>
      <c r="B175" s="50" t="s">
        <v>757</v>
      </c>
      <c r="C175" s="82">
        <v>0</v>
      </c>
      <c r="D175" s="82">
        <v>0.98680699999999999</v>
      </c>
      <c r="E175" s="83">
        <f t="shared" si="8"/>
        <v>-1</v>
      </c>
      <c r="F175" s="66">
        <f t="shared" si="9"/>
        <v>0</v>
      </c>
      <c r="G175" s="51">
        <v>202.75200000000001</v>
      </c>
      <c r="H175" s="51">
        <v>50.015136363636401</v>
      </c>
      <c r="I175" s="156"/>
      <c r="J175" s="82">
        <v>23.33049024</v>
      </c>
      <c r="K175" s="82">
        <v>20.817087530000002</v>
      </c>
      <c r="L175" s="83">
        <f t="shared" si="10"/>
        <v>0.12073748099381687</v>
      </c>
      <c r="M175" s="66" t="str">
        <f t="shared" si="11"/>
        <v/>
      </c>
    </row>
    <row r="176" spans="1:13" ht="12.75" customHeight="1" x14ac:dyDescent="0.2">
      <c r="A176" s="50" t="s">
        <v>2302</v>
      </c>
      <c r="B176" s="50" t="s">
        <v>2303</v>
      </c>
      <c r="C176" s="82">
        <v>0</v>
      </c>
      <c r="D176" s="82">
        <v>0.74499145999999994</v>
      </c>
      <c r="E176" s="83">
        <f t="shared" si="8"/>
        <v>-1</v>
      </c>
      <c r="F176" s="66">
        <f t="shared" si="9"/>
        <v>0</v>
      </c>
      <c r="G176" s="51">
        <v>20.074977553884001</v>
      </c>
      <c r="H176" s="51">
        <v>42.035636363636399</v>
      </c>
      <c r="I176" s="156"/>
      <c r="J176" s="82">
        <v>6.5668808600000004</v>
      </c>
      <c r="K176" s="82">
        <v>7.1169410300000004</v>
      </c>
      <c r="L176" s="83">
        <f t="shared" si="10"/>
        <v>-7.7288847509250802E-2</v>
      </c>
      <c r="M176" s="66" t="str">
        <f t="shared" si="11"/>
        <v/>
      </c>
    </row>
    <row r="177" spans="1:13" ht="12.75" customHeight="1" x14ac:dyDescent="0.2">
      <c r="A177" s="50" t="s">
        <v>1275</v>
      </c>
      <c r="B177" s="50" t="s">
        <v>1122</v>
      </c>
      <c r="C177" s="82">
        <v>0</v>
      </c>
      <c r="D177" s="82">
        <v>0.32840000000000003</v>
      </c>
      <c r="E177" s="83">
        <f t="shared" si="8"/>
        <v>-1</v>
      </c>
      <c r="F177" s="66">
        <f t="shared" si="9"/>
        <v>0</v>
      </c>
      <c r="G177" s="51">
        <v>3.7818445610727003</v>
      </c>
      <c r="H177" s="51">
        <v>41.305545454545502</v>
      </c>
      <c r="I177" s="156"/>
      <c r="J177" s="82">
        <v>0</v>
      </c>
      <c r="K177" s="82">
        <v>2.4944999999999998E-2</v>
      </c>
      <c r="L177" s="83">
        <f t="shared" si="10"/>
        <v>-1</v>
      </c>
      <c r="M177" s="66" t="str">
        <f t="shared" si="11"/>
        <v/>
      </c>
    </row>
    <row r="178" spans="1:13" ht="12.75" customHeight="1" x14ac:dyDescent="0.2">
      <c r="A178" s="50" t="s">
        <v>1154</v>
      </c>
      <c r="B178" s="50" t="s">
        <v>1016</v>
      </c>
      <c r="C178" s="82">
        <v>0</v>
      </c>
      <c r="D178" s="82">
        <v>0.24934379999999998</v>
      </c>
      <c r="E178" s="83">
        <f t="shared" si="8"/>
        <v>-1</v>
      </c>
      <c r="F178" s="66">
        <f t="shared" si="9"/>
        <v>0</v>
      </c>
      <c r="G178" s="51">
        <v>0.48249225199999995</v>
      </c>
      <c r="H178" s="51">
        <v>105.40009090909101</v>
      </c>
      <c r="I178" s="156"/>
      <c r="J178" s="82">
        <v>0</v>
      </c>
      <c r="K178" s="82">
        <v>0</v>
      </c>
      <c r="L178" s="83" t="str">
        <f t="shared" si="10"/>
        <v/>
      </c>
      <c r="M178" s="66" t="str">
        <f t="shared" si="11"/>
        <v/>
      </c>
    </row>
    <row r="179" spans="1:13" ht="12.75" customHeight="1" x14ac:dyDescent="0.2">
      <c r="A179" s="50" t="s">
        <v>2094</v>
      </c>
      <c r="B179" s="50" t="s">
        <v>2095</v>
      </c>
      <c r="C179" s="82">
        <v>0</v>
      </c>
      <c r="D179" s="82">
        <v>0.18358670999999999</v>
      </c>
      <c r="E179" s="83">
        <f t="shared" si="8"/>
        <v>-1</v>
      </c>
      <c r="F179" s="66">
        <f t="shared" si="9"/>
        <v>0</v>
      </c>
      <c r="G179" s="51">
        <v>2.2092351783600001E-2</v>
      </c>
      <c r="H179" s="51">
        <v>39.501681818181801</v>
      </c>
      <c r="I179" s="156"/>
      <c r="J179" s="82">
        <v>0</v>
      </c>
      <c r="K179" s="82">
        <v>0</v>
      </c>
      <c r="L179" s="83" t="str">
        <f t="shared" si="10"/>
        <v/>
      </c>
      <c r="M179" s="66" t="str">
        <f t="shared" si="11"/>
        <v/>
      </c>
    </row>
    <row r="180" spans="1:13" ht="12.75" customHeight="1" x14ac:dyDescent="0.2">
      <c r="A180" s="50" t="s">
        <v>1843</v>
      </c>
      <c r="B180" s="50" t="s">
        <v>1842</v>
      </c>
      <c r="C180" s="82">
        <v>0</v>
      </c>
      <c r="D180" s="82">
        <v>0.1117615</v>
      </c>
      <c r="E180" s="83">
        <f t="shared" si="8"/>
        <v>-1</v>
      </c>
      <c r="F180" s="66">
        <f t="shared" si="9"/>
        <v>0</v>
      </c>
      <c r="G180" s="51">
        <v>6.9266396999999993E-2</v>
      </c>
      <c r="H180" s="51">
        <v>59.990545454545398</v>
      </c>
      <c r="I180" s="156"/>
      <c r="J180" s="82">
        <v>0</v>
      </c>
      <c r="K180" s="82">
        <v>0</v>
      </c>
      <c r="L180" s="83" t="str">
        <f t="shared" si="10"/>
        <v/>
      </c>
      <c r="M180" s="66" t="str">
        <f t="shared" si="11"/>
        <v/>
      </c>
    </row>
    <row r="181" spans="1:13" ht="12.75" customHeight="1" x14ac:dyDescent="0.2">
      <c r="A181" s="50" t="s">
        <v>1710</v>
      </c>
      <c r="B181" s="50" t="s">
        <v>1090</v>
      </c>
      <c r="C181" s="82">
        <v>0</v>
      </c>
      <c r="D181" s="82">
        <v>9.5616960000000001E-2</v>
      </c>
      <c r="E181" s="83">
        <f t="shared" si="8"/>
        <v>-1</v>
      </c>
      <c r="F181" s="66">
        <f t="shared" si="9"/>
        <v>0</v>
      </c>
      <c r="G181" s="51">
        <v>0.41645125365839997</v>
      </c>
      <c r="H181" s="51">
        <v>201.19309090909101</v>
      </c>
      <c r="I181" s="156"/>
      <c r="J181" s="82">
        <v>0</v>
      </c>
      <c r="K181" s="82">
        <v>0</v>
      </c>
      <c r="L181" s="83" t="str">
        <f t="shared" si="10"/>
        <v/>
      </c>
      <c r="M181" s="66" t="str">
        <f t="shared" si="11"/>
        <v/>
      </c>
    </row>
    <row r="182" spans="1:13" ht="12.75" customHeight="1" x14ac:dyDescent="0.2">
      <c r="A182" s="50" t="s">
        <v>1678</v>
      </c>
      <c r="B182" s="50" t="s">
        <v>1677</v>
      </c>
      <c r="C182" s="82">
        <v>0</v>
      </c>
      <c r="D182" s="82">
        <v>7.8731999999999996E-2</v>
      </c>
      <c r="E182" s="83">
        <f t="shared" si="8"/>
        <v>-1</v>
      </c>
      <c r="F182" s="66">
        <f t="shared" si="9"/>
        <v>0</v>
      </c>
      <c r="G182" s="51">
        <v>3.1037347999999998</v>
      </c>
      <c r="H182" s="51">
        <v>85.864210526315802</v>
      </c>
      <c r="I182" s="156"/>
      <c r="J182" s="82">
        <v>0</v>
      </c>
      <c r="K182" s="82">
        <v>7.8731999999999996E-2</v>
      </c>
      <c r="L182" s="83">
        <f t="shared" si="10"/>
        <v>-1</v>
      </c>
      <c r="M182" s="66" t="str">
        <f t="shared" si="11"/>
        <v/>
      </c>
    </row>
    <row r="183" spans="1:13" ht="12.75" customHeight="1" x14ac:dyDescent="0.2">
      <c r="A183" s="50" t="s">
        <v>1255</v>
      </c>
      <c r="B183" s="50" t="s">
        <v>1101</v>
      </c>
      <c r="C183" s="82">
        <v>0</v>
      </c>
      <c r="D183" s="82">
        <v>5.8738510000000001E-2</v>
      </c>
      <c r="E183" s="83">
        <f t="shared" si="8"/>
        <v>-1</v>
      </c>
      <c r="F183" s="66">
        <f t="shared" si="9"/>
        <v>0</v>
      </c>
      <c r="G183" s="51">
        <v>0</v>
      </c>
      <c r="H183" s="51">
        <v>107.707333333333</v>
      </c>
      <c r="I183" s="156"/>
      <c r="J183" s="82">
        <v>0</v>
      </c>
      <c r="K183" s="82">
        <v>0</v>
      </c>
      <c r="L183" s="83" t="str">
        <f t="shared" si="10"/>
        <v/>
      </c>
      <c r="M183" s="66" t="str">
        <f t="shared" si="11"/>
        <v/>
      </c>
    </row>
    <row r="184" spans="1:13" ht="12.75" customHeight="1" x14ac:dyDescent="0.2">
      <c r="A184" s="50" t="s">
        <v>1688</v>
      </c>
      <c r="B184" s="50" t="s">
        <v>1687</v>
      </c>
      <c r="C184" s="82">
        <v>0</v>
      </c>
      <c r="D184" s="82">
        <v>3.2619599999999999E-2</v>
      </c>
      <c r="E184" s="83">
        <f t="shared" si="8"/>
        <v>-1</v>
      </c>
      <c r="F184" s="66">
        <f t="shared" si="9"/>
        <v>0</v>
      </c>
      <c r="G184" s="51">
        <v>2.4717109900000001</v>
      </c>
      <c r="H184" s="149">
        <v>47.053409090909099</v>
      </c>
      <c r="I184" s="156"/>
      <c r="J184" s="82">
        <v>0</v>
      </c>
      <c r="K184" s="82">
        <v>3.2619599999999999E-2</v>
      </c>
      <c r="L184" s="83">
        <f t="shared" si="10"/>
        <v>-1</v>
      </c>
      <c r="M184" s="66" t="str">
        <f t="shared" si="11"/>
        <v/>
      </c>
    </row>
    <row r="185" spans="1:13" ht="12.75" customHeight="1" x14ac:dyDescent="0.2">
      <c r="A185" s="50" t="s">
        <v>1142</v>
      </c>
      <c r="B185" s="50" t="s">
        <v>999</v>
      </c>
      <c r="C185" s="82">
        <v>0</v>
      </c>
      <c r="D185" s="82">
        <v>3.0059900000000001E-2</v>
      </c>
      <c r="E185" s="83">
        <f t="shared" si="8"/>
        <v>-1</v>
      </c>
      <c r="F185" s="66">
        <f t="shared" si="9"/>
        <v>0</v>
      </c>
      <c r="G185" s="51">
        <v>0</v>
      </c>
      <c r="H185" s="51">
        <v>106.73366666666701</v>
      </c>
      <c r="I185" s="156"/>
      <c r="J185" s="82">
        <v>0</v>
      </c>
      <c r="K185" s="82">
        <v>0</v>
      </c>
      <c r="L185" s="83" t="str">
        <f t="shared" si="10"/>
        <v/>
      </c>
      <c r="M185" s="66" t="str">
        <f t="shared" si="11"/>
        <v/>
      </c>
    </row>
    <row r="186" spans="1:13" ht="12.75" customHeight="1" x14ac:dyDescent="0.2">
      <c r="A186" s="50" t="s">
        <v>1560</v>
      </c>
      <c r="B186" s="50" t="s">
        <v>759</v>
      </c>
      <c r="C186" s="82">
        <v>0</v>
      </c>
      <c r="D186" s="82">
        <v>2.7400999999999998E-2</v>
      </c>
      <c r="E186" s="83">
        <f t="shared" si="8"/>
        <v>-1</v>
      </c>
      <c r="F186" s="66">
        <f t="shared" si="9"/>
        <v>0</v>
      </c>
      <c r="G186" s="51">
        <v>6.3394040600000006</v>
      </c>
      <c r="H186" s="51">
        <v>88.174909090909097</v>
      </c>
      <c r="I186" s="156"/>
      <c r="J186" s="82">
        <v>0</v>
      </c>
      <c r="K186" s="82">
        <v>0</v>
      </c>
      <c r="L186" s="83" t="str">
        <f t="shared" si="10"/>
        <v/>
      </c>
      <c r="M186" s="66" t="str">
        <f t="shared" si="11"/>
        <v/>
      </c>
    </row>
    <row r="187" spans="1:13" ht="12.75" customHeight="1" x14ac:dyDescent="0.2">
      <c r="A187" s="50" t="s">
        <v>1735</v>
      </c>
      <c r="B187" s="50" t="s">
        <v>1099</v>
      </c>
      <c r="C187" s="82">
        <v>0</v>
      </c>
      <c r="D187" s="82">
        <v>2.699319E-2</v>
      </c>
      <c r="E187" s="83">
        <f t="shared" si="8"/>
        <v>-1</v>
      </c>
      <c r="F187" s="66">
        <f t="shared" si="9"/>
        <v>0</v>
      </c>
      <c r="G187" s="51">
        <v>0.199244315132</v>
      </c>
      <c r="H187" s="51">
        <v>229.4896875</v>
      </c>
      <c r="I187" s="156"/>
      <c r="J187" s="82">
        <v>0</v>
      </c>
      <c r="K187" s="82">
        <v>0</v>
      </c>
      <c r="L187" s="83" t="str">
        <f t="shared" si="10"/>
        <v/>
      </c>
      <c r="M187" s="66" t="str">
        <f t="shared" si="11"/>
        <v/>
      </c>
    </row>
    <row r="188" spans="1:13" ht="12.75" customHeight="1" x14ac:dyDescent="0.2">
      <c r="A188" s="50" t="s">
        <v>1171</v>
      </c>
      <c r="B188" s="50" t="s">
        <v>1039</v>
      </c>
      <c r="C188" s="82">
        <v>0</v>
      </c>
      <c r="D188" s="82">
        <v>2.3944500000000001E-2</v>
      </c>
      <c r="E188" s="83">
        <f t="shared" si="8"/>
        <v>-1</v>
      </c>
      <c r="F188" s="66">
        <f t="shared" si="9"/>
        <v>0</v>
      </c>
      <c r="G188" s="51">
        <v>0</v>
      </c>
      <c r="H188" s="51">
        <v>63.29</v>
      </c>
      <c r="I188" s="176"/>
      <c r="J188" s="82">
        <v>0</v>
      </c>
      <c r="K188" s="82">
        <v>2.3944500000000001E-2</v>
      </c>
      <c r="L188" s="83">
        <f t="shared" si="10"/>
        <v>-1</v>
      </c>
      <c r="M188" s="66" t="str">
        <f t="shared" si="11"/>
        <v/>
      </c>
    </row>
    <row r="189" spans="1:13" ht="12.75" customHeight="1" x14ac:dyDescent="0.2">
      <c r="A189" s="50" t="s">
        <v>1686</v>
      </c>
      <c r="B189" s="50" t="s">
        <v>1685</v>
      </c>
      <c r="C189" s="82">
        <v>0</v>
      </c>
      <c r="D189" s="82">
        <v>2.0598379999999999E-2</v>
      </c>
      <c r="E189" s="83">
        <f t="shared" si="8"/>
        <v>-1</v>
      </c>
      <c r="F189" s="66">
        <f t="shared" si="9"/>
        <v>0</v>
      </c>
      <c r="G189" s="51">
        <v>2.6662292400000003</v>
      </c>
      <c r="H189" s="51">
        <v>91.219473684210499</v>
      </c>
      <c r="I189" s="156"/>
      <c r="J189" s="82">
        <v>0</v>
      </c>
      <c r="K189" s="82">
        <v>2.0598379999999999E-2</v>
      </c>
      <c r="L189" s="83">
        <f t="shared" si="10"/>
        <v>-1</v>
      </c>
      <c r="M189" s="66" t="str">
        <f t="shared" si="11"/>
        <v/>
      </c>
    </row>
    <row r="190" spans="1:13" ht="12.75" customHeight="1" x14ac:dyDescent="0.2">
      <c r="A190" s="50" t="s">
        <v>1276</v>
      </c>
      <c r="B190" s="50" t="s">
        <v>1123</v>
      </c>
      <c r="C190" s="82">
        <v>0</v>
      </c>
      <c r="D190" s="82">
        <v>1.6863200000000002E-2</v>
      </c>
      <c r="E190" s="83">
        <f t="shared" si="8"/>
        <v>-1</v>
      </c>
      <c r="F190" s="66">
        <f t="shared" si="9"/>
        <v>0</v>
      </c>
      <c r="G190" s="51">
        <v>0.1450326671038</v>
      </c>
      <c r="H190" s="51">
        <v>62.651409090909098</v>
      </c>
      <c r="I190" s="156"/>
      <c r="J190" s="82">
        <v>0</v>
      </c>
      <c r="K190" s="82">
        <v>0</v>
      </c>
      <c r="L190" s="83" t="str">
        <f t="shared" si="10"/>
        <v/>
      </c>
      <c r="M190" s="66" t="str">
        <f t="shared" si="11"/>
        <v/>
      </c>
    </row>
    <row r="191" spans="1:13" ht="12.75" customHeight="1" x14ac:dyDescent="0.2">
      <c r="A191" s="50" t="s">
        <v>2049</v>
      </c>
      <c r="B191" s="50" t="s">
        <v>2050</v>
      </c>
      <c r="C191" s="82">
        <v>0</v>
      </c>
      <c r="D191" s="82">
        <v>1.0281E-2</v>
      </c>
      <c r="E191" s="83">
        <f t="shared" si="8"/>
        <v>-1</v>
      </c>
      <c r="F191" s="66">
        <f t="shared" si="9"/>
        <v>0</v>
      </c>
      <c r="G191" s="51">
        <v>3.6836970000000004E-2</v>
      </c>
      <c r="H191" s="51">
        <v>258.73968181818202</v>
      </c>
      <c r="I191" s="156"/>
      <c r="J191" s="82">
        <v>0</v>
      </c>
      <c r="K191" s="82">
        <v>0</v>
      </c>
      <c r="L191" s="83" t="str">
        <f t="shared" si="10"/>
        <v/>
      </c>
      <c r="M191" s="66" t="str">
        <f t="shared" si="11"/>
        <v/>
      </c>
    </row>
    <row r="192" spans="1:13" ht="12.75" customHeight="1" x14ac:dyDescent="0.2">
      <c r="A192" s="50" t="s">
        <v>1947</v>
      </c>
      <c r="B192" s="50" t="s">
        <v>1948</v>
      </c>
      <c r="C192" s="82">
        <v>0</v>
      </c>
      <c r="D192" s="82">
        <v>9.2119999999999997E-3</v>
      </c>
      <c r="E192" s="83">
        <f t="shared" si="8"/>
        <v>-1</v>
      </c>
      <c r="F192" s="66">
        <f t="shared" si="9"/>
        <v>0</v>
      </c>
      <c r="G192" s="51">
        <v>2.0061707999999998E-2</v>
      </c>
      <c r="H192" s="51">
        <v>59.996227272727303</v>
      </c>
      <c r="I192" s="156"/>
      <c r="J192" s="82">
        <v>0</v>
      </c>
      <c r="K192" s="82">
        <v>0</v>
      </c>
      <c r="L192" s="83" t="str">
        <f t="shared" si="10"/>
        <v/>
      </c>
      <c r="M192" s="66" t="str">
        <f t="shared" si="11"/>
        <v/>
      </c>
    </row>
    <row r="193" spans="1:13" ht="12.75" customHeight="1" x14ac:dyDescent="0.2">
      <c r="A193" s="50" t="s">
        <v>2023</v>
      </c>
      <c r="B193" s="50" t="s">
        <v>2024</v>
      </c>
      <c r="C193" s="82">
        <v>0</v>
      </c>
      <c r="D193" s="82">
        <v>8.767200000000001E-3</v>
      </c>
      <c r="E193" s="83">
        <f t="shared" si="8"/>
        <v>-1</v>
      </c>
      <c r="F193" s="66">
        <f t="shared" si="9"/>
        <v>0</v>
      </c>
      <c r="G193" s="51">
        <v>0</v>
      </c>
      <c r="H193" s="51">
        <v>60.006818181818197</v>
      </c>
      <c r="I193" s="156"/>
      <c r="J193" s="82">
        <v>0</v>
      </c>
      <c r="K193" s="82">
        <v>0</v>
      </c>
      <c r="L193" s="83" t="str">
        <f t="shared" si="10"/>
        <v/>
      </c>
      <c r="M193" s="66" t="str">
        <f t="shared" si="11"/>
        <v/>
      </c>
    </row>
    <row r="194" spans="1:13" ht="12.75" customHeight="1" x14ac:dyDescent="0.2">
      <c r="A194" s="50" t="s">
        <v>1682</v>
      </c>
      <c r="B194" s="50" t="s">
        <v>1681</v>
      </c>
      <c r="C194" s="82">
        <v>0</v>
      </c>
      <c r="D194" s="82">
        <v>7.3414999999999999E-3</v>
      </c>
      <c r="E194" s="83">
        <f t="shared" si="8"/>
        <v>-1</v>
      </c>
      <c r="F194" s="66">
        <f t="shared" si="9"/>
        <v>0</v>
      </c>
      <c r="G194" s="51">
        <v>0.69383107999999993</v>
      </c>
      <c r="H194" s="149">
        <v>266.07226666666702</v>
      </c>
      <c r="I194" s="156"/>
      <c r="J194" s="82">
        <v>1.2015000000000001E-3</v>
      </c>
      <c r="K194" s="82">
        <v>1.7836000000000001E-2</v>
      </c>
      <c r="L194" s="83">
        <f t="shared" si="10"/>
        <v>-0.93263624130971068</v>
      </c>
      <c r="M194" s="66" t="str">
        <f t="shared" si="11"/>
        <v/>
      </c>
    </row>
    <row r="195" spans="1:13" ht="12.75" customHeight="1" x14ac:dyDescent="0.2">
      <c r="A195" s="50" t="s">
        <v>1573</v>
      </c>
      <c r="B195" s="50" t="s">
        <v>754</v>
      </c>
      <c r="C195" s="82">
        <v>0</v>
      </c>
      <c r="D195" s="82">
        <v>7.1838900000000001E-3</v>
      </c>
      <c r="E195" s="83">
        <f t="shared" si="8"/>
        <v>-1</v>
      </c>
      <c r="F195" s="66">
        <f t="shared" si="9"/>
        <v>0</v>
      </c>
      <c r="G195" s="51">
        <v>2.6252603100000003</v>
      </c>
      <c r="H195" s="149">
        <v>37.1304736842105</v>
      </c>
      <c r="I195" s="156"/>
      <c r="J195" s="82">
        <v>8.8053300000000001E-3</v>
      </c>
      <c r="K195" s="82">
        <v>1.1081819999999999E-2</v>
      </c>
      <c r="L195" s="83">
        <f t="shared" si="10"/>
        <v>-0.20542564308028821</v>
      </c>
      <c r="M195" s="66" t="str">
        <f t="shared" si="11"/>
        <v/>
      </c>
    </row>
    <row r="196" spans="1:13" ht="12.75" customHeight="1" x14ac:dyDescent="0.2">
      <c r="A196" s="50" t="s">
        <v>0</v>
      </c>
      <c r="B196" s="50" t="s">
        <v>1135</v>
      </c>
      <c r="C196" s="82">
        <v>0</v>
      </c>
      <c r="D196" s="82">
        <v>5.2851E-3</v>
      </c>
      <c r="E196" s="83">
        <f t="shared" si="8"/>
        <v>-1</v>
      </c>
      <c r="F196" s="66">
        <f t="shared" si="9"/>
        <v>0</v>
      </c>
      <c r="G196" s="51">
        <v>1.5498178470000001</v>
      </c>
      <c r="H196" s="51">
        <v>93.619</v>
      </c>
      <c r="I196" s="156"/>
      <c r="J196" s="82">
        <v>0</v>
      </c>
      <c r="K196" s="82">
        <v>0</v>
      </c>
      <c r="L196" s="83" t="str">
        <f t="shared" si="10"/>
        <v/>
      </c>
      <c r="M196" s="66" t="str">
        <f t="shared" si="11"/>
        <v/>
      </c>
    </row>
    <row r="197" spans="1:13" ht="12.75" customHeight="1" x14ac:dyDescent="0.2">
      <c r="A197" s="50" t="s">
        <v>1604</v>
      </c>
      <c r="B197" s="50" t="s">
        <v>1605</v>
      </c>
      <c r="C197" s="82">
        <v>0</v>
      </c>
      <c r="D197" s="82">
        <v>5.1005E-3</v>
      </c>
      <c r="E197" s="83">
        <f t="shared" si="8"/>
        <v>-1</v>
      </c>
      <c r="F197" s="66">
        <f t="shared" si="9"/>
        <v>0</v>
      </c>
      <c r="G197" s="51">
        <v>6.4068190000000002E-3</v>
      </c>
      <c r="H197" s="51">
        <v>20.006863636363601</v>
      </c>
      <c r="I197" s="156"/>
      <c r="J197" s="82">
        <v>0</v>
      </c>
      <c r="K197" s="82">
        <v>0</v>
      </c>
      <c r="L197" s="83" t="str">
        <f t="shared" si="10"/>
        <v/>
      </c>
      <c r="M197" s="66" t="str">
        <f t="shared" si="11"/>
        <v/>
      </c>
    </row>
    <row r="198" spans="1:13" ht="12.75" customHeight="1" x14ac:dyDescent="0.2">
      <c r="A198" s="50" t="s">
        <v>1967</v>
      </c>
      <c r="B198" s="50" t="s">
        <v>1968</v>
      </c>
      <c r="C198" s="82">
        <v>0</v>
      </c>
      <c r="D198" s="82">
        <v>5.0868999999999992E-3</v>
      </c>
      <c r="E198" s="83">
        <f t="shared" si="8"/>
        <v>-1</v>
      </c>
      <c r="F198" s="66">
        <f t="shared" si="9"/>
        <v>0</v>
      </c>
      <c r="G198" s="51">
        <v>8.8399089000000014E-2</v>
      </c>
      <c r="H198" s="51">
        <v>60.002000000000002</v>
      </c>
      <c r="I198" s="156"/>
      <c r="J198" s="82">
        <v>0</v>
      </c>
      <c r="K198" s="82">
        <v>0</v>
      </c>
      <c r="L198" s="83" t="str">
        <f t="shared" si="10"/>
        <v/>
      </c>
      <c r="M198" s="66" t="str">
        <f t="shared" si="11"/>
        <v/>
      </c>
    </row>
    <row r="199" spans="1:13" ht="12.75" customHeight="1" x14ac:dyDescent="0.2">
      <c r="A199" s="50" t="s">
        <v>1557</v>
      </c>
      <c r="B199" s="50" t="s">
        <v>756</v>
      </c>
      <c r="C199" s="82">
        <v>0</v>
      </c>
      <c r="D199" s="82">
        <v>5.0577E-3</v>
      </c>
      <c r="E199" s="83">
        <f t="shared" ref="E199:E262" si="12">IF(ISERROR(C199/D199-1),"",IF((C199/D199-1)&gt;10000%,"",C199/D199-1))</f>
        <v>-1</v>
      </c>
      <c r="F199" s="66">
        <f t="shared" ref="F199:F267" si="13">C199/$C$268</f>
        <v>0</v>
      </c>
      <c r="G199" s="51">
        <v>11.11915728</v>
      </c>
      <c r="H199" s="51">
        <v>49.978090909090902</v>
      </c>
      <c r="I199" s="156"/>
      <c r="J199" s="82">
        <v>0</v>
      </c>
      <c r="K199" s="82">
        <v>0</v>
      </c>
      <c r="L199" s="83" t="str">
        <f t="shared" ref="L199:L262" si="14">IF(ISERROR(J199/K199-1),"",IF((J199/K199-1)&gt;10000%,"",J199/K199-1))</f>
        <v/>
      </c>
      <c r="M199" s="66" t="str">
        <f t="shared" ref="M199:M267" si="15">IF(ISERROR(J199/C199),"",IF(J199/C199&gt;10000%,"",J199/C199))</f>
        <v/>
      </c>
    </row>
    <row r="200" spans="1:13" ht="12.75" customHeight="1" x14ac:dyDescent="0.2">
      <c r="A200" s="50" t="s">
        <v>1251</v>
      </c>
      <c r="B200" s="50" t="s">
        <v>1094</v>
      </c>
      <c r="C200" s="82">
        <v>0</v>
      </c>
      <c r="D200" s="82">
        <v>5.0116000000000006E-3</v>
      </c>
      <c r="E200" s="83">
        <f t="shared" si="12"/>
        <v>-1</v>
      </c>
      <c r="F200" s="66">
        <f t="shared" si="13"/>
        <v>0</v>
      </c>
      <c r="G200" s="51">
        <v>8.3631637600360005</v>
      </c>
      <c r="H200" s="51">
        <v>83.009409090909102</v>
      </c>
      <c r="I200" s="156"/>
      <c r="J200" s="82">
        <v>0</v>
      </c>
      <c r="K200" s="82">
        <v>0</v>
      </c>
      <c r="L200" s="83" t="str">
        <f t="shared" si="14"/>
        <v/>
      </c>
      <c r="M200" s="66" t="str">
        <f t="shared" si="15"/>
        <v/>
      </c>
    </row>
    <row r="201" spans="1:13" ht="12.75" customHeight="1" x14ac:dyDescent="0.2">
      <c r="A201" s="50" t="s">
        <v>2037</v>
      </c>
      <c r="B201" s="50" t="s">
        <v>2038</v>
      </c>
      <c r="C201" s="82">
        <v>0</v>
      </c>
      <c r="D201" s="82">
        <v>3.6882E-3</v>
      </c>
      <c r="E201" s="83">
        <f t="shared" si="12"/>
        <v>-1</v>
      </c>
      <c r="F201" s="66">
        <f t="shared" si="13"/>
        <v>0</v>
      </c>
      <c r="G201" s="51">
        <v>0</v>
      </c>
      <c r="H201" s="51">
        <v>135.81649999999999</v>
      </c>
      <c r="I201" s="156"/>
      <c r="J201" s="82">
        <v>0</v>
      </c>
      <c r="K201" s="82">
        <v>0</v>
      </c>
      <c r="L201" s="83" t="str">
        <f t="shared" si="14"/>
        <v/>
      </c>
      <c r="M201" s="66" t="str">
        <f t="shared" si="15"/>
        <v/>
      </c>
    </row>
    <row r="202" spans="1:13" ht="12.75" customHeight="1" x14ac:dyDescent="0.2">
      <c r="A202" s="50" t="s">
        <v>1232</v>
      </c>
      <c r="B202" s="50" t="s">
        <v>1058</v>
      </c>
      <c r="C202" s="82">
        <v>0</v>
      </c>
      <c r="D202" s="82">
        <v>3.2880000000000001E-3</v>
      </c>
      <c r="E202" s="83">
        <f t="shared" si="12"/>
        <v>-1</v>
      </c>
      <c r="F202" s="66">
        <f t="shared" si="13"/>
        <v>0</v>
      </c>
      <c r="G202" s="51">
        <v>6.7200019217299997E-2</v>
      </c>
      <c r="H202" s="51">
        <v>77.984818181818198</v>
      </c>
      <c r="I202" s="156"/>
      <c r="J202" s="82">
        <v>0</v>
      </c>
      <c r="K202" s="82">
        <v>0</v>
      </c>
      <c r="L202" s="83" t="str">
        <f t="shared" si="14"/>
        <v/>
      </c>
      <c r="M202" s="66" t="str">
        <f t="shared" si="15"/>
        <v/>
      </c>
    </row>
    <row r="203" spans="1:13" ht="12.75" customHeight="1" x14ac:dyDescent="0.2">
      <c r="A203" s="50" t="s">
        <v>1234</v>
      </c>
      <c r="B203" s="50" t="s">
        <v>1060</v>
      </c>
      <c r="C203" s="82">
        <v>0</v>
      </c>
      <c r="D203" s="82">
        <v>2.3362499999999998E-3</v>
      </c>
      <c r="E203" s="83">
        <f t="shared" si="12"/>
        <v>-1</v>
      </c>
      <c r="F203" s="66">
        <f t="shared" si="13"/>
        <v>0</v>
      </c>
      <c r="G203" s="51">
        <v>1.651523698011</v>
      </c>
      <c r="H203" s="51">
        <v>91.544318181818198</v>
      </c>
      <c r="I203" s="156"/>
      <c r="J203" s="82">
        <v>0</v>
      </c>
      <c r="K203" s="82">
        <v>0</v>
      </c>
      <c r="L203" s="83" t="str">
        <f t="shared" si="14"/>
        <v/>
      </c>
      <c r="M203" s="66" t="str">
        <f t="shared" si="15"/>
        <v/>
      </c>
    </row>
    <row r="204" spans="1:13" ht="12.75" customHeight="1" x14ac:dyDescent="0.2">
      <c r="A204" s="50" t="s">
        <v>1243</v>
      </c>
      <c r="B204" s="50" t="s">
        <v>1071</v>
      </c>
      <c r="C204" s="82">
        <v>0</v>
      </c>
      <c r="D204" s="82">
        <v>2.0011199999999999E-3</v>
      </c>
      <c r="E204" s="83">
        <f t="shared" si="12"/>
        <v>-1</v>
      </c>
      <c r="F204" s="66">
        <f t="shared" si="13"/>
        <v>0</v>
      </c>
      <c r="G204" s="51">
        <v>5.0688523749948002</v>
      </c>
      <c r="H204" s="51">
        <v>24.7611363636364</v>
      </c>
      <c r="I204" s="156"/>
      <c r="J204" s="82">
        <v>0</v>
      </c>
      <c r="K204" s="82">
        <v>0</v>
      </c>
      <c r="L204" s="83" t="str">
        <f t="shared" si="14"/>
        <v/>
      </c>
      <c r="M204" s="66" t="str">
        <f t="shared" si="15"/>
        <v/>
      </c>
    </row>
    <row r="205" spans="1:13" ht="12.75" customHeight="1" x14ac:dyDescent="0.2">
      <c r="A205" s="50" t="s">
        <v>1959</v>
      </c>
      <c r="B205" s="50" t="s">
        <v>1960</v>
      </c>
      <c r="C205" s="82">
        <v>0</v>
      </c>
      <c r="D205" s="82">
        <v>1.676E-3</v>
      </c>
      <c r="E205" s="83">
        <f t="shared" si="12"/>
        <v>-1</v>
      </c>
      <c r="F205" s="66">
        <f t="shared" si="13"/>
        <v>0</v>
      </c>
      <c r="G205" s="51">
        <v>2.5016410000000002E-3</v>
      </c>
      <c r="H205" s="51">
        <v>135.021318181818</v>
      </c>
      <c r="I205" s="156"/>
      <c r="J205" s="82">
        <v>0</v>
      </c>
      <c r="K205" s="82">
        <v>0</v>
      </c>
      <c r="L205" s="83" t="str">
        <f t="shared" si="14"/>
        <v/>
      </c>
      <c r="M205" s="66" t="str">
        <f t="shared" si="15"/>
        <v/>
      </c>
    </row>
    <row r="206" spans="1:13" ht="12.75" customHeight="1" x14ac:dyDescent="0.2">
      <c r="A206" s="50" t="s">
        <v>1965</v>
      </c>
      <c r="B206" s="50" t="s">
        <v>1966</v>
      </c>
      <c r="C206" s="82">
        <v>0</v>
      </c>
      <c r="D206" s="82">
        <v>1.4630999999999999E-3</v>
      </c>
      <c r="E206" s="83">
        <f t="shared" si="12"/>
        <v>-1</v>
      </c>
      <c r="F206" s="66">
        <f t="shared" si="13"/>
        <v>0</v>
      </c>
      <c r="G206" s="51">
        <v>0.17368845699999999</v>
      </c>
      <c r="H206" s="51">
        <v>39.993181818181803</v>
      </c>
      <c r="I206" s="156"/>
      <c r="J206" s="82">
        <v>0</v>
      </c>
      <c r="K206" s="82">
        <v>0.14582498999999999</v>
      </c>
      <c r="L206" s="83">
        <f t="shared" si="14"/>
        <v>-1</v>
      </c>
      <c r="M206" s="66" t="str">
        <f t="shared" si="15"/>
        <v/>
      </c>
    </row>
    <row r="207" spans="1:13" ht="12.75" customHeight="1" x14ac:dyDescent="0.2">
      <c r="A207" s="50" t="s">
        <v>1698</v>
      </c>
      <c r="B207" s="50" t="s">
        <v>1697</v>
      </c>
      <c r="C207" s="82">
        <v>0</v>
      </c>
      <c r="D207" s="82">
        <v>8.7399000000000005E-4</v>
      </c>
      <c r="E207" s="83">
        <f t="shared" si="12"/>
        <v>-1</v>
      </c>
      <c r="F207" s="66">
        <f t="shared" si="13"/>
        <v>0</v>
      </c>
      <c r="G207" s="51">
        <v>0.64086714</v>
      </c>
      <c r="H207" s="51">
        <v>116.94636842105299</v>
      </c>
      <c r="I207" s="156"/>
      <c r="J207" s="82">
        <v>1.5954999999999999E-3</v>
      </c>
      <c r="K207" s="82">
        <v>1.5570889999999999E-2</v>
      </c>
      <c r="L207" s="83">
        <f t="shared" si="14"/>
        <v>-0.89753315321089544</v>
      </c>
      <c r="M207" s="66" t="str">
        <f t="shared" si="15"/>
        <v/>
      </c>
    </row>
    <row r="208" spans="1:13" ht="12.75" customHeight="1" x14ac:dyDescent="0.2">
      <c r="A208" s="50" t="s">
        <v>1244</v>
      </c>
      <c r="B208" s="50" t="s">
        <v>1072</v>
      </c>
      <c r="C208" s="82">
        <v>0</v>
      </c>
      <c r="D208" s="82">
        <v>6.8760000000000002E-4</v>
      </c>
      <c r="E208" s="83">
        <f t="shared" si="12"/>
        <v>-1</v>
      </c>
      <c r="F208" s="66">
        <f t="shared" si="13"/>
        <v>0</v>
      </c>
      <c r="G208" s="51">
        <v>0.74545691004540005</v>
      </c>
      <c r="H208" s="51">
        <v>29.9992727272727</v>
      </c>
      <c r="I208" s="156"/>
      <c r="J208" s="82">
        <v>0</v>
      </c>
      <c r="K208" s="82">
        <v>0</v>
      </c>
      <c r="L208" s="83" t="str">
        <f t="shared" si="14"/>
        <v/>
      </c>
      <c r="M208" s="66" t="str">
        <f t="shared" si="15"/>
        <v/>
      </c>
    </row>
    <row r="209" spans="1:13" ht="12.75" customHeight="1" x14ac:dyDescent="0.2">
      <c r="A209" s="50" t="s">
        <v>1726</v>
      </c>
      <c r="B209" s="50" t="s">
        <v>1077</v>
      </c>
      <c r="C209" s="82">
        <v>0</v>
      </c>
      <c r="D209" s="82">
        <v>4.5239999999999999E-4</v>
      </c>
      <c r="E209" s="83">
        <f t="shared" si="12"/>
        <v>-1</v>
      </c>
      <c r="F209" s="66">
        <f t="shared" si="13"/>
        <v>0</v>
      </c>
      <c r="G209" s="51">
        <v>0.1224817976969</v>
      </c>
      <c r="H209" s="51">
        <v>225.50577272727301</v>
      </c>
      <c r="I209" s="156"/>
      <c r="J209" s="82">
        <v>0</v>
      </c>
      <c r="K209" s="82">
        <v>0</v>
      </c>
      <c r="L209" s="83" t="str">
        <f t="shared" si="14"/>
        <v/>
      </c>
      <c r="M209" s="66" t="str">
        <f t="shared" si="15"/>
        <v/>
      </c>
    </row>
    <row r="210" spans="1:13" ht="12.75" customHeight="1" x14ac:dyDescent="0.2">
      <c r="A210" s="50" t="s">
        <v>1583</v>
      </c>
      <c r="B210" s="50" t="s">
        <v>937</v>
      </c>
      <c r="C210" s="82">
        <v>0</v>
      </c>
      <c r="D210" s="82">
        <v>0</v>
      </c>
      <c r="E210" s="83" t="str">
        <f t="shared" si="12"/>
        <v/>
      </c>
      <c r="F210" s="66">
        <f t="shared" si="13"/>
        <v>0</v>
      </c>
      <c r="G210" s="51">
        <v>0</v>
      </c>
      <c r="H210" s="51">
        <v>824.22879999999998</v>
      </c>
      <c r="I210" s="156"/>
      <c r="J210" s="82">
        <v>0</v>
      </c>
      <c r="K210" s="82">
        <v>0</v>
      </c>
      <c r="L210" s="83" t="str">
        <f t="shared" si="14"/>
        <v/>
      </c>
      <c r="M210" s="66" t="str">
        <f t="shared" si="15"/>
        <v/>
      </c>
    </row>
    <row r="211" spans="1:13" ht="12.75" customHeight="1" x14ac:dyDescent="0.2">
      <c r="A211" s="50" t="s">
        <v>1271</v>
      </c>
      <c r="B211" s="50" t="s">
        <v>1118</v>
      </c>
      <c r="C211" s="82">
        <v>0</v>
      </c>
      <c r="D211" s="82">
        <v>0</v>
      </c>
      <c r="E211" s="83" t="str">
        <f t="shared" si="12"/>
        <v/>
      </c>
      <c r="F211" s="66">
        <f t="shared" si="13"/>
        <v>0</v>
      </c>
      <c r="G211" s="51">
        <v>3.8716251696000001</v>
      </c>
      <c r="H211" s="51">
        <v>68.048636363636405</v>
      </c>
      <c r="I211" s="156"/>
      <c r="J211" s="82">
        <v>0</v>
      </c>
      <c r="K211" s="82">
        <v>0</v>
      </c>
      <c r="L211" s="83" t="str">
        <f t="shared" si="14"/>
        <v/>
      </c>
      <c r="M211" s="66" t="str">
        <f t="shared" si="15"/>
        <v/>
      </c>
    </row>
    <row r="212" spans="1:13" ht="12.75" customHeight="1" x14ac:dyDescent="0.2">
      <c r="A212" s="50" t="s">
        <v>1260</v>
      </c>
      <c r="B212" s="50" t="s">
        <v>1111</v>
      </c>
      <c r="C212" s="82">
        <v>0</v>
      </c>
      <c r="D212" s="82">
        <v>0</v>
      </c>
      <c r="E212" s="83" t="str">
        <f t="shared" si="12"/>
        <v/>
      </c>
      <c r="F212" s="66">
        <f t="shared" si="13"/>
        <v>0</v>
      </c>
      <c r="G212" s="51">
        <v>3.2193449951999997</v>
      </c>
      <c r="H212" s="51">
        <v>126.583681818182</v>
      </c>
      <c r="I212" s="156"/>
      <c r="J212" s="82">
        <v>0</v>
      </c>
      <c r="K212" s="82">
        <v>0</v>
      </c>
      <c r="L212" s="83" t="str">
        <f t="shared" si="14"/>
        <v/>
      </c>
      <c r="M212" s="66" t="str">
        <f t="shared" si="15"/>
        <v/>
      </c>
    </row>
    <row r="213" spans="1:13" ht="12.75" customHeight="1" x14ac:dyDescent="0.2">
      <c r="A213" s="50" t="s">
        <v>1614</v>
      </c>
      <c r="B213" s="50" t="s">
        <v>1615</v>
      </c>
      <c r="C213" s="82">
        <v>0</v>
      </c>
      <c r="D213" s="82">
        <v>0</v>
      </c>
      <c r="E213" s="83" t="str">
        <f t="shared" si="12"/>
        <v/>
      </c>
      <c r="F213" s="66">
        <f t="shared" si="13"/>
        <v>0</v>
      </c>
      <c r="G213" s="51">
        <v>3.6015089E-2</v>
      </c>
      <c r="H213" s="51">
        <v>50.006909090909097</v>
      </c>
      <c r="I213" s="156"/>
      <c r="J213" s="82">
        <v>0</v>
      </c>
      <c r="K213" s="82">
        <v>0</v>
      </c>
      <c r="L213" s="83" t="str">
        <f t="shared" si="14"/>
        <v/>
      </c>
      <c r="M213" s="66" t="str">
        <f t="shared" si="15"/>
        <v/>
      </c>
    </row>
    <row r="214" spans="1:13" ht="12.75" customHeight="1" x14ac:dyDescent="0.2">
      <c r="A214" s="50" t="s">
        <v>1262</v>
      </c>
      <c r="B214" s="50" t="s">
        <v>1113</v>
      </c>
      <c r="C214" s="82">
        <v>0</v>
      </c>
      <c r="D214" s="82">
        <v>0</v>
      </c>
      <c r="E214" s="83" t="str">
        <f t="shared" si="12"/>
        <v/>
      </c>
      <c r="F214" s="66">
        <f t="shared" si="13"/>
        <v>0</v>
      </c>
      <c r="G214" s="51">
        <v>4.7144637892799999</v>
      </c>
      <c r="H214" s="51">
        <v>104.824727272727</v>
      </c>
      <c r="I214" s="156"/>
      <c r="J214" s="82">
        <v>0</v>
      </c>
      <c r="K214" s="82">
        <v>0</v>
      </c>
      <c r="L214" s="83" t="str">
        <f t="shared" si="14"/>
        <v/>
      </c>
      <c r="M214" s="66" t="str">
        <f t="shared" si="15"/>
        <v/>
      </c>
    </row>
    <row r="215" spans="1:13" ht="12.75" customHeight="1" x14ac:dyDescent="0.2">
      <c r="A215" s="50" t="s">
        <v>1145</v>
      </c>
      <c r="B215" s="50" t="s">
        <v>1003</v>
      </c>
      <c r="C215" s="82">
        <v>0</v>
      </c>
      <c r="D215" s="82">
        <v>0</v>
      </c>
      <c r="E215" s="83" t="str">
        <f t="shared" si="12"/>
        <v/>
      </c>
      <c r="F215" s="66">
        <f t="shared" si="13"/>
        <v>0</v>
      </c>
      <c r="G215" s="51">
        <v>0</v>
      </c>
      <c r="H215" s="51">
        <v>62.655000000000001</v>
      </c>
      <c r="I215" s="156"/>
      <c r="J215" s="82">
        <v>0</v>
      </c>
      <c r="K215" s="82">
        <v>0</v>
      </c>
      <c r="L215" s="83" t="str">
        <f t="shared" si="14"/>
        <v/>
      </c>
      <c r="M215" s="66" t="str">
        <f t="shared" si="15"/>
        <v/>
      </c>
    </row>
    <row r="216" spans="1:13" ht="12.75" customHeight="1" x14ac:dyDescent="0.2">
      <c r="A216" s="50" t="s">
        <v>1709</v>
      </c>
      <c r="B216" s="50" t="s">
        <v>1096</v>
      </c>
      <c r="C216" s="82">
        <v>0</v>
      </c>
      <c r="D216" s="82">
        <v>0</v>
      </c>
      <c r="E216" s="83" t="str">
        <f t="shared" si="12"/>
        <v/>
      </c>
      <c r="F216" s="66">
        <f t="shared" si="13"/>
        <v>0</v>
      </c>
      <c r="G216" s="51">
        <v>0.71217570038879996</v>
      </c>
      <c r="H216" s="51">
        <v>240.18618181818201</v>
      </c>
      <c r="I216" s="156"/>
      <c r="J216" s="82">
        <v>0</v>
      </c>
      <c r="K216" s="82">
        <v>0</v>
      </c>
      <c r="L216" s="83" t="str">
        <f t="shared" si="14"/>
        <v/>
      </c>
      <c r="M216" s="66" t="str">
        <f t="shared" si="15"/>
        <v/>
      </c>
    </row>
    <row r="217" spans="1:13" ht="12.75" customHeight="1" x14ac:dyDescent="0.2">
      <c r="A217" s="50" t="s">
        <v>2199</v>
      </c>
      <c r="B217" s="50" t="s">
        <v>2188</v>
      </c>
      <c r="C217" s="82">
        <v>0</v>
      </c>
      <c r="D217" s="82">
        <v>0</v>
      </c>
      <c r="E217" s="83" t="str">
        <f t="shared" si="12"/>
        <v/>
      </c>
      <c r="F217" s="66">
        <f t="shared" si="13"/>
        <v>0</v>
      </c>
      <c r="G217" s="51">
        <v>3.1971655000000002E-2</v>
      </c>
      <c r="H217" s="51">
        <v>150.00004545454499</v>
      </c>
      <c r="I217" s="156"/>
      <c r="J217" s="82">
        <v>0</v>
      </c>
      <c r="K217" s="82">
        <v>0</v>
      </c>
      <c r="L217" s="83" t="str">
        <f t="shared" si="14"/>
        <v/>
      </c>
      <c r="M217" s="66" t="str">
        <f t="shared" si="15"/>
        <v/>
      </c>
    </row>
    <row r="218" spans="1:13" ht="12.75" customHeight="1" x14ac:dyDescent="0.2">
      <c r="A218" s="50" t="s">
        <v>1811</v>
      </c>
      <c r="B218" s="50" t="s">
        <v>1819</v>
      </c>
      <c r="C218" s="82">
        <v>0</v>
      </c>
      <c r="D218" s="82">
        <v>0</v>
      </c>
      <c r="E218" s="83" t="str">
        <f t="shared" si="12"/>
        <v/>
      </c>
      <c r="F218" s="66">
        <f t="shared" si="13"/>
        <v>0</v>
      </c>
      <c r="G218" s="51">
        <v>2.3709795999999998E-2</v>
      </c>
      <c r="H218" s="51">
        <v>40.002318181818197</v>
      </c>
      <c r="I218" s="156"/>
      <c r="J218" s="82">
        <v>0</v>
      </c>
      <c r="K218" s="82">
        <v>0</v>
      </c>
      <c r="L218" s="83" t="str">
        <f t="shared" si="14"/>
        <v/>
      </c>
      <c r="M218" s="66" t="str">
        <f t="shared" si="15"/>
        <v/>
      </c>
    </row>
    <row r="219" spans="1:13" ht="12.75" customHeight="1" x14ac:dyDescent="0.2">
      <c r="A219" s="50" t="s">
        <v>1723</v>
      </c>
      <c r="B219" s="50" t="s">
        <v>1080</v>
      </c>
      <c r="C219" s="82">
        <v>0</v>
      </c>
      <c r="D219" s="82">
        <v>0</v>
      </c>
      <c r="E219" s="83" t="str">
        <f t="shared" si="12"/>
        <v/>
      </c>
      <c r="F219" s="66">
        <f t="shared" si="13"/>
        <v>0</v>
      </c>
      <c r="G219" s="51">
        <v>1.6956325840104001</v>
      </c>
      <c r="H219" s="51">
        <v>257.71227272727299</v>
      </c>
      <c r="I219" s="156"/>
      <c r="J219" s="82">
        <v>0</v>
      </c>
      <c r="K219" s="82">
        <v>0</v>
      </c>
      <c r="L219" s="83" t="str">
        <f t="shared" si="14"/>
        <v/>
      </c>
      <c r="M219" s="66" t="str">
        <f t="shared" si="15"/>
        <v/>
      </c>
    </row>
    <row r="220" spans="1:13" ht="12.75" customHeight="1" x14ac:dyDescent="0.2">
      <c r="A220" s="50" t="s">
        <v>2021</v>
      </c>
      <c r="B220" s="50" t="s">
        <v>2022</v>
      </c>
      <c r="C220" s="82">
        <v>0</v>
      </c>
      <c r="D220" s="82">
        <v>0</v>
      </c>
      <c r="E220" s="83" t="str">
        <f t="shared" si="12"/>
        <v/>
      </c>
      <c r="F220" s="66">
        <f t="shared" si="13"/>
        <v>0</v>
      </c>
      <c r="G220" s="51">
        <v>5.2403440000000001E-3</v>
      </c>
      <c r="H220" s="51">
        <v>40.011136363636403</v>
      </c>
      <c r="I220" s="156"/>
      <c r="J220" s="82">
        <v>0</v>
      </c>
      <c r="K220" s="82">
        <v>0</v>
      </c>
      <c r="L220" s="83" t="str">
        <f t="shared" si="14"/>
        <v/>
      </c>
      <c r="M220" s="66" t="str">
        <f t="shared" si="15"/>
        <v/>
      </c>
    </row>
    <row r="221" spans="1:13" ht="12.75" customHeight="1" x14ac:dyDescent="0.2">
      <c r="A221" s="50" t="s">
        <v>1274</v>
      </c>
      <c r="B221" s="50" t="s">
        <v>1121</v>
      </c>
      <c r="C221" s="82">
        <v>0</v>
      </c>
      <c r="D221" s="82">
        <v>0</v>
      </c>
      <c r="E221" s="83" t="str">
        <f t="shared" si="12"/>
        <v/>
      </c>
      <c r="F221" s="66">
        <f t="shared" si="13"/>
        <v>0</v>
      </c>
      <c r="G221" s="51">
        <v>0.36235511348350002</v>
      </c>
      <c r="H221" s="51">
        <v>131.37304545454501</v>
      </c>
      <c r="I221" s="156"/>
      <c r="J221" s="82">
        <v>0</v>
      </c>
      <c r="K221" s="82">
        <v>0</v>
      </c>
      <c r="L221" s="83" t="str">
        <f t="shared" si="14"/>
        <v/>
      </c>
      <c r="M221" s="66" t="str">
        <f t="shared" si="15"/>
        <v/>
      </c>
    </row>
    <row r="222" spans="1:13" ht="12.75" customHeight="1" x14ac:dyDescent="0.2">
      <c r="A222" s="50" t="s">
        <v>1955</v>
      </c>
      <c r="B222" s="50" t="s">
        <v>1956</v>
      </c>
      <c r="C222" s="82">
        <v>0</v>
      </c>
      <c r="D222" s="82">
        <v>0</v>
      </c>
      <c r="E222" s="83" t="str">
        <f t="shared" si="12"/>
        <v/>
      </c>
      <c r="F222" s="66">
        <f t="shared" si="13"/>
        <v>0</v>
      </c>
      <c r="G222" s="51">
        <v>1.1399336999999999E-2</v>
      </c>
      <c r="H222" s="51">
        <v>134.910058823529</v>
      </c>
      <c r="I222" s="156"/>
      <c r="J222" s="82">
        <v>0</v>
      </c>
      <c r="K222" s="82">
        <v>0</v>
      </c>
      <c r="L222" s="83" t="str">
        <f t="shared" si="14"/>
        <v/>
      </c>
      <c r="M222" s="66" t="str">
        <f t="shared" si="15"/>
        <v/>
      </c>
    </row>
    <row r="223" spans="1:13" ht="12.75" customHeight="1" x14ac:dyDescent="0.2">
      <c r="A223" s="50" t="s">
        <v>1249</v>
      </c>
      <c r="B223" s="50" t="s">
        <v>1089</v>
      </c>
      <c r="C223" s="82">
        <v>0</v>
      </c>
      <c r="D223" s="82">
        <v>0</v>
      </c>
      <c r="E223" s="83" t="str">
        <f t="shared" si="12"/>
        <v/>
      </c>
      <c r="F223" s="66">
        <f t="shared" si="13"/>
        <v>0</v>
      </c>
      <c r="G223" s="51">
        <v>0</v>
      </c>
      <c r="H223" s="51">
        <v>72.718333333333305</v>
      </c>
      <c r="I223" s="156"/>
      <c r="J223" s="82">
        <v>0</v>
      </c>
      <c r="K223" s="82">
        <v>0</v>
      </c>
      <c r="L223" s="83" t="str">
        <f t="shared" si="14"/>
        <v/>
      </c>
      <c r="M223" s="66" t="str">
        <f t="shared" si="15"/>
        <v/>
      </c>
    </row>
    <row r="224" spans="1:13" ht="12.75" customHeight="1" x14ac:dyDescent="0.2">
      <c r="A224" s="50" t="s">
        <v>2104</v>
      </c>
      <c r="B224" s="50" t="s">
        <v>2105</v>
      </c>
      <c r="C224" s="82">
        <v>0</v>
      </c>
      <c r="D224" s="82">
        <v>0</v>
      </c>
      <c r="E224" s="83" t="str">
        <f t="shared" si="12"/>
        <v/>
      </c>
      <c r="F224" s="66">
        <f t="shared" si="13"/>
        <v>0</v>
      </c>
      <c r="G224" s="51">
        <v>2.3615194703199997E-2</v>
      </c>
      <c r="H224" s="51">
        <v>27.630454545454501</v>
      </c>
      <c r="I224" s="156"/>
      <c r="J224" s="82">
        <v>0.76857500000000001</v>
      </c>
      <c r="K224" s="82">
        <v>2.0965034</v>
      </c>
      <c r="L224" s="83">
        <f t="shared" si="14"/>
        <v>-0.63340150080367152</v>
      </c>
      <c r="M224" s="66" t="str">
        <f t="shared" si="15"/>
        <v/>
      </c>
    </row>
    <row r="225" spans="1:13" ht="12.75" customHeight="1" x14ac:dyDescent="0.2">
      <c r="A225" s="50" t="s">
        <v>1566</v>
      </c>
      <c r="B225" s="50" t="s">
        <v>765</v>
      </c>
      <c r="C225" s="82">
        <v>0</v>
      </c>
      <c r="D225" s="82">
        <v>0</v>
      </c>
      <c r="E225" s="83" t="str">
        <f t="shared" si="12"/>
        <v/>
      </c>
      <c r="F225" s="66">
        <f t="shared" si="13"/>
        <v>0</v>
      </c>
      <c r="G225" s="51">
        <v>2.4258525499999997</v>
      </c>
      <c r="H225" s="149">
        <v>47.795272727272703</v>
      </c>
      <c r="I225" s="156"/>
      <c r="J225" s="82">
        <v>0</v>
      </c>
      <c r="K225" s="82">
        <v>0</v>
      </c>
      <c r="L225" s="83" t="str">
        <f t="shared" si="14"/>
        <v/>
      </c>
      <c r="M225" s="66" t="str">
        <f t="shared" si="15"/>
        <v/>
      </c>
    </row>
    <row r="226" spans="1:13" ht="12.75" customHeight="1" x14ac:dyDescent="0.2">
      <c r="A226" s="50" t="s">
        <v>1680</v>
      </c>
      <c r="B226" s="50" t="s">
        <v>1679</v>
      </c>
      <c r="C226" s="82">
        <v>0</v>
      </c>
      <c r="D226" s="82">
        <v>0</v>
      </c>
      <c r="E226" s="83" t="str">
        <f t="shared" si="12"/>
        <v/>
      </c>
      <c r="F226" s="66">
        <f t="shared" si="13"/>
        <v>0</v>
      </c>
      <c r="G226" s="51">
        <v>1.5434816299999998</v>
      </c>
      <c r="H226" s="149">
        <v>163.79263157894701</v>
      </c>
      <c r="I226" s="156"/>
      <c r="J226" s="82">
        <v>0</v>
      </c>
      <c r="K226" s="82">
        <v>9.2460000000000007E-3</v>
      </c>
      <c r="L226" s="83">
        <f t="shared" si="14"/>
        <v>-1</v>
      </c>
      <c r="M226" s="66" t="str">
        <f t="shared" si="15"/>
        <v/>
      </c>
    </row>
    <row r="227" spans="1:13" ht="12.75" customHeight="1" x14ac:dyDescent="0.2">
      <c r="A227" s="50" t="s">
        <v>1810</v>
      </c>
      <c r="B227" s="50" t="s">
        <v>1818</v>
      </c>
      <c r="C227" s="82">
        <v>0</v>
      </c>
      <c r="D227" s="82">
        <v>0</v>
      </c>
      <c r="E227" s="83" t="str">
        <f t="shared" si="12"/>
        <v/>
      </c>
      <c r="F227" s="66">
        <f t="shared" si="13"/>
        <v>0</v>
      </c>
      <c r="G227" s="51">
        <v>0</v>
      </c>
      <c r="H227" s="149">
        <v>20.0015</v>
      </c>
      <c r="I227" s="156"/>
      <c r="J227" s="82">
        <v>0</v>
      </c>
      <c r="K227" s="82">
        <v>0</v>
      </c>
      <c r="L227" s="83" t="str">
        <f t="shared" si="14"/>
        <v/>
      </c>
      <c r="M227" s="66" t="str">
        <f t="shared" si="15"/>
        <v/>
      </c>
    </row>
    <row r="228" spans="1:13" ht="12.75" customHeight="1" x14ac:dyDescent="0.2">
      <c r="A228" s="50" t="s">
        <v>1564</v>
      </c>
      <c r="B228" s="50" t="s">
        <v>763</v>
      </c>
      <c r="C228" s="82">
        <v>0</v>
      </c>
      <c r="D228" s="82">
        <v>0</v>
      </c>
      <c r="E228" s="83" t="str">
        <f t="shared" si="12"/>
        <v/>
      </c>
      <c r="F228" s="66">
        <f t="shared" si="13"/>
        <v>0</v>
      </c>
      <c r="G228" s="51">
        <v>14.292135179999999</v>
      </c>
      <c r="H228" s="149">
        <v>39.8973636363636</v>
      </c>
      <c r="I228" s="156"/>
      <c r="J228" s="82">
        <v>0</v>
      </c>
      <c r="K228" s="82">
        <v>0</v>
      </c>
      <c r="L228" s="83" t="str">
        <f t="shared" si="14"/>
        <v/>
      </c>
      <c r="M228" s="66" t="str">
        <f t="shared" si="15"/>
        <v/>
      </c>
    </row>
    <row r="229" spans="1:13" ht="12.75" customHeight="1" x14ac:dyDescent="0.2">
      <c r="A229" s="50" t="s">
        <v>1159</v>
      </c>
      <c r="B229" s="50" t="s">
        <v>1022</v>
      </c>
      <c r="C229" s="82">
        <v>0</v>
      </c>
      <c r="D229" s="82">
        <v>0</v>
      </c>
      <c r="E229" s="83" t="str">
        <f t="shared" si="12"/>
        <v/>
      </c>
      <c r="F229" s="66">
        <f t="shared" si="13"/>
        <v>0</v>
      </c>
      <c r="G229" s="51">
        <v>0</v>
      </c>
      <c r="H229" s="149">
        <v>89.136666666666699</v>
      </c>
      <c r="I229" s="156"/>
      <c r="J229" s="82">
        <v>0</v>
      </c>
      <c r="K229" s="82">
        <v>0</v>
      </c>
      <c r="L229" s="83" t="str">
        <f t="shared" si="14"/>
        <v/>
      </c>
      <c r="M229" s="66" t="str">
        <f t="shared" si="15"/>
        <v/>
      </c>
    </row>
    <row r="230" spans="1:13" ht="12.75" customHeight="1" x14ac:dyDescent="0.2">
      <c r="A230" s="50" t="s">
        <v>2029</v>
      </c>
      <c r="B230" s="50" t="s">
        <v>2030</v>
      </c>
      <c r="C230" s="82">
        <v>0</v>
      </c>
      <c r="D230" s="82">
        <v>0</v>
      </c>
      <c r="E230" s="83" t="str">
        <f t="shared" si="12"/>
        <v/>
      </c>
      <c r="F230" s="66">
        <f t="shared" si="13"/>
        <v>0</v>
      </c>
      <c r="G230" s="51">
        <v>2.2119226999999998E-2</v>
      </c>
      <c r="H230" s="149">
        <v>39.9954545454545</v>
      </c>
      <c r="I230" s="156"/>
      <c r="J230" s="82">
        <v>0</v>
      </c>
      <c r="K230" s="82">
        <v>0</v>
      </c>
      <c r="L230" s="83" t="str">
        <f t="shared" si="14"/>
        <v/>
      </c>
      <c r="M230" s="66" t="str">
        <f t="shared" si="15"/>
        <v/>
      </c>
    </row>
    <row r="231" spans="1:13" ht="12.75" customHeight="1" x14ac:dyDescent="0.2">
      <c r="A231" s="50" t="s">
        <v>1730</v>
      </c>
      <c r="B231" s="50" t="s">
        <v>1061</v>
      </c>
      <c r="C231" s="82">
        <v>0</v>
      </c>
      <c r="D231" s="82">
        <v>0</v>
      </c>
      <c r="E231" s="83" t="str">
        <f t="shared" si="12"/>
        <v/>
      </c>
      <c r="F231" s="66">
        <f t="shared" si="13"/>
        <v>0</v>
      </c>
      <c r="G231" s="51">
        <v>0.44775216015120001</v>
      </c>
      <c r="H231" s="149">
        <v>136.92986363636399</v>
      </c>
      <c r="I231" s="156"/>
      <c r="J231" s="82">
        <v>0</v>
      </c>
      <c r="K231" s="82">
        <v>0</v>
      </c>
      <c r="L231" s="83" t="str">
        <f t="shared" si="14"/>
        <v/>
      </c>
      <c r="M231" s="66" t="str">
        <f t="shared" si="15"/>
        <v/>
      </c>
    </row>
    <row r="232" spans="1:13" ht="12.75" customHeight="1" x14ac:dyDescent="0.2">
      <c r="A232" s="50" t="s">
        <v>1676</v>
      </c>
      <c r="B232" s="50" t="s">
        <v>1675</v>
      </c>
      <c r="C232" s="82">
        <v>0</v>
      </c>
      <c r="D232" s="82">
        <v>0</v>
      </c>
      <c r="E232" s="83" t="str">
        <f t="shared" si="12"/>
        <v/>
      </c>
      <c r="F232" s="66">
        <f t="shared" si="13"/>
        <v>0</v>
      </c>
      <c r="G232" s="51">
        <v>0.8764283100000001</v>
      </c>
      <c r="H232" s="149">
        <v>57.807684210526297</v>
      </c>
      <c r="I232" s="156"/>
      <c r="J232" s="82">
        <v>0</v>
      </c>
      <c r="K232" s="82">
        <v>0</v>
      </c>
      <c r="L232" s="83" t="str">
        <f t="shared" si="14"/>
        <v/>
      </c>
      <c r="M232" s="66" t="str">
        <f t="shared" si="15"/>
        <v/>
      </c>
    </row>
    <row r="233" spans="1:13" ht="12.75" customHeight="1" x14ac:dyDescent="0.2">
      <c r="A233" s="50" t="s">
        <v>2195</v>
      </c>
      <c r="B233" s="50" t="s">
        <v>2184</v>
      </c>
      <c r="C233" s="82">
        <v>0</v>
      </c>
      <c r="D233" s="82">
        <v>0</v>
      </c>
      <c r="E233" s="83" t="str">
        <f t="shared" si="12"/>
        <v/>
      </c>
      <c r="F233" s="66">
        <f t="shared" si="13"/>
        <v>0</v>
      </c>
      <c r="G233" s="51">
        <v>5.0040203999999998E-2</v>
      </c>
      <c r="H233" s="51">
        <v>99.989772727272694</v>
      </c>
      <c r="I233" s="156"/>
      <c r="J233" s="82">
        <v>0</v>
      </c>
      <c r="K233" s="82">
        <v>0</v>
      </c>
      <c r="L233" s="83" t="str">
        <f t="shared" si="14"/>
        <v/>
      </c>
      <c r="M233" s="66" t="str">
        <f t="shared" si="15"/>
        <v/>
      </c>
    </row>
    <row r="234" spans="1:13" ht="12.75" customHeight="1" x14ac:dyDescent="0.2">
      <c r="A234" s="50" t="s">
        <v>1236</v>
      </c>
      <c r="B234" s="50" t="s">
        <v>1063</v>
      </c>
      <c r="C234" s="82">
        <v>0</v>
      </c>
      <c r="D234" s="82">
        <v>0</v>
      </c>
      <c r="E234" s="83" t="str">
        <f t="shared" si="12"/>
        <v/>
      </c>
      <c r="F234" s="66">
        <f t="shared" si="13"/>
        <v>0</v>
      </c>
      <c r="G234" s="51">
        <v>0.224636902572</v>
      </c>
      <c r="H234" s="51">
        <v>138.88999999999999</v>
      </c>
      <c r="I234" s="156"/>
      <c r="J234" s="82">
        <v>0</v>
      </c>
      <c r="K234" s="82">
        <v>0</v>
      </c>
      <c r="L234" s="83" t="str">
        <f t="shared" si="14"/>
        <v/>
      </c>
      <c r="M234" s="66" t="str">
        <f t="shared" si="15"/>
        <v/>
      </c>
    </row>
    <row r="235" spans="1:13" ht="12.75" customHeight="1" x14ac:dyDescent="0.2">
      <c r="A235" s="50" t="s">
        <v>1237</v>
      </c>
      <c r="B235" s="50" t="s">
        <v>1064</v>
      </c>
      <c r="C235" s="82">
        <v>0</v>
      </c>
      <c r="D235" s="82">
        <v>0</v>
      </c>
      <c r="E235" s="83" t="str">
        <f t="shared" si="12"/>
        <v/>
      </c>
      <c r="F235" s="66">
        <f t="shared" si="13"/>
        <v>0</v>
      </c>
      <c r="G235" s="51">
        <v>8.5478525061467998</v>
      </c>
      <c r="H235" s="51">
        <v>35.732863636363597</v>
      </c>
      <c r="I235" s="156"/>
      <c r="J235" s="82">
        <v>0</v>
      </c>
      <c r="K235" s="82">
        <v>0</v>
      </c>
      <c r="L235" s="83" t="str">
        <f t="shared" si="14"/>
        <v/>
      </c>
      <c r="M235" s="66" t="str">
        <f t="shared" si="15"/>
        <v/>
      </c>
    </row>
    <row r="236" spans="1:13" ht="12.75" customHeight="1" x14ac:dyDescent="0.2">
      <c r="A236" s="50" t="s">
        <v>1258</v>
      </c>
      <c r="B236" s="50" t="s">
        <v>1109</v>
      </c>
      <c r="C236" s="82">
        <v>0</v>
      </c>
      <c r="D236" s="82">
        <v>0</v>
      </c>
      <c r="E236" s="83" t="str">
        <f t="shared" si="12"/>
        <v/>
      </c>
      <c r="F236" s="66">
        <f t="shared" si="13"/>
        <v>0</v>
      </c>
      <c r="G236" s="51">
        <v>0.27715162935679999</v>
      </c>
      <c r="H236" s="149">
        <v>688.53772727272701</v>
      </c>
      <c r="I236" s="156"/>
      <c r="J236" s="82">
        <v>0</v>
      </c>
      <c r="K236" s="82">
        <v>0</v>
      </c>
      <c r="L236" s="83" t="str">
        <f t="shared" si="14"/>
        <v/>
      </c>
      <c r="M236" s="66" t="str">
        <f t="shared" si="15"/>
        <v/>
      </c>
    </row>
    <row r="237" spans="1:13" ht="12.75" customHeight="1" x14ac:dyDescent="0.2">
      <c r="A237" s="50" t="s">
        <v>1692</v>
      </c>
      <c r="B237" s="50" t="s">
        <v>1691</v>
      </c>
      <c r="C237" s="82">
        <v>0</v>
      </c>
      <c r="D237" s="82">
        <v>0</v>
      </c>
      <c r="E237" s="83" t="str">
        <f t="shared" si="12"/>
        <v/>
      </c>
      <c r="F237" s="66">
        <f t="shared" si="13"/>
        <v>0</v>
      </c>
      <c r="G237" s="51">
        <v>2.8906452799999998</v>
      </c>
      <c r="H237" s="149">
        <v>56.150045454545399</v>
      </c>
      <c r="I237" s="156"/>
      <c r="J237" s="82">
        <v>0</v>
      </c>
      <c r="K237" s="82">
        <v>0</v>
      </c>
      <c r="L237" s="83" t="str">
        <f t="shared" si="14"/>
        <v/>
      </c>
      <c r="M237" s="66" t="str">
        <f t="shared" si="15"/>
        <v/>
      </c>
    </row>
    <row r="238" spans="1:13" ht="12.75" customHeight="1" x14ac:dyDescent="0.2">
      <c r="A238" s="50" t="s">
        <v>1270</v>
      </c>
      <c r="B238" s="50" t="s">
        <v>1117</v>
      </c>
      <c r="C238" s="82">
        <v>0</v>
      </c>
      <c r="D238" s="82">
        <v>0</v>
      </c>
      <c r="E238" s="83" t="str">
        <f t="shared" si="12"/>
        <v/>
      </c>
      <c r="F238" s="66">
        <f t="shared" si="13"/>
        <v>0</v>
      </c>
      <c r="G238" s="51">
        <v>3.5486396496000001</v>
      </c>
      <c r="H238" s="149">
        <v>107.152272727273</v>
      </c>
      <c r="I238" s="156"/>
      <c r="J238" s="82">
        <v>0</v>
      </c>
      <c r="K238" s="82">
        <v>0</v>
      </c>
      <c r="L238" s="83" t="str">
        <f t="shared" si="14"/>
        <v/>
      </c>
      <c r="M238" s="66" t="str">
        <f t="shared" si="15"/>
        <v/>
      </c>
    </row>
    <row r="239" spans="1:13" ht="12.75" customHeight="1" x14ac:dyDescent="0.2">
      <c r="A239" s="50" t="s">
        <v>2035</v>
      </c>
      <c r="B239" s="50" t="s">
        <v>2036</v>
      </c>
      <c r="C239" s="82">
        <v>0</v>
      </c>
      <c r="D239" s="82">
        <v>0</v>
      </c>
      <c r="E239" s="83" t="str">
        <f t="shared" si="12"/>
        <v/>
      </c>
      <c r="F239" s="66">
        <f t="shared" si="13"/>
        <v>0</v>
      </c>
      <c r="G239" s="51">
        <v>3.4476593999999999E-2</v>
      </c>
      <c r="H239" s="149">
        <v>75.837636363636406</v>
      </c>
      <c r="I239" s="156"/>
      <c r="J239" s="82">
        <v>0</v>
      </c>
      <c r="K239" s="82">
        <v>0</v>
      </c>
      <c r="L239" s="83" t="str">
        <f t="shared" si="14"/>
        <v/>
      </c>
      <c r="M239" s="66" t="str">
        <f t="shared" si="15"/>
        <v/>
      </c>
    </row>
    <row r="240" spans="1:13" ht="12.75" customHeight="1" x14ac:dyDescent="0.2">
      <c r="A240" s="50" t="s">
        <v>2198</v>
      </c>
      <c r="B240" s="50" t="s">
        <v>2187</v>
      </c>
      <c r="C240" s="82">
        <v>0</v>
      </c>
      <c r="D240" s="82">
        <v>0</v>
      </c>
      <c r="E240" s="83" t="str">
        <f t="shared" si="12"/>
        <v/>
      </c>
      <c r="F240" s="66">
        <f t="shared" si="13"/>
        <v>0</v>
      </c>
      <c r="G240" s="51">
        <v>5.0832548000000005E-2</v>
      </c>
      <c r="H240" s="149">
        <v>75.000500000000002</v>
      </c>
      <c r="I240" s="156"/>
      <c r="J240" s="82">
        <v>0</v>
      </c>
      <c r="K240" s="82">
        <v>0</v>
      </c>
      <c r="L240" s="83" t="str">
        <f t="shared" si="14"/>
        <v/>
      </c>
      <c r="M240" s="66" t="str">
        <f t="shared" si="15"/>
        <v/>
      </c>
    </row>
    <row r="241" spans="1:13" ht="12.75" customHeight="1" x14ac:dyDescent="0.2">
      <c r="A241" s="50" t="s">
        <v>1261</v>
      </c>
      <c r="B241" s="50" t="s">
        <v>1112</v>
      </c>
      <c r="C241" s="82">
        <v>0</v>
      </c>
      <c r="D241" s="82">
        <v>0</v>
      </c>
      <c r="E241" s="83" t="str">
        <f t="shared" si="12"/>
        <v/>
      </c>
      <c r="F241" s="66">
        <f t="shared" si="13"/>
        <v>0</v>
      </c>
      <c r="G241" s="51">
        <v>4.7287941071999997</v>
      </c>
      <c r="H241" s="149">
        <v>76.216863636363598</v>
      </c>
      <c r="I241" s="156"/>
      <c r="J241" s="82">
        <v>0</v>
      </c>
      <c r="K241" s="82">
        <v>0</v>
      </c>
      <c r="L241" s="83" t="str">
        <f t="shared" si="14"/>
        <v/>
      </c>
      <c r="M241" s="66" t="str">
        <f t="shared" si="15"/>
        <v/>
      </c>
    </row>
    <row r="242" spans="1:13" ht="12.75" customHeight="1" x14ac:dyDescent="0.2">
      <c r="A242" s="50" t="s">
        <v>1277</v>
      </c>
      <c r="B242" s="50" t="s">
        <v>1124</v>
      </c>
      <c r="C242" s="82">
        <v>0</v>
      </c>
      <c r="D242" s="82">
        <v>0</v>
      </c>
      <c r="E242" s="83" t="str">
        <f t="shared" si="12"/>
        <v/>
      </c>
      <c r="F242" s="66">
        <f t="shared" si="13"/>
        <v>0</v>
      </c>
      <c r="G242" s="51">
        <v>4.0899451463999995E-2</v>
      </c>
      <c r="H242" s="149">
        <v>62.377409090909097</v>
      </c>
      <c r="I242" s="156"/>
      <c r="J242" s="82">
        <v>0</v>
      </c>
      <c r="K242" s="82">
        <v>0</v>
      </c>
      <c r="L242" s="83" t="str">
        <f t="shared" si="14"/>
        <v/>
      </c>
      <c r="M242" s="66" t="str">
        <f t="shared" si="15"/>
        <v/>
      </c>
    </row>
    <row r="243" spans="1:13" ht="12.75" customHeight="1" x14ac:dyDescent="0.2">
      <c r="A243" s="50" t="s">
        <v>2039</v>
      </c>
      <c r="B243" s="50" t="s">
        <v>2040</v>
      </c>
      <c r="C243" s="82">
        <v>0</v>
      </c>
      <c r="D243" s="82">
        <v>0</v>
      </c>
      <c r="E243" s="83" t="str">
        <f t="shared" si="12"/>
        <v/>
      </c>
      <c r="F243" s="66">
        <f t="shared" si="13"/>
        <v>0</v>
      </c>
      <c r="G243" s="51">
        <v>2.2416419999999999E-3</v>
      </c>
      <c r="H243" s="149">
        <v>197.41157142857099</v>
      </c>
      <c r="I243" s="156"/>
      <c r="J243" s="82">
        <v>0</v>
      </c>
      <c r="K243" s="82">
        <v>0</v>
      </c>
      <c r="L243" s="83" t="str">
        <f t="shared" si="14"/>
        <v/>
      </c>
      <c r="M243" s="66" t="str">
        <f t="shared" si="15"/>
        <v/>
      </c>
    </row>
    <row r="244" spans="1:13" ht="12.75" customHeight="1" x14ac:dyDescent="0.2">
      <c r="A244" s="50" t="s">
        <v>1977</v>
      </c>
      <c r="B244" s="50" t="s">
        <v>1978</v>
      </c>
      <c r="C244" s="82">
        <v>0</v>
      </c>
      <c r="D244" s="82">
        <v>0</v>
      </c>
      <c r="E244" s="83" t="str">
        <f t="shared" si="12"/>
        <v/>
      </c>
      <c r="F244" s="66">
        <f t="shared" si="13"/>
        <v>0</v>
      </c>
      <c r="G244" s="51">
        <v>5.4542199999999999E-2</v>
      </c>
      <c r="H244" s="51">
        <v>80.005545454545498</v>
      </c>
      <c r="I244" s="156"/>
      <c r="J244" s="82">
        <v>0</v>
      </c>
      <c r="K244" s="82">
        <v>0</v>
      </c>
      <c r="L244" s="83" t="str">
        <f t="shared" si="14"/>
        <v/>
      </c>
      <c r="M244" s="66" t="str">
        <f t="shared" si="15"/>
        <v/>
      </c>
    </row>
    <row r="245" spans="1:13" ht="12.75" customHeight="1" x14ac:dyDescent="0.2">
      <c r="A245" s="50" t="s">
        <v>1265</v>
      </c>
      <c r="B245" s="50" t="s">
        <v>1116</v>
      </c>
      <c r="C245" s="82">
        <v>0</v>
      </c>
      <c r="D245" s="82">
        <v>0</v>
      </c>
      <c r="E245" s="83" t="str">
        <f t="shared" si="12"/>
        <v/>
      </c>
      <c r="F245" s="66">
        <f t="shared" si="13"/>
        <v>0</v>
      </c>
      <c r="G245" s="51">
        <v>4.7026578779999992</v>
      </c>
      <c r="H245" s="51">
        <v>118.17736363636401</v>
      </c>
      <c r="I245" s="156"/>
      <c r="J245" s="82">
        <v>0</v>
      </c>
      <c r="K245" s="82">
        <v>0</v>
      </c>
      <c r="L245" s="83" t="str">
        <f t="shared" si="14"/>
        <v/>
      </c>
      <c r="M245" s="66" t="str">
        <f t="shared" si="15"/>
        <v/>
      </c>
    </row>
    <row r="246" spans="1:13" ht="12.75" customHeight="1" x14ac:dyDescent="0.2">
      <c r="A246" s="50" t="s">
        <v>1264</v>
      </c>
      <c r="B246" s="50" t="s">
        <v>1115</v>
      </c>
      <c r="C246" s="82">
        <v>0</v>
      </c>
      <c r="D246" s="82">
        <v>0</v>
      </c>
      <c r="E246" s="83" t="str">
        <f t="shared" si="12"/>
        <v/>
      </c>
      <c r="F246" s="66">
        <f t="shared" si="13"/>
        <v>0</v>
      </c>
      <c r="G246" s="51">
        <v>4.5923064871319994</v>
      </c>
      <c r="H246" s="51">
        <v>73.061772727272697</v>
      </c>
      <c r="I246" s="156"/>
      <c r="J246" s="82">
        <v>0</v>
      </c>
      <c r="K246" s="82">
        <v>0</v>
      </c>
      <c r="L246" s="83" t="str">
        <f t="shared" si="14"/>
        <v/>
      </c>
      <c r="M246" s="66" t="str">
        <f t="shared" si="15"/>
        <v/>
      </c>
    </row>
    <row r="247" spans="1:13" ht="12.75" customHeight="1" x14ac:dyDescent="0.2">
      <c r="A247" s="50" t="s">
        <v>1257</v>
      </c>
      <c r="B247" s="50" t="s">
        <v>1108</v>
      </c>
      <c r="C247" s="82">
        <v>0</v>
      </c>
      <c r="D247" s="82">
        <v>0</v>
      </c>
      <c r="E247" s="83" t="str">
        <f t="shared" si="12"/>
        <v/>
      </c>
      <c r="F247" s="66">
        <f t="shared" si="13"/>
        <v>0</v>
      </c>
      <c r="G247" s="51">
        <v>0.13277751827120002</v>
      </c>
      <c r="H247" s="51">
        <v>59.296363636363601</v>
      </c>
      <c r="I247" s="156"/>
      <c r="J247" s="82">
        <v>0</v>
      </c>
      <c r="K247" s="82">
        <v>0</v>
      </c>
      <c r="L247" s="83" t="str">
        <f t="shared" si="14"/>
        <v/>
      </c>
      <c r="M247" s="66" t="str">
        <f t="shared" si="15"/>
        <v/>
      </c>
    </row>
    <row r="248" spans="1:13" ht="12.75" customHeight="1" x14ac:dyDescent="0.2">
      <c r="A248" s="50" t="s">
        <v>2031</v>
      </c>
      <c r="B248" s="50" t="s">
        <v>2032</v>
      </c>
      <c r="C248" s="82">
        <v>0</v>
      </c>
      <c r="D248" s="82">
        <v>0</v>
      </c>
      <c r="E248" s="83" t="str">
        <f t="shared" si="12"/>
        <v/>
      </c>
      <c r="F248" s="66">
        <f t="shared" si="13"/>
        <v>0</v>
      </c>
      <c r="G248" s="51">
        <v>9.510994E-3</v>
      </c>
      <c r="H248" s="51">
        <v>59.993363636363597</v>
      </c>
      <c r="I248" s="156"/>
      <c r="J248" s="82">
        <v>0</v>
      </c>
      <c r="K248" s="82">
        <v>0</v>
      </c>
      <c r="L248" s="83" t="str">
        <f t="shared" si="14"/>
        <v/>
      </c>
      <c r="M248" s="66" t="str">
        <f t="shared" si="15"/>
        <v/>
      </c>
    </row>
    <row r="249" spans="1:13" ht="12.75" customHeight="1" x14ac:dyDescent="0.2">
      <c r="A249" s="50" t="s">
        <v>1565</v>
      </c>
      <c r="B249" s="50" t="s">
        <v>764</v>
      </c>
      <c r="C249" s="82">
        <v>0</v>
      </c>
      <c r="D249" s="82">
        <v>0</v>
      </c>
      <c r="E249" s="83" t="str">
        <f t="shared" si="12"/>
        <v/>
      </c>
      <c r="F249" s="66">
        <f t="shared" si="13"/>
        <v>0</v>
      </c>
      <c r="G249" s="51">
        <v>9.7769005500000006</v>
      </c>
      <c r="H249" s="51">
        <v>34.982409090909101</v>
      </c>
      <c r="I249" s="156"/>
      <c r="J249" s="82">
        <v>0</v>
      </c>
      <c r="K249" s="82">
        <v>0</v>
      </c>
      <c r="L249" s="83" t="str">
        <f t="shared" si="14"/>
        <v/>
      </c>
      <c r="M249" s="66" t="str">
        <f t="shared" si="15"/>
        <v/>
      </c>
    </row>
    <row r="250" spans="1:13" ht="12.75" customHeight="1" x14ac:dyDescent="0.2">
      <c r="A250" s="50" t="s">
        <v>1971</v>
      </c>
      <c r="B250" s="50" t="s">
        <v>1972</v>
      </c>
      <c r="C250" s="82">
        <v>0</v>
      </c>
      <c r="D250" s="82">
        <v>0</v>
      </c>
      <c r="E250" s="83" t="str">
        <f t="shared" si="12"/>
        <v/>
      </c>
      <c r="F250" s="66">
        <f t="shared" si="13"/>
        <v>0</v>
      </c>
      <c r="G250" s="51">
        <v>5.226423E-3</v>
      </c>
      <c r="H250" s="51">
        <v>20.0088636363636</v>
      </c>
      <c r="I250" s="156"/>
      <c r="J250" s="82">
        <v>0</v>
      </c>
      <c r="K250" s="82">
        <v>0</v>
      </c>
      <c r="L250" s="83" t="str">
        <f t="shared" si="14"/>
        <v/>
      </c>
      <c r="M250" s="66" t="str">
        <f t="shared" si="15"/>
        <v/>
      </c>
    </row>
    <row r="251" spans="1:13" ht="12.75" customHeight="1" x14ac:dyDescent="0.2">
      <c r="A251" s="50" t="s">
        <v>2043</v>
      </c>
      <c r="B251" s="50" t="s">
        <v>2044</v>
      </c>
      <c r="C251" s="82">
        <v>0</v>
      </c>
      <c r="D251" s="82">
        <v>0</v>
      </c>
      <c r="E251" s="83" t="str">
        <f t="shared" si="12"/>
        <v/>
      </c>
      <c r="F251" s="66">
        <f t="shared" si="13"/>
        <v>0</v>
      </c>
      <c r="G251" s="51">
        <v>0</v>
      </c>
      <c r="H251" s="149">
        <v>75.788454545454499</v>
      </c>
      <c r="I251" s="156"/>
      <c r="J251" s="82">
        <v>0</v>
      </c>
      <c r="K251" s="82">
        <v>0</v>
      </c>
      <c r="L251" s="83" t="str">
        <f t="shared" si="14"/>
        <v/>
      </c>
      <c r="M251" s="66" t="str">
        <f t="shared" si="15"/>
        <v/>
      </c>
    </row>
    <row r="252" spans="1:13" ht="12.75" customHeight="1" x14ac:dyDescent="0.2">
      <c r="A252" s="50" t="s">
        <v>2200</v>
      </c>
      <c r="B252" s="50" t="s">
        <v>2189</v>
      </c>
      <c r="C252" s="82">
        <v>0</v>
      </c>
      <c r="D252" s="82">
        <v>0</v>
      </c>
      <c r="E252" s="83" t="str">
        <f t="shared" si="12"/>
        <v/>
      </c>
      <c r="F252" s="66">
        <f t="shared" si="13"/>
        <v>0</v>
      </c>
      <c r="G252" s="51">
        <v>2.3868044999999997E-2</v>
      </c>
      <c r="H252" s="149">
        <v>75.003500000000003</v>
      </c>
      <c r="I252" s="156"/>
      <c r="J252" s="82">
        <v>0</v>
      </c>
      <c r="K252" s="82">
        <v>0</v>
      </c>
      <c r="L252" s="83" t="str">
        <f t="shared" si="14"/>
        <v/>
      </c>
      <c r="M252" s="66" t="str">
        <f t="shared" si="15"/>
        <v/>
      </c>
    </row>
    <row r="253" spans="1:13" ht="12.75" customHeight="1" x14ac:dyDescent="0.2">
      <c r="A253" s="50" t="s">
        <v>1814</v>
      </c>
      <c r="B253" s="50" t="s">
        <v>1822</v>
      </c>
      <c r="C253" s="82">
        <v>0</v>
      </c>
      <c r="D253" s="82">
        <v>0</v>
      </c>
      <c r="E253" s="83" t="str">
        <f t="shared" si="12"/>
        <v/>
      </c>
      <c r="F253" s="66">
        <f t="shared" si="13"/>
        <v>0</v>
      </c>
      <c r="G253" s="51">
        <v>0</v>
      </c>
      <c r="H253" s="149">
        <v>44.988590909090902</v>
      </c>
      <c r="I253" s="156"/>
      <c r="J253" s="82">
        <v>0</v>
      </c>
      <c r="K253" s="82">
        <v>0</v>
      </c>
      <c r="L253" s="83" t="str">
        <f t="shared" si="14"/>
        <v/>
      </c>
      <c r="M253" s="66" t="str">
        <f t="shared" si="15"/>
        <v/>
      </c>
    </row>
    <row r="254" spans="1:13" ht="12.75" customHeight="1" x14ac:dyDescent="0.2">
      <c r="A254" s="50" t="s">
        <v>1263</v>
      </c>
      <c r="B254" s="50" t="s">
        <v>1114</v>
      </c>
      <c r="C254" s="82">
        <v>0</v>
      </c>
      <c r="D254" s="82">
        <v>0</v>
      </c>
      <c r="E254" s="83" t="str">
        <f t="shared" si="12"/>
        <v/>
      </c>
      <c r="F254" s="66">
        <f t="shared" si="13"/>
        <v>0</v>
      </c>
      <c r="G254" s="51">
        <v>4.3708297823999995</v>
      </c>
      <c r="H254" s="149">
        <v>37.937090909090898</v>
      </c>
      <c r="I254" s="156"/>
      <c r="J254" s="82">
        <v>0</v>
      </c>
      <c r="K254" s="82">
        <v>0</v>
      </c>
      <c r="L254" s="83" t="str">
        <f t="shared" si="14"/>
        <v/>
      </c>
      <c r="M254" s="66" t="str">
        <f t="shared" si="15"/>
        <v/>
      </c>
    </row>
    <row r="255" spans="1:13" ht="12.75" customHeight="1" x14ac:dyDescent="0.2">
      <c r="A255" s="50" t="s">
        <v>2194</v>
      </c>
      <c r="B255" s="50" t="s">
        <v>2183</v>
      </c>
      <c r="C255" s="82">
        <v>0</v>
      </c>
      <c r="D255" s="82">
        <v>0</v>
      </c>
      <c r="E255" s="83" t="str">
        <f t="shared" si="12"/>
        <v/>
      </c>
      <c r="F255" s="66">
        <f t="shared" si="13"/>
        <v>0</v>
      </c>
      <c r="G255" s="51">
        <v>1.9157153E-2</v>
      </c>
      <c r="H255" s="149">
        <v>49.999409090909097</v>
      </c>
      <c r="I255" s="156"/>
      <c r="J255" s="82">
        <v>0</v>
      </c>
      <c r="K255" s="82">
        <v>0</v>
      </c>
      <c r="L255" s="83" t="str">
        <f t="shared" si="14"/>
        <v/>
      </c>
      <c r="M255" s="66" t="str">
        <f t="shared" si="15"/>
        <v/>
      </c>
    </row>
    <row r="256" spans="1:13" ht="12.75" customHeight="1" x14ac:dyDescent="0.2">
      <c r="A256" s="50" t="s">
        <v>2197</v>
      </c>
      <c r="B256" s="50" t="s">
        <v>2186</v>
      </c>
      <c r="C256" s="82">
        <v>0</v>
      </c>
      <c r="D256" s="82">
        <v>0</v>
      </c>
      <c r="E256" s="83" t="str">
        <f t="shared" si="12"/>
        <v/>
      </c>
      <c r="F256" s="66">
        <f t="shared" si="13"/>
        <v>0</v>
      </c>
      <c r="G256" s="51">
        <v>2.277926E-3</v>
      </c>
      <c r="H256" s="149">
        <v>100.003363636364</v>
      </c>
      <c r="I256" s="156"/>
      <c r="J256" s="82">
        <v>0</v>
      </c>
      <c r="K256" s="82">
        <v>0</v>
      </c>
      <c r="L256" s="83" t="str">
        <f t="shared" si="14"/>
        <v/>
      </c>
      <c r="M256" s="66" t="str">
        <f t="shared" si="15"/>
        <v/>
      </c>
    </row>
    <row r="257" spans="1:13" ht="12.75" customHeight="1" x14ac:dyDescent="0.2">
      <c r="A257" s="50" t="s">
        <v>2205</v>
      </c>
      <c r="B257" s="50" t="s">
        <v>2193</v>
      </c>
      <c r="C257" s="82">
        <v>0</v>
      </c>
      <c r="D257" s="82">
        <v>0</v>
      </c>
      <c r="E257" s="83" t="str">
        <f t="shared" si="12"/>
        <v/>
      </c>
      <c r="F257" s="66">
        <f t="shared" si="13"/>
        <v>0</v>
      </c>
      <c r="G257" s="51">
        <v>0</v>
      </c>
      <c r="H257" s="149">
        <v>39.998909090909102</v>
      </c>
      <c r="I257" s="156"/>
      <c r="J257" s="82">
        <v>0</v>
      </c>
      <c r="K257" s="82">
        <v>0</v>
      </c>
      <c r="L257" s="83" t="str">
        <f t="shared" si="14"/>
        <v/>
      </c>
      <c r="M257" s="66" t="str">
        <f t="shared" si="15"/>
        <v/>
      </c>
    </row>
    <row r="258" spans="1:13" ht="12.75" customHeight="1" x14ac:dyDescent="0.2">
      <c r="A258" s="50" t="s">
        <v>2047</v>
      </c>
      <c r="B258" s="50" t="s">
        <v>2048</v>
      </c>
      <c r="C258" s="82">
        <v>0</v>
      </c>
      <c r="D258" s="82">
        <v>0</v>
      </c>
      <c r="E258" s="83" t="str">
        <f t="shared" si="12"/>
        <v/>
      </c>
      <c r="F258" s="66">
        <f t="shared" si="13"/>
        <v>0</v>
      </c>
      <c r="G258" s="51">
        <v>0</v>
      </c>
      <c r="H258" s="149">
        <v>199.404454545455</v>
      </c>
      <c r="I258" s="156"/>
      <c r="J258" s="82">
        <v>0</v>
      </c>
      <c r="K258" s="82">
        <v>0</v>
      </c>
      <c r="L258" s="83" t="str">
        <f t="shared" si="14"/>
        <v/>
      </c>
      <c r="M258" s="66" t="str">
        <f t="shared" si="15"/>
        <v/>
      </c>
    </row>
    <row r="259" spans="1:13" ht="12.75" customHeight="1" x14ac:dyDescent="0.2">
      <c r="A259" s="50" t="s">
        <v>2045</v>
      </c>
      <c r="B259" s="50" t="s">
        <v>2046</v>
      </c>
      <c r="C259" s="82">
        <v>0</v>
      </c>
      <c r="D259" s="82">
        <v>0</v>
      </c>
      <c r="E259" s="83" t="str">
        <f t="shared" si="12"/>
        <v/>
      </c>
      <c r="F259" s="66">
        <f t="shared" si="13"/>
        <v>0</v>
      </c>
      <c r="G259" s="51">
        <v>0</v>
      </c>
      <c r="H259" s="149">
        <v>140.3235</v>
      </c>
      <c r="I259" s="156"/>
      <c r="J259" s="82">
        <v>0</v>
      </c>
      <c r="K259" s="82">
        <v>0</v>
      </c>
      <c r="L259" s="83" t="str">
        <f t="shared" si="14"/>
        <v/>
      </c>
      <c r="M259" s="66" t="str">
        <f t="shared" si="15"/>
        <v/>
      </c>
    </row>
    <row r="260" spans="1:13" ht="12.75" customHeight="1" x14ac:dyDescent="0.2">
      <c r="A260" s="50" t="s">
        <v>1975</v>
      </c>
      <c r="B260" s="50" t="s">
        <v>1976</v>
      </c>
      <c r="C260" s="82">
        <v>0</v>
      </c>
      <c r="D260" s="82">
        <v>0</v>
      </c>
      <c r="E260" s="83" t="str">
        <f t="shared" si="12"/>
        <v/>
      </c>
      <c r="F260" s="66">
        <f t="shared" si="13"/>
        <v>0</v>
      </c>
      <c r="G260" s="51">
        <v>7.5955999999999994E-4</v>
      </c>
      <c r="H260" s="149">
        <v>60.002272727272697</v>
      </c>
      <c r="I260" s="156"/>
      <c r="J260" s="82">
        <v>0</v>
      </c>
      <c r="K260" s="82">
        <v>0</v>
      </c>
      <c r="L260" s="83" t="str">
        <f t="shared" si="14"/>
        <v/>
      </c>
      <c r="M260" s="66" t="str">
        <f t="shared" si="15"/>
        <v/>
      </c>
    </row>
    <row r="261" spans="1:13" ht="12.75" customHeight="1" x14ac:dyDescent="0.2">
      <c r="A261" s="50" t="s">
        <v>1973</v>
      </c>
      <c r="B261" s="50" t="s">
        <v>1974</v>
      </c>
      <c r="C261" s="82">
        <v>0</v>
      </c>
      <c r="D261" s="82">
        <v>0</v>
      </c>
      <c r="E261" s="83" t="str">
        <f t="shared" si="12"/>
        <v/>
      </c>
      <c r="F261" s="66">
        <f t="shared" si="13"/>
        <v>0</v>
      </c>
      <c r="G261" s="51">
        <v>2.1962890000000001E-3</v>
      </c>
      <c r="H261" s="149">
        <v>40.003590909090903</v>
      </c>
      <c r="I261" s="156"/>
      <c r="J261" s="82">
        <v>0</v>
      </c>
      <c r="K261" s="82">
        <v>0</v>
      </c>
      <c r="L261" s="83" t="str">
        <f t="shared" si="14"/>
        <v/>
      </c>
      <c r="M261" s="66" t="str">
        <f t="shared" si="15"/>
        <v/>
      </c>
    </row>
    <row r="262" spans="1:13" ht="12.75" customHeight="1" x14ac:dyDescent="0.2">
      <c r="A262" s="50" t="s">
        <v>2027</v>
      </c>
      <c r="B262" s="50" t="s">
        <v>2028</v>
      </c>
      <c r="C262" s="82">
        <v>0</v>
      </c>
      <c r="D262" s="82">
        <v>0</v>
      </c>
      <c r="E262" s="83" t="str">
        <f t="shared" si="12"/>
        <v/>
      </c>
      <c r="F262" s="66">
        <f t="shared" si="13"/>
        <v>0</v>
      </c>
      <c r="G262" s="51">
        <v>0</v>
      </c>
      <c r="H262" s="149">
        <v>19.998954545454499</v>
      </c>
      <c r="I262" s="156"/>
      <c r="J262" s="82">
        <v>0</v>
      </c>
      <c r="K262" s="82">
        <v>0</v>
      </c>
      <c r="L262" s="83" t="str">
        <f t="shared" si="14"/>
        <v/>
      </c>
      <c r="M262" s="66" t="str">
        <f t="shared" si="15"/>
        <v/>
      </c>
    </row>
    <row r="263" spans="1:13" ht="12.75" customHeight="1" x14ac:dyDescent="0.2">
      <c r="A263" s="50" t="s">
        <v>2196</v>
      </c>
      <c r="B263" s="50" t="s">
        <v>2185</v>
      </c>
      <c r="C263" s="82">
        <v>0</v>
      </c>
      <c r="D263" s="82">
        <v>0</v>
      </c>
      <c r="E263" s="83" t="str">
        <f t="shared" ref="E263:E326" si="16">IF(ISERROR(C263/D263-1),"",IF((C263/D263-1)&gt;10000%,"",C263/D263-1))</f>
        <v/>
      </c>
      <c r="F263" s="66">
        <f t="shared" si="13"/>
        <v>0</v>
      </c>
      <c r="G263" s="51">
        <v>0</v>
      </c>
      <c r="H263" s="149">
        <v>49.9971363636364</v>
      </c>
      <c r="I263" s="156"/>
      <c r="J263" s="82">
        <v>0</v>
      </c>
      <c r="K263" s="82">
        <v>0</v>
      </c>
      <c r="L263" s="83" t="str">
        <f t="shared" ref="L263:L326" si="17">IF(ISERROR(J263/K263-1),"",IF((J263/K263-1)&gt;10000%,"",J263/K263-1))</f>
        <v/>
      </c>
      <c r="M263" s="66" t="str">
        <f t="shared" si="15"/>
        <v/>
      </c>
    </row>
    <row r="264" spans="1:13" ht="12.75" customHeight="1" x14ac:dyDescent="0.2">
      <c r="A264" s="50" t="s">
        <v>2203</v>
      </c>
      <c r="B264" s="50" t="s">
        <v>2192</v>
      </c>
      <c r="C264" s="82">
        <v>0</v>
      </c>
      <c r="D264" s="82">
        <v>0</v>
      </c>
      <c r="E264" s="83" t="str">
        <f t="shared" si="16"/>
        <v/>
      </c>
      <c r="F264" s="66">
        <f t="shared" si="13"/>
        <v>0</v>
      </c>
      <c r="G264" s="51">
        <v>0</v>
      </c>
      <c r="H264" s="149">
        <v>39.994363636363602</v>
      </c>
      <c r="I264" s="156"/>
      <c r="J264" s="82">
        <v>0</v>
      </c>
      <c r="K264" s="82">
        <v>0</v>
      </c>
      <c r="L264" s="83" t="str">
        <f t="shared" si="17"/>
        <v/>
      </c>
      <c r="M264" s="66" t="str">
        <f t="shared" si="15"/>
        <v/>
      </c>
    </row>
    <row r="265" spans="1:13" ht="12.75" customHeight="1" x14ac:dyDescent="0.2">
      <c r="A265" s="50" t="s">
        <v>2842</v>
      </c>
      <c r="B265" s="50" t="s">
        <v>2843</v>
      </c>
      <c r="C265" s="82">
        <v>0</v>
      </c>
      <c r="D265" s="82">
        <v>0</v>
      </c>
      <c r="E265" s="83" t="str">
        <f t="shared" si="16"/>
        <v/>
      </c>
      <c r="F265" s="66">
        <f t="shared" si="13"/>
        <v>0</v>
      </c>
      <c r="G265" s="51">
        <v>4.7510419800000001</v>
      </c>
      <c r="H265" s="149">
        <v>34.322681818181799</v>
      </c>
      <c r="I265" s="156"/>
      <c r="J265" s="82">
        <v>1.05325E-2</v>
      </c>
      <c r="K265" s="82">
        <v>2.8166999999999997E-3</v>
      </c>
      <c r="L265" s="83">
        <f t="shared" si="17"/>
        <v>2.7393048602975116</v>
      </c>
      <c r="M265" s="66" t="str">
        <f t="shared" si="15"/>
        <v/>
      </c>
    </row>
    <row r="266" spans="1:13" ht="12.75" customHeight="1" x14ac:dyDescent="0.2">
      <c r="A266" s="50" t="s">
        <v>2204</v>
      </c>
      <c r="B266" s="50" t="s">
        <v>2182</v>
      </c>
      <c r="C266" s="82">
        <v>0</v>
      </c>
      <c r="D266" s="82">
        <v>0</v>
      </c>
      <c r="E266" s="83" t="str">
        <f t="shared" si="16"/>
        <v/>
      </c>
      <c r="F266" s="66">
        <f t="shared" si="13"/>
        <v>0</v>
      </c>
      <c r="G266" s="51">
        <v>0</v>
      </c>
      <c r="H266" s="51">
        <v>20.003090909090901</v>
      </c>
      <c r="I266" s="156"/>
      <c r="J266" s="82">
        <v>0</v>
      </c>
      <c r="K266" s="82">
        <v>0</v>
      </c>
      <c r="L266" s="83" t="str">
        <f t="shared" si="17"/>
        <v/>
      </c>
      <c r="M266" s="66" t="str">
        <f t="shared" si="15"/>
        <v/>
      </c>
    </row>
    <row r="267" spans="1:13" ht="12.75" customHeight="1" x14ac:dyDescent="0.2">
      <c r="A267" s="50" t="s">
        <v>1273</v>
      </c>
      <c r="B267" s="50" t="s">
        <v>1120</v>
      </c>
      <c r="C267" s="82">
        <v>0</v>
      </c>
      <c r="D267" s="82">
        <v>0</v>
      </c>
      <c r="E267" s="83" t="str">
        <f t="shared" si="16"/>
        <v/>
      </c>
      <c r="F267" s="66">
        <f t="shared" si="13"/>
        <v>0</v>
      </c>
      <c r="G267" s="51">
        <v>0.1607718066304</v>
      </c>
      <c r="H267" s="51">
        <v>49.725363636363603</v>
      </c>
      <c r="I267" s="156"/>
      <c r="J267" s="82">
        <v>0</v>
      </c>
      <c r="K267" s="82">
        <v>0</v>
      </c>
      <c r="L267" s="83" t="str">
        <f t="shared" si="17"/>
        <v/>
      </c>
      <c r="M267" s="66" t="str">
        <f t="shared" si="15"/>
        <v/>
      </c>
    </row>
    <row r="268" spans="1:13" x14ac:dyDescent="0.2">
      <c r="A268" s="9"/>
      <c r="B268" s="80">
        <f>COUNTA(C7:C267)</f>
        <v>261</v>
      </c>
      <c r="C268" s="94">
        <f>SUM(C7:C267)</f>
        <v>378.6412248470001</v>
      </c>
      <c r="D268" s="71">
        <f>SUM(D7:D267)</f>
        <v>374.26044030899982</v>
      </c>
      <c r="E268" s="81">
        <f>IF(ISERROR(C268/D268-1),"",((C268/D268-1)))</f>
        <v>1.1705176572718745E-2</v>
      </c>
      <c r="F268" s="95">
        <f>SUM(F7:F267)</f>
        <v>0.99999999999999989</v>
      </c>
      <c r="G268" s="96">
        <f>SUM(G7:G267)</f>
        <v>17974.578708517995</v>
      </c>
      <c r="H268" s="124"/>
      <c r="I268" s="177"/>
      <c r="J268" s="94">
        <f>SUM(J7:J267)</f>
        <v>370.14827037711973</v>
      </c>
      <c r="K268" s="71">
        <f>SUM(K7:K267)</f>
        <v>683.22891266999977</v>
      </c>
      <c r="L268" s="81">
        <f>IF(ISERROR(J268/K268-1),"",((J268/K268-1)))</f>
        <v>-0.45823681710041786</v>
      </c>
      <c r="M268" s="55">
        <f>IF(ISERROR(J268/C268),"",(J268/C268))</f>
        <v>0.97756991602456345</v>
      </c>
    </row>
    <row r="269" spans="1:13" x14ac:dyDescent="0.2">
      <c r="A269" s="10"/>
      <c r="B269" s="10"/>
      <c r="C269" s="97"/>
      <c r="D269" s="97"/>
      <c r="E269" s="98"/>
      <c r="F269" s="56"/>
      <c r="G269" s="21"/>
      <c r="H269" s="8"/>
      <c r="J269" s="97"/>
      <c r="K269" s="97"/>
      <c r="L269" s="98"/>
    </row>
    <row r="270" spans="1:13" x14ac:dyDescent="0.2">
      <c r="A270" s="12" t="s">
        <v>88</v>
      </c>
      <c r="B270" s="10"/>
      <c r="C270" s="97"/>
      <c r="D270" s="97"/>
      <c r="E270" s="98"/>
      <c r="F270" s="21"/>
      <c r="G270" s="21"/>
      <c r="H270" s="8"/>
      <c r="J270" s="97"/>
      <c r="K270" s="97"/>
      <c r="L270" s="98"/>
    </row>
    <row r="271" spans="1:13" x14ac:dyDescent="0.2">
      <c r="A271" s="10"/>
      <c r="B271" s="10"/>
      <c r="C271" s="97"/>
      <c r="D271" s="97"/>
      <c r="E271" s="98"/>
      <c r="F271" s="21"/>
      <c r="G271" s="21"/>
      <c r="H271" s="8"/>
      <c r="J271" s="97"/>
      <c r="K271" s="97"/>
      <c r="L271" s="98"/>
    </row>
    <row r="272" spans="1:13" x14ac:dyDescent="0.2">
      <c r="A272" s="10"/>
      <c r="B272" s="10"/>
      <c r="C272" s="97"/>
      <c r="D272" s="97"/>
      <c r="E272" s="98"/>
      <c r="F272" s="21"/>
      <c r="G272" s="21"/>
      <c r="H272" s="8"/>
      <c r="J272" s="97"/>
      <c r="K272" s="97"/>
      <c r="L272" s="98"/>
    </row>
    <row r="273" spans="1:12" x14ac:dyDescent="0.2">
      <c r="A273" s="10"/>
      <c r="B273" s="10"/>
      <c r="C273" s="97"/>
      <c r="D273" s="97"/>
      <c r="E273" s="98"/>
      <c r="F273" s="12"/>
      <c r="G273" s="21"/>
      <c r="H273" s="8"/>
      <c r="J273" s="97"/>
      <c r="K273" s="97"/>
      <c r="L273" s="98"/>
    </row>
    <row r="274" spans="1:12" x14ac:dyDescent="0.2">
      <c r="A274" s="10"/>
      <c r="B274" s="10"/>
      <c r="C274" s="97"/>
      <c r="D274" s="97"/>
      <c r="E274" s="98"/>
      <c r="F274" s="12"/>
      <c r="G274" s="21"/>
      <c r="H274" s="8"/>
      <c r="J274" s="97"/>
      <c r="K274" s="97"/>
      <c r="L274" s="98"/>
    </row>
    <row r="275" spans="1:12" x14ac:dyDescent="0.2">
      <c r="A275" s="10"/>
      <c r="B275" s="10"/>
      <c r="C275" s="97"/>
      <c r="D275" s="97"/>
      <c r="E275" s="98"/>
      <c r="F275" s="12"/>
      <c r="G275" s="21"/>
      <c r="H275" s="8"/>
      <c r="J275" s="97"/>
      <c r="K275" s="97"/>
      <c r="L275" s="98"/>
    </row>
    <row r="276" spans="1:12" x14ac:dyDescent="0.2">
      <c r="A276" s="10"/>
      <c r="B276" s="10"/>
      <c r="C276" s="97"/>
      <c r="D276" s="97"/>
      <c r="E276" s="98"/>
      <c r="F276" s="12"/>
      <c r="G276" s="21"/>
      <c r="H276" s="8"/>
      <c r="J276" s="97"/>
      <c r="K276" s="97"/>
      <c r="L276" s="98"/>
    </row>
    <row r="277" spans="1:12" x14ac:dyDescent="0.2">
      <c r="A277" s="10"/>
      <c r="B277" s="10"/>
      <c r="C277" s="97"/>
      <c r="D277" s="97"/>
      <c r="E277" s="98"/>
      <c r="F277" s="12"/>
      <c r="G277" s="21"/>
      <c r="H277" s="8"/>
      <c r="J277" s="97"/>
      <c r="K277" s="97"/>
      <c r="L277" s="98"/>
    </row>
    <row r="278" spans="1:12" x14ac:dyDescent="0.2">
      <c r="A278" s="10"/>
      <c r="B278" s="10"/>
      <c r="C278" s="97"/>
      <c r="D278" s="97"/>
      <c r="E278" s="98"/>
      <c r="F278" s="12"/>
      <c r="G278" s="21"/>
      <c r="H278" s="8"/>
      <c r="J278" s="97"/>
      <c r="K278" s="97"/>
      <c r="L278" s="98"/>
    </row>
    <row r="279" spans="1:12" x14ac:dyDescent="0.2">
      <c r="A279" s="10"/>
      <c r="B279" s="10"/>
      <c r="C279" s="97"/>
      <c r="D279" s="97"/>
      <c r="E279" s="98"/>
      <c r="F279" s="12"/>
      <c r="G279" s="21"/>
      <c r="H279" s="8"/>
      <c r="J279" s="97"/>
      <c r="K279" s="97"/>
      <c r="L279" s="98"/>
    </row>
    <row r="280" spans="1:12" x14ac:dyDescent="0.2">
      <c r="A280" s="10"/>
      <c r="B280" s="10"/>
      <c r="C280" s="97"/>
      <c r="D280" s="97"/>
      <c r="E280" s="98"/>
      <c r="F280" s="12"/>
      <c r="G280" s="21"/>
      <c r="H280" s="8"/>
      <c r="J280" s="97"/>
      <c r="K280" s="97"/>
      <c r="L280" s="98"/>
    </row>
    <row r="281" spans="1:12" x14ac:dyDescent="0.2">
      <c r="C281" s="97"/>
      <c r="D281" s="97"/>
      <c r="E281" s="98"/>
      <c r="F281" s="12"/>
      <c r="G281" s="12"/>
      <c r="H281" s="8"/>
      <c r="J281" s="97"/>
      <c r="K281" s="97"/>
      <c r="L281" s="98"/>
    </row>
    <row r="282" spans="1:12" x14ac:dyDescent="0.2">
      <c r="C282" s="97"/>
      <c r="D282" s="97"/>
      <c r="E282" s="98"/>
      <c r="F282" s="12"/>
      <c r="G282" s="12"/>
      <c r="H282" s="8"/>
      <c r="J282" s="97"/>
      <c r="K282" s="97"/>
      <c r="L282" s="98"/>
    </row>
    <row r="283" spans="1:12" x14ac:dyDescent="0.2">
      <c r="C283" s="97"/>
      <c r="D283" s="97"/>
      <c r="E283" s="98"/>
      <c r="F283" s="12"/>
      <c r="G283" s="12"/>
      <c r="H283" s="8"/>
      <c r="J283" s="97"/>
      <c r="K283" s="97"/>
      <c r="L283" s="98"/>
    </row>
    <row r="284" spans="1:12" x14ac:dyDescent="0.2">
      <c r="C284" s="97"/>
      <c r="D284" s="97"/>
      <c r="E284" s="98"/>
      <c r="F284" s="12"/>
      <c r="G284" s="12"/>
      <c r="H284" s="8"/>
      <c r="J284" s="97"/>
      <c r="K284" s="97"/>
      <c r="L284" s="98"/>
    </row>
    <row r="285" spans="1:12" x14ac:dyDescent="0.2">
      <c r="C285" s="97"/>
      <c r="D285" s="97"/>
      <c r="E285" s="98"/>
      <c r="F285" s="12"/>
      <c r="G285" s="12"/>
      <c r="H285" s="8"/>
      <c r="J285" s="97"/>
      <c r="K285" s="97"/>
      <c r="L285" s="98"/>
    </row>
    <row r="286" spans="1:12" x14ac:dyDescent="0.2">
      <c r="C286" s="97"/>
      <c r="D286" s="97"/>
      <c r="E286" s="98"/>
      <c r="F286" s="12"/>
      <c r="G286" s="12"/>
      <c r="H286" s="8"/>
      <c r="J286" s="97"/>
      <c r="K286" s="97"/>
      <c r="L286" s="98"/>
    </row>
    <row r="287" spans="1:12" x14ac:dyDescent="0.2">
      <c r="C287" s="97"/>
      <c r="D287" s="97"/>
      <c r="E287" s="98"/>
      <c r="F287" s="12"/>
      <c r="G287" s="12"/>
      <c r="H287" s="8"/>
      <c r="J287" s="97"/>
      <c r="K287" s="97"/>
      <c r="L287" s="98"/>
    </row>
    <row r="288" spans="1:12" x14ac:dyDescent="0.2">
      <c r="C288" s="97"/>
      <c r="D288" s="97"/>
      <c r="E288" s="98"/>
      <c r="F288" s="12"/>
      <c r="G288" s="12"/>
      <c r="H288" s="8"/>
      <c r="J288" s="97"/>
      <c r="K288" s="97"/>
      <c r="L288" s="98"/>
    </row>
    <row r="289" spans="3:12" x14ac:dyDescent="0.2">
      <c r="C289" s="97"/>
      <c r="D289" s="97"/>
      <c r="E289" s="98"/>
      <c r="F289" s="12"/>
      <c r="G289" s="12"/>
      <c r="H289" s="8"/>
      <c r="J289" s="97"/>
      <c r="K289" s="97"/>
      <c r="L289" s="98"/>
    </row>
    <row r="290" spans="3:12" x14ac:dyDescent="0.2">
      <c r="C290" s="97"/>
      <c r="D290" s="97"/>
      <c r="E290" s="98"/>
      <c r="F290" s="12"/>
      <c r="G290" s="12"/>
      <c r="H290" s="8"/>
      <c r="J290" s="97"/>
      <c r="K290" s="97"/>
      <c r="L290" s="98"/>
    </row>
    <row r="291" spans="3:12" x14ac:dyDescent="0.2">
      <c r="C291" s="97"/>
      <c r="D291" s="97"/>
      <c r="E291" s="98"/>
      <c r="F291" s="12"/>
      <c r="G291" s="12"/>
      <c r="H291" s="8"/>
      <c r="J291" s="97"/>
      <c r="K291" s="97"/>
      <c r="L291" s="98"/>
    </row>
    <row r="292" spans="3:12" x14ac:dyDescent="0.2">
      <c r="C292" s="97"/>
      <c r="D292" s="97"/>
      <c r="E292" s="98"/>
      <c r="F292" s="12"/>
      <c r="G292" s="12"/>
      <c r="H292" s="8"/>
      <c r="J292" s="97"/>
      <c r="K292" s="97"/>
      <c r="L292" s="98"/>
    </row>
    <row r="293" spans="3:12" x14ac:dyDescent="0.2">
      <c r="C293" s="97"/>
      <c r="D293" s="97"/>
      <c r="E293" s="98"/>
      <c r="F293" s="12"/>
      <c r="G293" s="12"/>
      <c r="H293" s="8"/>
      <c r="J293" s="97"/>
      <c r="K293" s="97"/>
      <c r="L293" s="98"/>
    </row>
    <row r="294" spans="3:12" x14ac:dyDescent="0.2">
      <c r="C294" s="97"/>
      <c r="D294" s="97"/>
      <c r="E294" s="98"/>
      <c r="F294" s="12"/>
      <c r="G294" s="12"/>
      <c r="H294" s="8"/>
      <c r="J294" s="97"/>
      <c r="K294" s="97"/>
      <c r="L294" s="98"/>
    </row>
    <row r="295" spans="3:12" x14ac:dyDescent="0.2">
      <c r="C295" s="97"/>
      <c r="D295" s="97"/>
      <c r="E295" s="98"/>
      <c r="F295" s="12"/>
      <c r="G295" s="12"/>
      <c r="H295" s="8"/>
      <c r="J295" s="97"/>
      <c r="K295" s="97"/>
      <c r="L295" s="98"/>
    </row>
    <row r="296" spans="3:12" x14ac:dyDescent="0.2">
      <c r="C296" s="97"/>
      <c r="D296" s="97"/>
      <c r="E296" s="98"/>
      <c r="F296" s="12"/>
      <c r="G296" s="12"/>
      <c r="H296" s="8"/>
      <c r="J296" s="97"/>
      <c r="K296" s="97"/>
      <c r="L296" s="98"/>
    </row>
    <row r="297" spans="3:12" x14ac:dyDescent="0.2">
      <c r="C297" s="97"/>
      <c r="D297" s="97"/>
      <c r="E297" s="98"/>
      <c r="F297" s="12"/>
      <c r="G297" s="12"/>
      <c r="H297" s="8"/>
      <c r="J297" s="97"/>
      <c r="K297" s="97"/>
      <c r="L297" s="98"/>
    </row>
    <row r="298" spans="3:12" x14ac:dyDescent="0.2">
      <c r="C298" s="97"/>
      <c r="D298" s="97"/>
      <c r="E298" s="98"/>
      <c r="F298" s="12"/>
      <c r="G298" s="12"/>
      <c r="H298" s="8"/>
      <c r="J298" s="97"/>
      <c r="K298" s="97"/>
      <c r="L298" s="98"/>
    </row>
    <row r="299" spans="3:12" x14ac:dyDescent="0.2">
      <c r="C299" s="97"/>
      <c r="D299" s="97"/>
      <c r="E299" s="98"/>
      <c r="F299" s="12"/>
      <c r="G299" s="12"/>
      <c r="H299" s="8"/>
      <c r="J299" s="97"/>
      <c r="K299" s="97"/>
      <c r="L299" s="98"/>
    </row>
    <row r="300" spans="3:12" x14ac:dyDescent="0.2">
      <c r="C300" s="97"/>
      <c r="D300" s="97"/>
      <c r="E300" s="98"/>
      <c r="F300" s="12"/>
      <c r="G300" s="12"/>
      <c r="H300" s="8"/>
      <c r="J300" s="97"/>
      <c r="K300" s="97"/>
      <c r="L300" s="98"/>
    </row>
    <row r="301" spans="3:12" x14ac:dyDescent="0.2">
      <c r="C301" s="97"/>
      <c r="D301" s="97"/>
      <c r="E301" s="98"/>
      <c r="F301" s="12"/>
      <c r="G301" s="12"/>
      <c r="H301" s="8"/>
      <c r="J301" s="97"/>
      <c r="K301" s="97"/>
      <c r="L301" s="98"/>
    </row>
    <row r="302" spans="3:12" x14ac:dyDescent="0.2">
      <c r="C302" s="97"/>
      <c r="D302" s="97"/>
      <c r="E302" s="98"/>
      <c r="F302" s="12"/>
      <c r="G302" s="12"/>
      <c r="H302" s="8"/>
      <c r="J302" s="97"/>
      <c r="K302" s="97"/>
      <c r="L302" s="98"/>
    </row>
    <row r="303" spans="3:12" x14ac:dyDescent="0.2">
      <c r="C303" s="97"/>
      <c r="D303" s="97"/>
      <c r="E303" s="98"/>
      <c r="F303" s="12"/>
      <c r="G303" s="12"/>
      <c r="H303" s="8"/>
      <c r="J303" s="97"/>
      <c r="K303" s="97"/>
      <c r="L303" s="98"/>
    </row>
    <row r="304" spans="3:12" x14ac:dyDescent="0.2">
      <c r="C304" s="97"/>
      <c r="D304" s="97"/>
      <c r="E304" s="98"/>
      <c r="F304" s="12"/>
      <c r="G304" s="12"/>
      <c r="H304" s="8"/>
      <c r="J304" s="97"/>
      <c r="K304" s="97"/>
      <c r="L304" s="98"/>
    </row>
    <row r="305" spans="3:12" x14ac:dyDescent="0.2">
      <c r="C305" s="97"/>
      <c r="D305" s="97"/>
      <c r="E305" s="98"/>
      <c r="F305" s="12"/>
      <c r="G305" s="12"/>
      <c r="H305" s="8"/>
      <c r="J305" s="97"/>
      <c r="K305" s="97"/>
      <c r="L305" s="98"/>
    </row>
    <row r="306" spans="3:12" x14ac:dyDescent="0.2">
      <c r="C306" s="97"/>
      <c r="D306" s="97"/>
      <c r="E306" s="98"/>
      <c r="F306" s="12"/>
      <c r="G306" s="12"/>
      <c r="H306" s="8"/>
      <c r="J306" s="97"/>
      <c r="K306" s="97"/>
      <c r="L306" s="98"/>
    </row>
    <row r="307" spans="3:12" x14ac:dyDescent="0.2">
      <c r="C307" s="97"/>
      <c r="D307" s="97"/>
      <c r="E307" s="98"/>
      <c r="F307" s="12"/>
      <c r="G307" s="12"/>
      <c r="H307" s="8"/>
      <c r="J307" s="97"/>
      <c r="K307" s="97"/>
      <c r="L307" s="98"/>
    </row>
    <row r="308" spans="3:12" x14ac:dyDescent="0.2">
      <c r="C308" s="97"/>
      <c r="D308" s="97"/>
      <c r="E308" s="98"/>
      <c r="F308" s="12"/>
      <c r="G308" s="12"/>
      <c r="H308" s="8"/>
      <c r="J308" s="97"/>
      <c r="K308" s="97"/>
      <c r="L308" s="98"/>
    </row>
    <row r="309" spans="3:12" x14ac:dyDescent="0.2">
      <c r="C309" s="97"/>
      <c r="D309" s="97"/>
      <c r="E309" s="98"/>
      <c r="F309" s="12"/>
      <c r="G309" s="12"/>
      <c r="H309" s="8"/>
      <c r="J309" s="97"/>
      <c r="K309" s="97"/>
      <c r="L309" s="98"/>
    </row>
    <row r="310" spans="3:12" x14ac:dyDescent="0.2">
      <c r="C310" s="97"/>
      <c r="D310" s="97"/>
      <c r="E310" s="98"/>
      <c r="F310" s="12"/>
      <c r="G310" s="12"/>
      <c r="H310" s="8"/>
      <c r="J310" s="97"/>
      <c r="K310" s="97"/>
      <c r="L310" s="98"/>
    </row>
    <row r="311" spans="3:12" x14ac:dyDescent="0.2">
      <c r="C311" s="97"/>
      <c r="D311" s="97"/>
      <c r="E311" s="98"/>
      <c r="F311" s="12"/>
      <c r="G311" s="12"/>
      <c r="H311" s="8"/>
      <c r="J311" s="97"/>
      <c r="K311" s="97"/>
      <c r="L311" s="98"/>
    </row>
    <row r="312" spans="3:12" x14ac:dyDescent="0.2">
      <c r="C312" s="97"/>
      <c r="D312" s="97"/>
      <c r="E312" s="98"/>
      <c r="F312" s="12"/>
      <c r="G312" s="12"/>
      <c r="H312" s="8"/>
      <c r="J312" s="97"/>
      <c r="K312" s="97"/>
      <c r="L312" s="98"/>
    </row>
    <row r="313" spans="3:12" x14ac:dyDescent="0.2">
      <c r="C313" s="97"/>
      <c r="D313" s="97"/>
      <c r="E313" s="98"/>
      <c r="F313" s="12"/>
      <c r="G313" s="12"/>
      <c r="H313" s="8"/>
      <c r="J313" s="97"/>
      <c r="K313" s="97"/>
      <c r="L313" s="98"/>
    </row>
    <row r="314" spans="3:12" x14ac:dyDescent="0.2">
      <c r="C314" s="97"/>
      <c r="D314" s="97"/>
      <c r="E314" s="98"/>
      <c r="F314" s="12"/>
      <c r="G314" s="12"/>
      <c r="H314" s="8"/>
      <c r="J314" s="97"/>
      <c r="K314" s="97"/>
      <c r="L314" s="98"/>
    </row>
    <row r="315" spans="3:12" x14ac:dyDescent="0.2">
      <c r="C315" s="97"/>
      <c r="D315" s="97"/>
      <c r="E315" s="98"/>
      <c r="F315" s="12"/>
      <c r="G315" s="12"/>
      <c r="H315" s="8"/>
      <c r="J315" s="97"/>
      <c r="K315" s="97"/>
      <c r="L315" s="98"/>
    </row>
    <row r="316" spans="3:12" x14ac:dyDescent="0.2">
      <c r="C316" s="97"/>
      <c r="D316" s="97"/>
      <c r="E316" s="98"/>
      <c r="F316" s="12"/>
      <c r="G316" s="12"/>
      <c r="H316" s="8"/>
      <c r="J316" s="97"/>
      <c r="K316" s="97"/>
      <c r="L316" s="98"/>
    </row>
    <row r="317" spans="3:12" x14ac:dyDescent="0.2">
      <c r="C317" s="97"/>
      <c r="D317" s="97"/>
      <c r="E317" s="98"/>
      <c r="F317" s="12"/>
      <c r="G317" s="12"/>
      <c r="H317" s="8"/>
      <c r="J317" s="97"/>
      <c r="K317" s="97"/>
      <c r="L317" s="98"/>
    </row>
    <row r="318" spans="3:12" x14ac:dyDescent="0.2">
      <c r="C318" s="97"/>
      <c r="D318" s="97"/>
      <c r="E318" s="98"/>
      <c r="F318" s="12"/>
      <c r="G318" s="12"/>
      <c r="H318" s="8"/>
      <c r="J318" s="97"/>
      <c r="K318" s="97"/>
      <c r="L318" s="98"/>
    </row>
    <row r="319" spans="3:12" x14ac:dyDescent="0.2">
      <c r="C319" s="97"/>
      <c r="D319" s="97"/>
      <c r="E319" s="98"/>
      <c r="F319" s="12"/>
      <c r="G319" s="12"/>
      <c r="H319" s="8"/>
      <c r="J319" s="97"/>
      <c r="K319" s="97"/>
      <c r="L319" s="98"/>
    </row>
    <row r="320" spans="3:12" x14ac:dyDescent="0.2">
      <c r="C320" s="97"/>
      <c r="D320" s="97"/>
      <c r="E320" s="98"/>
      <c r="F320" s="12"/>
      <c r="G320" s="12"/>
      <c r="H320" s="8"/>
      <c r="J320" s="97"/>
      <c r="K320" s="97"/>
      <c r="L320" s="98"/>
    </row>
    <row r="321" spans="3:12" x14ac:dyDescent="0.2">
      <c r="C321" s="97"/>
      <c r="D321" s="97"/>
      <c r="E321" s="98"/>
      <c r="F321" s="12"/>
      <c r="G321" s="12"/>
      <c r="H321" s="8"/>
      <c r="J321" s="97"/>
      <c r="K321" s="97"/>
      <c r="L321" s="98"/>
    </row>
    <row r="322" spans="3:12" x14ac:dyDescent="0.2">
      <c r="C322" s="97"/>
      <c r="D322" s="97"/>
      <c r="E322" s="98"/>
      <c r="F322" s="12"/>
      <c r="G322" s="12"/>
      <c r="H322" s="8"/>
      <c r="J322" s="97"/>
      <c r="K322" s="97"/>
      <c r="L322" s="98"/>
    </row>
    <row r="323" spans="3:12" x14ac:dyDescent="0.2">
      <c r="C323" s="97"/>
      <c r="D323" s="97"/>
      <c r="E323" s="98"/>
      <c r="F323" s="12"/>
      <c r="G323" s="12"/>
      <c r="H323" s="8"/>
      <c r="J323" s="97"/>
      <c r="K323" s="97"/>
      <c r="L323" s="98"/>
    </row>
    <row r="324" spans="3:12" x14ac:dyDescent="0.2">
      <c r="C324" s="97"/>
      <c r="D324" s="97"/>
      <c r="E324" s="98"/>
      <c r="F324" s="12"/>
      <c r="G324" s="12"/>
      <c r="H324" s="8"/>
      <c r="J324" s="97"/>
      <c r="K324" s="97"/>
      <c r="L324" s="98"/>
    </row>
    <row r="325" spans="3:12" x14ac:dyDescent="0.2">
      <c r="C325" s="97"/>
      <c r="D325" s="97"/>
      <c r="E325" s="98"/>
      <c r="F325" s="12"/>
      <c r="G325" s="12"/>
      <c r="H325" s="8"/>
      <c r="J325" s="97"/>
      <c r="K325" s="97"/>
      <c r="L325" s="98"/>
    </row>
    <row r="326" spans="3:12" x14ac:dyDescent="0.2">
      <c r="C326" s="97"/>
      <c r="D326" s="97"/>
      <c r="E326" s="98"/>
      <c r="F326" s="12"/>
      <c r="G326" s="12"/>
      <c r="H326" s="8"/>
      <c r="J326" s="97"/>
      <c r="K326" s="97"/>
      <c r="L326" s="98"/>
    </row>
    <row r="327" spans="3:12" x14ac:dyDescent="0.2">
      <c r="C327" s="97"/>
      <c r="D327" s="97"/>
      <c r="E327" s="98"/>
      <c r="F327" s="12"/>
      <c r="G327" s="12"/>
      <c r="H327" s="8"/>
      <c r="J327" s="97"/>
      <c r="K327" s="97"/>
      <c r="L327" s="98"/>
    </row>
    <row r="328" spans="3:12" x14ac:dyDescent="0.2">
      <c r="C328" s="97"/>
      <c r="D328" s="97"/>
      <c r="E328" s="98"/>
      <c r="F328" s="12"/>
      <c r="G328" s="12"/>
      <c r="H328" s="8"/>
      <c r="J328" s="97"/>
      <c r="K328" s="97"/>
      <c r="L328" s="98"/>
    </row>
    <row r="329" spans="3:12" x14ac:dyDescent="0.2">
      <c r="C329" s="97"/>
      <c r="D329" s="97"/>
      <c r="E329" s="98"/>
      <c r="F329" s="12"/>
      <c r="G329" s="12"/>
      <c r="H329" s="8"/>
      <c r="J329" s="97"/>
      <c r="K329" s="97"/>
      <c r="L329" s="98"/>
    </row>
    <row r="330" spans="3:12" x14ac:dyDescent="0.2">
      <c r="C330" s="97"/>
      <c r="D330" s="97"/>
      <c r="E330" s="98"/>
      <c r="F330" s="12"/>
      <c r="G330" s="12"/>
      <c r="H330" s="8"/>
      <c r="J330" s="97"/>
      <c r="K330" s="97"/>
      <c r="L330" s="98"/>
    </row>
    <row r="331" spans="3:12" x14ac:dyDescent="0.2">
      <c r="C331" s="97"/>
      <c r="D331" s="97"/>
      <c r="E331" s="98"/>
      <c r="F331" s="12"/>
      <c r="G331" s="12"/>
      <c r="H331" s="8"/>
      <c r="J331" s="97"/>
      <c r="K331" s="97"/>
      <c r="L331" s="98"/>
    </row>
    <row r="332" spans="3:12" x14ac:dyDescent="0.2">
      <c r="C332" s="97"/>
      <c r="D332" s="97"/>
      <c r="E332" s="98"/>
      <c r="F332" s="12"/>
      <c r="G332" s="12"/>
      <c r="H332" s="8"/>
      <c r="J332" s="97"/>
      <c r="K332" s="97"/>
      <c r="L332" s="98"/>
    </row>
    <row r="333" spans="3:12" x14ac:dyDescent="0.2">
      <c r="C333" s="97"/>
      <c r="D333" s="97"/>
      <c r="E333" s="98"/>
      <c r="F333" s="12"/>
      <c r="G333" s="12"/>
      <c r="H333" s="8"/>
      <c r="J333" s="97"/>
      <c r="K333" s="97"/>
      <c r="L333" s="98"/>
    </row>
    <row r="334" spans="3:12" x14ac:dyDescent="0.2">
      <c r="C334" s="97"/>
      <c r="D334" s="97"/>
      <c r="E334" s="98"/>
      <c r="F334" s="12"/>
      <c r="G334" s="12"/>
      <c r="H334" s="8"/>
      <c r="J334" s="97"/>
      <c r="K334" s="97"/>
      <c r="L334" s="98"/>
    </row>
    <row r="335" spans="3:12" x14ac:dyDescent="0.2">
      <c r="C335" s="97"/>
      <c r="D335" s="97"/>
      <c r="E335" s="98"/>
      <c r="F335" s="12"/>
      <c r="G335" s="12"/>
      <c r="H335" s="8"/>
      <c r="J335" s="97"/>
      <c r="K335" s="97"/>
      <c r="L335" s="98"/>
    </row>
    <row r="336" spans="3:12" x14ac:dyDescent="0.2">
      <c r="C336" s="97"/>
      <c r="D336" s="97"/>
      <c r="E336" s="98"/>
      <c r="F336" s="12"/>
      <c r="G336" s="12"/>
      <c r="H336" s="8"/>
      <c r="J336" s="97"/>
      <c r="K336" s="97"/>
      <c r="L336" s="98"/>
    </row>
    <row r="337" spans="3:12" x14ac:dyDescent="0.2">
      <c r="C337" s="97"/>
      <c r="D337" s="97"/>
      <c r="E337" s="98"/>
      <c r="F337" s="12"/>
      <c r="G337" s="12"/>
      <c r="H337" s="8"/>
      <c r="J337" s="97"/>
      <c r="K337" s="97"/>
      <c r="L337" s="98"/>
    </row>
    <row r="338" spans="3:12" x14ac:dyDescent="0.2">
      <c r="C338" s="97"/>
      <c r="D338" s="97"/>
      <c r="E338" s="98"/>
      <c r="F338" s="12"/>
      <c r="G338" s="12"/>
      <c r="H338" s="8"/>
      <c r="J338" s="97"/>
      <c r="K338" s="97"/>
      <c r="L338" s="98"/>
    </row>
    <row r="339" spans="3:12" x14ac:dyDescent="0.2">
      <c r="C339" s="97"/>
      <c r="D339" s="97"/>
      <c r="E339" s="98"/>
      <c r="F339" s="12"/>
      <c r="G339" s="12"/>
      <c r="H339" s="8"/>
      <c r="J339" s="97"/>
      <c r="K339" s="97"/>
      <c r="L339" s="98"/>
    </row>
    <row r="340" spans="3:12" x14ac:dyDescent="0.2">
      <c r="C340" s="97"/>
      <c r="D340" s="97"/>
      <c r="E340" s="98"/>
      <c r="F340" s="12"/>
      <c r="G340" s="12"/>
      <c r="H340" s="8"/>
      <c r="J340" s="97"/>
      <c r="K340" s="97"/>
      <c r="L340" s="98"/>
    </row>
    <row r="341" spans="3:12" x14ac:dyDescent="0.2">
      <c r="C341" s="97"/>
      <c r="D341" s="97"/>
      <c r="E341" s="98"/>
      <c r="F341" s="12"/>
      <c r="G341" s="12"/>
      <c r="H341" s="8"/>
      <c r="J341" s="97"/>
      <c r="K341" s="97"/>
      <c r="L341" s="98"/>
    </row>
    <row r="342" spans="3:12" x14ac:dyDescent="0.2">
      <c r="C342" s="97"/>
      <c r="D342" s="97"/>
      <c r="E342" s="98"/>
      <c r="F342" s="12"/>
      <c r="G342" s="12"/>
      <c r="H342" s="8"/>
      <c r="J342" s="97"/>
      <c r="K342" s="97"/>
      <c r="L342" s="98"/>
    </row>
    <row r="343" spans="3:12" x14ac:dyDescent="0.2">
      <c r="C343" s="97"/>
      <c r="D343" s="97"/>
      <c r="E343" s="98"/>
      <c r="F343" s="12"/>
      <c r="G343" s="12"/>
      <c r="H343" s="8"/>
      <c r="J343" s="97"/>
      <c r="K343" s="97"/>
      <c r="L343" s="98"/>
    </row>
    <row r="344" spans="3:12" x14ac:dyDescent="0.2">
      <c r="C344" s="97"/>
      <c r="D344" s="97"/>
      <c r="E344" s="98"/>
      <c r="F344" s="12"/>
      <c r="G344" s="12"/>
      <c r="H344" s="8"/>
      <c r="J344" s="97"/>
      <c r="K344" s="97"/>
      <c r="L344" s="98"/>
    </row>
    <row r="345" spans="3:12" x14ac:dyDescent="0.2">
      <c r="C345" s="97"/>
      <c r="D345" s="97"/>
      <c r="E345" s="98"/>
      <c r="F345" s="12"/>
      <c r="G345" s="12"/>
      <c r="H345" s="8"/>
      <c r="J345" s="97"/>
      <c r="K345" s="97"/>
      <c r="L345" s="98"/>
    </row>
    <row r="346" spans="3:12" x14ac:dyDescent="0.2">
      <c r="C346" s="97"/>
      <c r="D346" s="97"/>
      <c r="E346" s="98"/>
      <c r="F346" s="12"/>
      <c r="G346" s="12"/>
      <c r="H346" s="8"/>
      <c r="J346" s="97"/>
      <c r="K346" s="97"/>
      <c r="L346" s="98"/>
    </row>
    <row r="347" spans="3:12" x14ac:dyDescent="0.2">
      <c r="C347" s="97"/>
      <c r="D347" s="97"/>
      <c r="E347" s="98"/>
      <c r="F347" s="12"/>
      <c r="G347" s="12"/>
      <c r="H347" s="8"/>
      <c r="J347" s="97"/>
      <c r="K347" s="97"/>
      <c r="L347" s="98"/>
    </row>
    <row r="348" spans="3:12" x14ac:dyDescent="0.2">
      <c r="C348" s="97"/>
      <c r="D348" s="97"/>
      <c r="E348" s="98"/>
      <c r="F348" s="12"/>
      <c r="G348" s="12"/>
      <c r="H348" s="8"/>
      <c r="J348" s="97"/>
      <c r="K348" s="97"/>
      <c r="L348" s="98"/>
    </row>
    <row r="349" spans="3:12" x14ac:dyDescent="0.2">
      <c r="C349" s="97"/>
      <c r="D349" s="97"/>
      <c r="E349" s="98"/>
      <c r="F349" s="12"/>
      <c r="G349" s="12"/>
      <c r="H349" s="8"/>
      <c r="J349" s="97"/>
      <c r="K349" s="97"/>
      <c r="L349" s="98"/>
    </row>
    <row r="350" spans="3:12" x14ac:dyDescent="0.2">
      <c r="C350" s="97"/>
      <c r="D350" s="97"/>
      <c r="E350" s="98"/>
      <c r="F350" s="12"/>
      <c r="G350" s="12"/>
      <c r="H350" s="8"/>
      <c r="J350" s="97"/>
      <c r="K350" s="97"/>
      <c r="L350" s="98"/>
    </row>
    <row r="351" spans="3:12" x14ac:dyDescent="0.2">
      <c r="C351" s="97"/>
      <c r="D351" s="97"/>
      <c r="E351" s="98"/>
      <c r="F351" s="12"/>
      <c r="G351" s="12"/>
      <c r="H351" s="8"/>
      <c r="J351" s="97"/>
      <c r="K351" s="97"/>
      <c r="L351" s="98"/>
    </row>
    <row r="352" spans="3:12" x14ac:dyDescent="0.2">
      <c r="C352" s="97"/>
      <c r="D352" s="97"/>
      <c r="E352" s="98"/>
      <c r="F352" s="12"/>
      <c r="G352" s="12"/>
      <c r="H352" s="8"/>
      <c r="J352" s="97"/>
      <c r="K352" s="97"/>
      <c r="L352" s="98"/>
    </row>
    <row r="353" spans="3:12" x14ac:dyDescent="0.2">
      <c r="C353" s="97"/>
      <c r="D353" s="97"/>
      <c r="E353" s="98"/>
      <c r="F353" s="12"/>
      <c r="G353" s="12"/>
      <c r="H353" s="8"/>
      <c r="J353" s="97"/>
      <c r="K353" s="97"/>
      <c r="L353" s="98"/>
    </row>
    <row r="354" spans="3:12" x14ac:dyDescent="0.2">
      <c r="C354" s="97"/>
      <c r="D354" s="97"/>
      <c r="E354" s="98"/>
      <c r="F354" s="12"/>
      <c r="G354" s="12"/>
      <c r="H354" s="8"/>
      <c r="J354" s="97"/>
      <c r="K354" s="97"/>
      <c r="L354" s="98"/>
    </row>
    <row r="355" spans="3:12" x14ac:dyDescent="0.2">
      <c r="C355" s="97"/>
      <c r="D355" s="97"/>
      <c r="E355" s="98"/>
      <c r="F355" s="12"/>
      <c r="G355" s="12"/>
      <c r="H355" s="8"/>
      <c r="J355" s="97"/>
      <c r="K355" s="97"/>
      <c r="L355" s="98"/>
    </row>
    <row r="356" spans="3:12" x14ac:dyDescent="0.2">
      <c r="C356" s="97"/>
      <c r="D356" s="97"/>
      <c r="E356" s="98"/>
      <c r="F356" s="12"/>
      <c r="G356" s="12"/>
      <c r="H356" s="8"/>
      <c r="J356" s="97"/>
      <c r="K356" s="97"/>
      <c r="L356" s="98"/>
    </row>
    <row r="357" spans="3:12" x14ac:dyDescent="0.2">
      <c r="C357" s="97"/>
      <c r="D357" s="97"/>
      <c r="E357" s="98"/>
      <c r="F357" s="12"/>
      <c r="G357" s="12"/>
      <c r="H357" s="8"/>
      <c r="J357" s="97"/>
      <c r="K357" s="97"/>
      <c r="L357" s="98"/>
    </row>
    <row r="358" spans="3:12" x14ac:dyDescent="0.2">
      <c r="C358" s="97"/>
      <c r="D358" s="97"/>
      <c r="E358" s="98"/>
      <c r="F358" s="12"/>
      <c r="G358" s="12"/>
      <c r="H358" s="8"/>
      <c r="J358" s="97"/>
      <c r="K358" s="97"/>
      <c r="L358" s="98"/>
    </row>
    <row r="359" spans="3:12" x14ac:dyDescent="0.2">
      <c r="C359" s="97"/>
      <c r="D359" s="97"/>
      <c r="E359" s="98"/>
      <c r="F359" s="12"/>
      <c r="G359" s="12"/>
      <c r="H359" s="8"/>
      <c r="J359" s="97"/>
      <c r="K359" s="97"/>
      <c r="L359" s="98"/>
    </row>
    <row r="360" spans="3:12" x14ac:dyDescent="0.2">
      <c r="C360" s="97"/>
      <c r="D360" s="97"/>
      <c r="E360" s="98"/>
      <c r="F360" s="12"/>
      <c r="G360" s="12"/>
      <c r="H360" s="8"/>
      <c r="J360" s="97"/>
      <c r="K360" s="97"/>
      <c r="L360" s="98"/>
    </row>
    <row r="361" spans="3:12" x14ac:dyDescent="0.2">
      <c r="C361" s="97"/>
      <c r="D361" s="97"/>
      <c r="E361" s="98"/>
      <c r="F361" s="12"/>
      <c r="G361" s="12"/>
      <c r="H361" s="8"/>
      <c r="J361" s="97"/>
      <c r="K361" s="97"/>
      <c r="L361" s="98"/>
    </row>
    <row r="362" spans="3:12" x14ac:dyDescent="0.2">
      <c r="C362" s="97"/>
      <c r="D362" s="97"/>
      <c r="E362" s="98"/>
      <c r="F362" s="12"/>
      <c r="G362" s="12"/>
      <c r="H362" s="8"/>
      <c r="J362" s="97"/>
      <c r="K362" s="97"/>
      <c r="L362" s="98"/>
    </row>
    <row r="363" spans="3:12" x14ac:dyDescent="0.2">
      <c r="C363" s="97"/>
      <c r="D363" s="97"/>
      <c r="E363" s="98"/>
      <c r="F363" s="12"/>
      <c r="G363" s="12"/>
      <c r="H363" s="8"/>
      <c r="J363" s="97"/>
      <c r="K363" s="97"/>
      <c r="L363" s="98"/>
    </row>
    <row r="364" spans="3:12" x14ac:dyDescent="0.2">
      <c r="C364" s="97"/>
      <c r="D364" s="97"/>
      <c r="E364" s="98"/>
      <c r="F364" s="12"/>
      <c r="G364" s="12"/>
      <c r="H364" s="8"/>
      <c r="J364" s="97"/>
      <c r="K364" s="97"/>
      <c r="L364" s="98"/>
    </row>
    <row r="365" spans="3:12" x14ac:dyDescent="0.2">
      <c r="C365" s="97"/>
      <c r="D365" s="97"/>
      <c r="E365" s="98"/>
      <c r="F365" s="12"/>
      <c r="G365" s="12"/>
      <c r="H365" s="8"/>
      <c r="J365" s="97"/>
      <c r="K365" s="97"/>
      <c r="L365" s="98"/>
    </row>
    <row r="366" spans="3:12" x14ac:dyDescent="0.2">
      <c r="C366" s="97"/>
      <c r="D366" s="97"/>
      <c r="E366" s="98"/>
      <c r="F366" s="12"/>
      <c r="G366" s="12"/>
      <c r="H366" s="8"/>
      <c r="J366" s="97"/>
      <c r="K366" s="97"/>
      <c r="L366" s="98"/>
    </row>
    <row r="367" spans="3:12" x14ac:dyDescent="0.2">
      <c r="C367" s="97"/>
      <c r="D367" s="97"/>
      <c r="E367" s="98"/>
      <c r="F367" s="12"/>
      <c r="G367" s="12"/>
      <c r="H367" s="8"/>
      <c r="J367" s="97"/>
      <c r="K367" s="97"/>
      <c r="L367" s="98"/>
    </row>
    <row r="368" spans="3:12" x14ac:dyDescent="0.2">
      <c r="C368" s="97"/>
      <c r="D368" s="97"/>
      <c r="E368" s="98"/>
      <c r="F368" s="12"/>
      <c r="G368" s="12"/>
      <c r="H368" s="8"/>
      <c r="J368" s="97"/>
      <c r="K368" s="97"/>
      <c r="L368" s="98"/>
    </row>
    <row r="369" spans="3:12" x14ac:dyDescent="0.2">
      <c r="C369" s="97"/>
      <c r="D369" s="97"/>
      <c r="E369" s="98"/>
      <c r="F369" s="12"/>
      <c r="G369" s="12"/>
      <c r="H369" s="8"/>
      <c r="J369" s="97"/>
      <c r="K369" s="97"/>
      <c r="L369" s="98"/>
    </row>
    <row r="370" spans="3:12" x14ac:dyDescent="0.2">
      <c r="C370" s="97"/>
      <c r="D370" s="97"/>
      <c r="E370" s="98"/>
      <c r="F370" s="12"/>
      <c r="G370" s="12"/>
      <c r="H370" s="8"/>
      <c r="J370" s="97"/>
      <c r="K370" s="97"/>
      <c r="L370" s="98"/>
    </row>
    <row r="371" spans="3:12" x14ac:dyDescent="0.2">
      <c r="C371" s="97"/>
      <c r="D371" s="97"/>
      <c r="E371" s="98"/>
      <c r="F371" s="12"/>
      <c r="G371" s="12"/>
      <c r="H371" s="8"/>
      <c r="J371" s="97"/>
      <c r="K371" s="97"/>
      <c r="L371" s="98"/>
    </row>
    <row r="372" spans="3:12" x14ac:dyDescent="0.2">
      <c r="C372" s="97"/>
      <c r="D372" s="97"/>
      <c r="E372" s="98"/>
      <c r="F372" s="12"/>
      <c r="G372" s="12"/>
      <c r="H372" s="8"/>
      <c r="J372" s="97"/>
      <c r="K372" s="97"/>
      <c r="L372" s="98"/>
    </row>
    <row r="373" spans="3:12" x14ac:dyDescent="0.2">
      <c r="C373" s="97"/>
      <c r="D373" s="97"/>
      <c r="E373" s="98"/>
      <c r="F373" s="12"/>
      <c r="G373" s="12"/>
      <c r="H373" s="8"/>
      <c r="J373" s="97"/>
      <c r="K373" s="97"/>
      <c r="L373" s="98"/>
    </row>
    <row r="374" spans="3:12" x14ac:dyDescent="0.2">
      <c r="C374" s="97"/>
      <c r="D374" s="97"/>
      <c r="E374" s="98"/>
      <c r="F374" s="12"/>
      <c r="G374" s="12"/>
      <c r="H374" s="8"/>
      <c r="J374" s="97"/>
      <c r="K374" s="97"/>
      <c r="L374" s="98"/>
    </row>
    <row r="375" spans="3:12" x14ac:dyDescent="0.2">
      <c r="C375" s="97"/>
      <c r="D375" s="97"/>
      <c r="E375" s="98"/>
      <c r="F375" s="12"/>
      <c r="G375" s="12"/>
      <c r="H375" s="8"/>
      <c r="J375" s="97"/>
      <c r="K375" s="97"/>
      <c r="L375" s="98"/>
    </row>
    <row r="376" spans="3:12" x14ac:dyDescent="0.2">
      <c r="C376" s="97"/>
      <c r="D376" s="97"/>
      <c r="E376" s="98"/>
      <c r="F376" s="12"/>
      <c r="G376" s="12"/>
      <c r="H376" s="8"/>
      <c r="J376" s="97"/>
      <c r="K376" s="97"/>
      <c r="L376" s="98"/>
    </row>
    <row r="377" spans="3:12" x14ac:dyDescent="0.2">
      <c r="C377" s="97"/>
      <c r="D377" s="97"/>
      <c r="E377" s="98"/>
      <c r="F377" s="12"/>
      <c r="G377" s="12"/>
      <c r="H377" s="8"/>
      <c r="J377" s="97"/>
      <c r="K377" s="97"/>
      <c r="L377" s="98"/>
    </row>
    <row r="378" spans="3:12" x14ac:dyDescent="0.2">
      <c r="C378" s="97"/>
      <c r="D378" s="97"/>
      <c r="E378" s="98"/>
      <c r="F378" s="12"/>
      <c r="G378" s="12"/>
      <c r="H378" s="8"/>
      <c r="J378" s="97"/>
      <c r="K378" s="97"/>
      <c r="L378" s="98"/>
    </row>
    <row r="379" spans="3:12" x14ac:dyDescent="0.2">
      <c r="C379" s="97"/>
      <c r="D379" s="97"/>
      <c r="E379" s="98"/>
      <c r="F379" s="12"/>
      <c r="G379" s="12"/>
      <c r="H379" s="8"/>
      <c r="J379" s="97"/>
      <c r="K379" s="97"/>
      <c r="L379" s="98"/>
    </row>
    <row r="380" spans="3:12" x14ac:dyDescent="0.2">
      <c r="C380" s="97"/>
      <c r="D380" s="97"/>
      <c r="E380" s="98"/>
      <c r="F380" s="12"/>
      <c r="G380" s="12"/>
      <c r="H380" s="8"/>
      <c r="J380" s="97"/>
      <c r="K380" s="97"/>
      <c r="L380" s="98"/>
    </row>
    <row r="381" spans="3:12" x14ac:dyDescent="0.2">
      <c r="C381" s="97"/>
      <c r="D381" s="97"/>
      <c r="E381" s="98"/>
      <c r="F381" s="12"/>
      <c r="G381" s="12"/>
      <c r="H381" s="8"/>
      <c r="J381" s="97"/>
      <c r="K381" s="97"/>
      <c r="L381" s="98"/>
    </row>
    <row r="382" spans="3:12" x14ac:dyDescent="0.2">
      <c r="C382" s="97"/>
      <c r="D382" s="97"/>
      <c r="E382" s="98"/>
      <c r="F382" s="12"/>
      <c r="G382" s="12"/>
      <c r="H382" s="8"/>
      <c r="J382" s="97"/>
      <c r="K382" s="97"/>
      <c r="L382" s="98"/>
    </row>
    <row r="383" spans="3:12" x14ac:dyDescent="0.2">
      <c r="C383" s="97"/>
      <c r="D383" s="97"/>
      <c r="E383" s="98"/>
      <c r="F383" s="12"/>
      <c r="G383" s="12"/>
      <c r="H383" s="8"/>
      <c r="J383" s="97"/>
      <c r="K383" s="97"/>
      <c r="L383" s="98"/>
    </row>
    <row r="384" spans="3:12" x14ac:dyDescent="0.2">
      <c r="C384" s="97"/>
      <c r="D384" s="97"/>
      <c r="E384" s="98"/>
      <c r="F384" s="12"/>
      <c r="G384" s="12"/>
      <c r="H384" s="8"/>
      <c r="J384" s="97"/>
      <c r="K384" s="97"/>
      <c r="L384" s="98"/>
    </row>
    <row r="385" spans="3:12" x14ac:dyDescent="0.2">
      <c r="C385" s="97"/>
      <c r="D385" s="97"/>
      <c r="E385" s="98"/>
      <c r="F385" s="12"/>
      <c r="G385" s="12"/>
      <c r="H385" s="8"/>
      <c r="J385" s="97"/>
      <c r="K385" s="97"/>
      <c r="L385" s="98"/>
    </row>
    <row r="386" spans="3:12" x14ac:dyDescent="0.2">
      <c r="C386" s="97"/>
      <c r="D386" s="97"/>
      <c r="E386" s="98"/>
      <c r="F386" s="12"/>
      <c r="G386" s="12"/>
      <c r="H386" s="8"/>
      <c r="J386" s="97"/>
      <c r="K386" s="97"/>
      <c r="L386" s="98"/>
    </row>
    <row r="387" spans="3:12" x14ac:dyDescent="0.2">
      <c r="C387" s="97"/>
      <c r="D387" s="97"/>
      <c r="E387" s="98"/>
      <c r="F387" s="12"/>
      <c r="G387" s="12"/>
      <c r="H387" s="8"/>
      <c r="J387" s="97"/>
      <c r="K387" s="97"/>
      <c r="L387" s="98"/>
    </row>
    <row r="388" spans="3:12" x14ac:dyDescent="0.2">
      <c r="C388" s="97"/>
      <c r="D388" s="97"/>
      <c r="E388" s="98"/>
      <c r="F388" s="12"/>
      <c r="G388" s="12"/>
      <c r="H388" s="8"/>
      <c r="J388" s="97"/>
      <c r="K388" s="97"/>
      <c r="L388" s="98"/>
    </row>
    <row r="389" spans="3:12" x14ac:dyDescent="0.2">
      <c r="C389" s="97"/>
      <c r="D389" s="97"/>
      <c r="E389" s="98"/>
      <c r="F389" s="12"/>
      <c r="G389" s="12"/>
      <c r="H389" s="8"/>
      <c r="J389" s="97"/>
      <c r="K389" s="97"/>
      <c r="L389" s="98"/>
    </row>
    <row r="390" spans="3:12" x14ac:dyDescent="0.2">
      <c r="C390" s="97"/>
      <c r="D390" s="97"/>
      <c r="E390" s="98"/>
      <c r="F390" s="12"/>
      <c r="G390" s="12"/>
      <c r="H390" s="8"/>
      <c r="J390" s="97"/>
      <c r="K390" s="97"/>
      <c r="L390" s="98"/>
    </row>
    <row r="391" spans="3:12" x14ac:dyDescent="0.2">
      <c r="C391" s="97"/>
      <c r="D391" s="97"/>
      <c r="E391" s="98"/>
      <c r="F391" s="12"/>
      <c r="G391" s="12"/>
      <c r="H391" s="8"/>
      <c r="J391" s="97"/>
      <c r="K391" s="97"/>
      <c r="L391" s="98"/>
    </row>
    <row r="392" spans="3:12" x14ac:dyDescent="0.2">
      <c r="C392" s="97"/>
      <c r="D392" s="97"/>
      <c r="E392" s="98"/>
      <c r="F392" s="12"/>
      <c r="G392" s="12"/>
      <c r="H392" s="8"/>
      <c r="J392" s="97"/>
      <c r="K392" s="97"/>
      <c r="L392" s="98"/>
    </row>
    <row r="393" spans="3:12" x14ac:dyDescent="0.2">
      <c r="C393" s="97"/>
      <c r="D393" s="97"/>
      <c r="E393" s="98"/>
      <c r="F393" s="12"/>
      <c r="G393" s="12"/>
      <c r="H393" s="8"/>
      <c r="J393" s="97"/>
      <c r="K393" s="97"/>
      <c r="L393" s="98"/>
    </row>
    <row r="394" spans="3:12" x14ac:dyDescent="0.2">
      <c r="C394" s="97"/>
      <c r="D394" s="97"/>
      <c r="E394" s="98"/>
      <c r="F394" s="12"/>
      <c r="G394" s="12"/>
      <c r="H394" s="8"/>
      <c r="J394" s="97"/>
      <c r="K394" s="97"/>
      <c r="L394" s="98"/>
    </row>
    <row r="395" spans="3:12" x14ac:dyDescent="0.2">
      <c r="C395" s="97"/>
      <c r="D395" s="97"/>
      <c r="E395" s="98"/>
      <c r="F395" s="12"/>
      <c r="G395" s="12"/>
      <c r="H395" s="8"/>
      <c r="J395" s="97"/>
      <c r="K395" s="97"/>
      <c r="L395" s="98"/>
    </row>
    <row r="396" spans="3:12" x14ac:dyDescent="0.2">
      <c r="C396" s="97"/>
      <c r="D396" s="97"/>
      <c r="E396" s="98"/>
      <c r="F396" s="12"/>
      <c r="G396" s="12"/>
      <c r="H396" s="8"/>
      <c r="J396" s="97"/>
      <c r="K396" s="97"/>
      <c r="L396" s="98"/>
    </row>
    <row r="397" spans="3:12" x14ac:dyDescent="0.2">
      <c r="C397" s="97"/>
      <c r="D397" s="97"/>
      <c r="E397" s="98"/>
      <c r="F397" s="12"/>
      <c r="G397" s="12"/>
      <c r="H397" s="8"/>
      <c r="J397" s="97"/>
      <c r="K397" s="97"/>
      <c r="L397" s="98"/>
    </row>
    <row r="398" spans="3:12" x14ac:dyDescent="0.2">
      <c r="C398" s="97"/>
      <c r="D398" s="97"/>
      <c r="E398" s="98"/>
      <c r="F398" s="12"/>
      <c r="G398" s="12"/>
      <c r="H398" s="8"/>
      <c r="J398" s="97"/>
      <c r="K398" s="97"/>
      <c r="L398" s="98"/>
    </row>
    <row r="399" spans="3:12" x14ac:dyDescent="0.2">
      <c r="C399" s="97"/>
      <c r="D399" s="97"/>
      <c r="E399" s="98"/>
      <c r="F399" s="12"/>
      <c r="G399" s="12"/>
      <c r="H399" s="8"/>
      <c r="J399" s="97"/>
      <c r="K399" s="97"/>
      <c r="L399" s="98"/>
    </row>
    <row r="400" spans="3:12" x14ac:dyDescent="0.2">
      <c r="C400" s="97"/>
      <c r="D400" s="97"/>
      <c r="E400" s="98"/>
      <c r="F400" s="12"/>
      <c r="G400" s="12"/>
      <c r="H400" s="8"/>
      <c r="J400" s="97"/>
      <c r="K400" s="97"/>
      <c r="L400" s="98"/>
    </row>
    <row r="401" spans="3:12" x14ac:dyDescent="0.2">
      <c r="C401" s="97"/>
      <c r="D401" s="97"/>
      <c r="E401" s="98"/>
      <c r="F401" s="12"/>
      <c r="G401" s="12"/>
      <c r="H401" s="8"/>
      <c r="J401" s="97"/>
      <c r="K401" s="97"/>
      <c r="L401" s="98"/>
    </row>
    <row r="402" spans="3:12" x14ac:dyDescent="0.2">
      <c r="C402" s="97"/>
      <c r="D402" s="97"/>
      <c r="E402" s="98"/>
      <c r="F402" s="12"/>
      <c r="G402" s="12"/>
      <c r="H402" s="8"/>
      <c r="J402" s="97"/>
      <c r="K402" s="97"/>
      <c r="L402" s="98"/>
    </row>
    <row r="403" spans="3:12" x14ac:dyDescent="0.2">
      <c r="C403" s="97"/>
      <c r="D403" s="97"/>
      <c r="E403" s="98"/>
      <c r="F403" s="12"/>
      <c r="G403" s="12"/>
      <c r="H403" s="8"/>
      <c r="J403" s="97"/>
      <c r="K403" s="97"/>
      <c r="L403" s="98"/>
    </row>
    <row r="404" spans="3:12" x14ac:dyDescent="0.2">
      <c r="C404" s="97"/>
      <c r="D404" s="97"/>
      <c r="E404" s="98"/>
      <c r="F404" s="12"/>
      <c r="G404" s="12"/>
      <c r="H404" s="8"/>
      <c r="J404" s="97"/>
      <c r="K404" s="97"/>
      <c r="L404" s="98"/>
    </row>
    <row r="405" spans="3:12" x14ac:dyDescent="0.2">
      <c r="C405" s="97"/>
      <c r="D405" s="97"/>
      <c r="E405" s="98"/>
      <c r="F405" s="12"/>
      <c r="G405" s="12"/>
      <c r="H405" s="8"/>
      <c r="J405" s="97"/>
      <c r="K405" s="97"/>
      <c r="L405" s="98"/>
    </row>
    <row r="406" spans="3:12" x14ac:dyDescent="0.2">
      <c r="C406" s="97"/>
      <c r="D406" s="97"/>
      <c r="E406" s="98"/>
      <c r="F406" s="12"/>
      <c r="G406" s="12"/>
      <c r="H406" s="8"/>
      <c r="J406" s="97"/>
      <c r="K406" s="97"/>
      <c r="L406" s="98"/>
    </row>
    <row r="407" spans="3:12" x14ac:dyDescent="0.2">
      <c r="C407" s="97"/>
      <c r="D407" s="97"/>
      <c r="E407" s="98"/>
      <c r="F407" s="12"/>
      <c r="G407" s="12"/>
      <c r="H407" s="8"/>
      <c r="J407" s="97"/>
      <c r="K407" s="97"/>
      <c r="L407" s="98"/>
    </row>
    <row r="408" spans="3:12" x14ac:dyDescent="0.2">
      <c r="C408" s="97"/>
      <c r="D408" s="97"/>
      <c r="E408" s="98"/>
      <c r="F408" s="12"/>
      <c r="G408" s="12"/>
      <c r="H408" s="8"/>
      <c r="J408" s="97"/>
      <c r="K408" s="97"/>
      <c r="L408" s="98"/>
    </row>
    <row r="409" spans="3:12" x14ac:dyDescent="0.2">
      <c r="C409" s="97"/>
      <c r="D409" s="97"/>
      <c r="E409" s="98"/>
      <c r="F409" s="12"/>
      <c r="G409" s="12"/>
      <c r="H409" s="8"/>
      <c r="J409" s="97"/>
      <c r="K409" s="97"/>
      <c r="L409" s="98"/>
    </row>
    <row r="410" spans="3:12" x14ac:dyDescent="0.2">
      <c r="C410" s="97"/>
      <c r="D410" s="97"/>
      <c r="E410" s="98"/>
      <c r="F410" s="12"/>
      <c r="G410" s="12"/>
      <c r="H410" s="8"/>
      <c r="J410" s="97"/>
      <c r="K410" s="97"/>
      <c r="L410" s="98"/>
    </row>
    <row r="411" spans="3:12" x14ac:dyDescent="0.2">
      <c r="C411" s="97"/>
      <c r="D411" s="97"/>
      <c r="E411" s="98"/>
      <c r="F411" s="12"/>
      <c r="G411" s="12"/>
      <c r="H411" s="8"/>
      <c r="J411" s="97"/>
      <c r="K411" s="97"/>
      <c r="L411" s="98"/>
    </row>
    <row r="412" spans="3:12" x14ac:dyDescent="0.2">
      <c r="C412" s="97"/>
      <c r="D412" s="97"/>
      <c r="E412" s="98"/>
      <c r="F412" s="12"/>
      <c r="G412" s="12"/>
      <c r="H412" s="8"/>
      <c r="J412" s="97"/>
      <c r="K412" s="97"/>
      <c r="L412" s="98"/>
    </row>
    <row r="413" spans="3:12" x14ac:dyDescent="0.2">
      <c r="C413" s="97"/>
      <c r="D413" s="97"/>
      <c r="E413" s="98"/>
      <c r="F413" s="12"/>
      <c r="G413" s="12"/>
      <c r="H413" s="8"/>
      <c r="J413" s="97"/>
      <c r="K413" s="97"/>
      <c r="L413" s="98"/>
    </row>
    <row r="414" spans="3:12" x14ac:dyDescent="0.2">
      <c r="C414" s="97"/>
      <c r="D414" s="97"/>
      <c r="E414" s="98"/>
      <c r="F414" s="12"/>
      <c r="G414" s="12"/>
      <c r="H414" s="8"/>
      <c r="J414" s="97"/>
      <c r="K414" s="97"/>
      <c r="L414" s="98"/>
    </row>
    <row r="415" spans="3:12" x14ac:dyDescent="0.2">
      <c r="C415" s="97"/>
      <c r="D415" s="97"/>
      <c r="E415" s="98"/>
      <c r="F415" s="12"/>
      <c r="G415" s="12"/>
      <c r="H415" s="8"/>
      <c r="J415" s="97"/>
      <c r="K415" s="97"/>
      <c r="L415" s="98"/>
    </row>
    <row r="416" spans="3:12" x14ac:dyDescent="0.2">
      <c r="C416" s="97"/>
      <c r="D416" s="97"/>
      <c r="E416" s="98"/>
      <c r="F416" s="12"/>
      <c r="G416" s="12"/>
      <c r="H416" s="8"/>
      <c r="J416" s="97"/>
      <c r="K416" s="97"/>
      <c r="L416" s="98"/>
    </row>
    <row r="417" spans="3:12" x14ac:dyDescent="0.2">
      <c r="C417" s="97"/>
      <c r="D417" s="97"/>
      <c r="E417" s="98"/>
      <c r="F417" s="12"/>
      <c r="G417" s="12"/>
      <c r="H417" s="8"/>
      <c r="J417" s="97"/>
      <c r="K417" s="97"/>
      <c r="L417" s="98"/>
    </row>
    <row r="418" spans="3:12" x14ac:dyDescent="0.2">
      <c r="C418" s="97"/>
      <c r="D418" s="97"/>
      <c r="E418" s="98"/>
      <c r="F418" s="12"/>
      <c r="G418" s="12"/>
      <c r="H418" s="8"/>
      <c r="J418" s="97"/>
      <c r="K418" s="97"/>
      <c r="L418" s="98"/>
    </row>
    <row r="419" spans="3:12" x14ac:dyDescent="0.2">
      <c r="C419" s="97"/>
      <c r="D419" s="97"/>
      <c r="E419" s="98"/>
      <c r="F419" s="12"/>
      <c r="G419" s="12"/>
      <c r="H419" s="8"/>
      <c r="J419" s="97"/>
      <c r="K419" s="97"/>
      <c r="L419" s="98"/>
    </row>
    <row r="420" spans="3:12" x14ac:dyDescent="0.2">
      <c r="C420" s="97"/>
      <c r="D420" s="97"/>
      <c r="E420" s="98"/>
      <c r="F420" s="12"/>
      <c r="G420" s="12"/>
      <c r="H420" s="8"/>
      <c r="J420" s="97"/>
      <c r="K420" s="97"/>
      <c r="L420" s="98"/>
    </row>
    <row r="421" spans="3:12" x14ac:dyDescent="0.2">
      <c r="C421" s="97"/>
      <c r="D421" s="97"/>
      <c r="E421" s="98"/>
      <c r="F421" s="12"/>
      <c r="G421" s="12"/>
      <c r="H421" s="8"/>
      <c r="J421" s="97"/>
      <c r="K421" s="97"/>
      <c r="L421" s="98"/>
    </row>
    <row r="422" spans="3:12" x14ac:dyDescent="0.2">
      <c r="C422" s="97"/>
      <c r="D422" s="97"/>
      <c r="E422" s="98"/>
      <c r="F422" s="12"/>
      <c r="G422" s="12"/>
      <c r="H422" s="8"/>
      <c r="J422" s="97"/>
      <c r="K422" s="97"/>
      <c r="L422" s="98"/>
    </row>
    <row r="423" spans="3:12" x14ac:dyDescent="0.2">
      <c r="C423" s="97"/>
      <c r="D423" s="97"/>
      <c r="E423" s="98"/>
      <c r="F423" s="12"/>
      <c r="G423" s="12"/>
      <c r="H423" s="8"/>
      <c r="J423" s="97"/>
      <c r="K423" s="97"/>
      <c r="L423" s="98"/>
    </row>
    <row r="424" spans="3:12" x14ac:dyDescent="0.2">
      <c r="C424" s="97"/>
      <c r="D424" s="97"/>
      <c r="E424" s="98"/>
      <c r="F424" s="12"/>
      <c r="G424" s="12"/>
      <c r="H424" s="8"/>
      <c r="J424" s="97"/>
      <c r="K424" s="97"/>
      <c r="L424" s="98"/>
    </row>
    <row r="425" spans="3:12" x14ac:dyDescent="0.2">
      <c r="C425" s="97"/>
      <c r="D425" s="97"/>
      <c r="E425" s="98"/>
      <c r="F425" s="12"/>
      <c r="G425" s="12"/>
      <c r="H425" s="8"/>
      <c r="J425" s="97"/>
      <c r="K425" s="97"/>
      <c r="L425" s="98"/>
    </row>
    <row r="426" spans="3:12" x14ac:dyDescent="0.2">
      <c r="C426" s="97"/>
      <c r="D426" s="97"/>
      <c r="E426" s="98"/>
      <c r="F426" s="12"/>
      <c r="G426" s="12"/>
      <c r="H426" s="8"/>
      <c r="J426" s="97"/>
      <c r="K426" s="97"/>
      <c r="L426" s="98"/>
    </row>
    <row r="427" spans="3:12" x14ac:dyDescent="0.2">
      <c r="C427" s="97"/>
      <c r="D427" s="97"/>
      <c r="E427" s="98"/>
      <c r="F427" s="12"/>
      <c r="G427" s="12"/>
      <c r="H427" s="8"/>
      <c r="J427" s="97"/>
      <c r="K427" s="97"/>
      <c r="L427" s="98"/>
    </row>
    <row r="428" spans="3:12" x14ac:dyDescent="0.2">
      <c r="C428" s="97"/>
      <c r="D428" s="97"/>
      <c r="E428" s="98"/>
      <c r="F428" s="12"/>
      <c r="G428" s="12"/>
      <c r="H428" s="8"/>
      <c r="J428" s="97"/>
      <c r="K428" s="97"/>
      <c r="L428" s="98"/>
    </row>
    <row r="429" spans="3:12" x14ac:dyDescent="0.2">
      <c r="C429" s="97"/>
      <c r="D429" s="97"/>
      <c r="E429" s="98"/>
      <c r="F429" s="12"/>
      <c r="G429" s="12"/>
      <c r="H429" s="8"/>
      <c r="J429" s="97"/>
      <c r="K429" s="97"/>
      <c r="L429" s="98"/>
    </row>
    <row r="430" spans="3:12" x14ac:dyDescent="0.2">
      <c r="C430" s="97"/>
      <c r="D430" s="97"/>
      <c r="E430" s="98"/>
      <c r="F430" s="12"/>
      <c r="G430" s="12"/>
      <c r="H430" s="8"/>
      <c r="J430" s="97"/>
      <c r="K430" s="97"/>
      <c r="L430" s="98"/>
    </row>
    <row r="431" spans="3:12" x14ac:dyDescent="0.2">
      <c r="C431" s="97"/>
      <c r="D431" s="97"/>
      <c r="E431" s="98"/>
      <c r="F431" s="12"/>
      <c r="G431" s="12"/>
      <c r="H431" s="8"/>
      <c r="J431" s="97"/>
      <c r="K431" s="97"/>
      <c r="L431" s="98"/>
    </row>
    <row r="432" spans="3:12" x14ac:dyDescent="0.2">
      <c r="C432" s="97"/>
      <c r="D432" s="97"/>
      <c r="E432" s="98"/>
      <c r="F432" s="12"/>
      <c r="G432" s="12"/>
      <c r="H432" s="8"/>
      <c r="J432" s="97"/>
      <c r="K432" s="97"/>
      <c r="L432" s="98"/>
    </row>
    <row r="433" spans="3:12" x14ac:dyDescent="0.2">
      <c r="C433" s="97"/>
      <c r="D433" s="97"/>
      <c r="E433" s="98"/>
      <c r="F433" s="12"/>
      <c r="G433" s="12"/>
      <c r="H433" s="8"/>
      <c r="J433" s="97"/>
      <c r="K433" s="97"/>
      <c r="L433" s="98"/>
    </row>
    <row r="434" spans="3:12" x14ac:dyDescent="0.2">
      <c r="C434" s="97"/>
      <c r="D434" s="97"/>
      <c r="E434" s="98"/>
      <c r="F434" s="12"/>
      <c r="G434" s="12"/>
      <c r="H434" s="8"/>
      <c r="J434" s="97"/>
      <c r="K434" s="97"/>
      <c r="L434" s="98"/>
    </row>
    <row r="435" spans="3:12" x14ac:dyDescent="0.2">
      <c r="C435" s="97"/>
      <c r="D435" s="97"/>
      <c r="E435" s="98"/>
      <c r="F435" s="12"/>
      <c r="G435" s="12"/>
      <c r="H435" s="8"/>
      <c r="J435" s="97"/>
      <c r="K435" s="97"/>
      <c r="L435" s="98"/>
    </row>
    <row r="436" spans="3:12" x14ac:dyDescent="0.2">
      <c r="C436" s="97"/>
      <c r="D436" s="97"/>
      <c r="E436" s="98"/>
      <c r="F436" s="12"/>
      <c r="G436" s="12"/>
      <c r="H436" s="8"/>
      <c r="J436" s="97"/>
      <c r="K436" s="97"/>
      <c r="L436" s="98"/>
    </row>
    <row r="437" spans="3:12" x14ac:dyDescent="0.2">
      <c r="C437" s="97"/>
      <c r="D437" s="97"/>
      <c r="E437" s="98"/>
      <c r="F437" s="12"/>
      <c r="G437" s="12"/>
      <c r="H437" s="8"/>
      <c r="J437" s="97"/>
      <c r="K437" s="97"/>
      <c r="L437" s="98"/>
    </row>
    <row r="438" spans="3:12" x14ac:dyDescent="0.2">
      <c r="C438" s="97"/>
      <c r="D438" s="97"/>
      <c r="E438" s="98"/>
      <c r="F438" s="12"/>
      <c r="G438" s="12"/>
      <c r="H438" s="8"/>
      <c r="J438" s="97"/>
      <c r="K438" s="97"/>
      <c r="L438" s="98"/>
    </row>
    <row r="439" spans="3:12" x14ac:dyDescent="0.2">
      <c r="C439" s="97"/>
      <c r="D439" s="97"/>
      <c r="E439" s="98"/>
      <c r="F439" s="12"/>
      <c r="G439" s="12"/>
      <c r="H439" s="8"/>
      <c r="J439" s="97"/>
      <c r="K439" s="97"/>
      <c r="L439" s="98"/>
    </row>
    <row r="440" spans="3:12" x14ac:dyDescent="0.2">
      <c r="C440" s="97"/>
      <c r="D440" s="97"/>
      <c r="E440" s="98"/>
      <c r="F440" s="12"/>
      <c r="G440" s="12"/>
      <c r="H440" s="8"/>
      <c r="J440" s="97"/>
      <c r="K440" s="97"/>
      <c r="L440" s="98"/>
    </row>
    <row r="441" spans="3:12" x14ac:dyDescent="0.2">
      <c r="C441" s="97"/>
      <c r="D441" s="97"/>
      <c r="E441" s="98"/>
      <c r="F441" s="12"/>
      <c r="G441" s="12"/>
      <c r="H441" s="8"/>
      <c r="J441" s="97"/>
      <c r="K441" s="97"/>
      <c r="L441" s="98"/>
    </row>
    <row r="442" spans="3:12" x14ac:dyDescent="0.2">
      <c r="C442" s="97"/>
      <c r="D442" s="97"/>
      <c r="E442" s="98"/>
      <c r="F442" s="12"/>
      <c r="G442" s="12"/>
      <c r="H442" s="8"/>
      <c r="J442" s="97"/>
      <c r="K442" s="97"/>
      <c r="L442" s="98"/>
    </row>
    <row r="443" spans="3:12" x14ac:dyDescent="0.2">
      <c r="C443" s="97"/>
      <c r="D443" s="97"/>
      <c r="E443" s="98"/>
      <c r="F443" s="12"/>
      <c r="G443" s="12"/>
      <c r="H443" s="8"/>
      <c r="J443" s="97"/>
      <c r="K443" s="97"/>
      <c r="L443" s="98"/>
    </row>
    <row r="444" spans="3:12" x14ac:dyDescent="0.2">
      <c r="C444" s="97"/>
      <c r="D444" s="97"/>
      <c r="E444" s="98"/>
      <c r="F444" s="12"/>
      <c r="G444" s="12"/>
      <c r="H444" s="8"/>
      <c r="J444" s="97"/>
      <c r="K444" s="97"/>
      <c r="L444" s="98"/>
    </row>
    <row r="445" spans="3:12" x14ac:dyDescent="0.2">
      <c r="C445" s="97"/>
      <c r="D445" s="97"/>
      <c r="E445" s="98"/>
      <c r="F445" s="12"/>
      <c r="G445" s="12"/>
      <c r="H445" s="8"/>
      <c r="J445" s="97"/>
      <c r="K445" s="97"/>
      <c r="L445" s="98"/>
    </row>
    <row r="446" spans="3:12" x14ac:dyDescent="0.2">
      <c r="C446" s="97"/>
      <c r="D446" s="97"/>
      <c r="E446" s="98"/>
      <c r="F446" s="12"/>
      <c r="G446" s="12"/>
      <c r="H446" s="8"/>
      <c r="J446" s="97"/>
      <c r="K446" s="97"/>
      <c r="L446" s="98"/>
    </row>
    <row r="447" spans="3:12" x14ac:dyDescent="0.2">
      <c r="C447" s="97"/>
      <c r="D447" s="97"/>
      <c r="E447" s="98"/>
      <c r="F447" s="12"/>
      <c r="G447" s="12"/>
      <c r="H447" s="8"/>
      <c r="J447" s="97"/>
      <c r="K447" s="97"/>
      <c r="L447" s="98"/>
    </row>
    <row r="448" spans="3:12" x14ac:dyDescent="0.2">
      <c r="C448" s="97"/>
      <c r="D448" s="97"/>
      <c r="E448" s="98"/>
      <c r="F448" s="12"/>
      <c r="G448" s="12"/>
      <c r="H448" s="8"/>
      <c r="J448" s="97"/>
      <c r="K448" s="97"/>
      <c r="L448" s="98"/>
    </row>
    <row r="449" spans="3:12" x14ac:dyDescent="0.2">
      <c r="C449" s="97"/>
      <c r="D449" s="97"/>
      <c r="E449" s="98"/>
      <c r="F449" s="12"/>
      <c r="G449" s="12"/>
      <c r="H449" s="8"/>
      <c r="J449" s="97"/>
      <c r="K449" s="97"/>
      <c r="L449" s="98"/>
    </row>
    <row r="450" spans="3:12" x14ac:dyDescent="0.2">
      <c r="C450" s="97"/>
      <c r="D450" s="97"/>
      <c r="E450" s="98"/>
      <c r="F450" s="12"/>
      <c r="G450" s="12"/>
      <c r="H450" s="8"/>
      <c r="J450" s="97"/>
      <c r="K450" s="97"/>
      <c r="L450" s="98"/>
    </row>
    <row r="451" spans="3:12" x14ac:dyDescent="0.2">
      <c r="C451" s="97"/>
      <c r="D451" s="97"/>
      <c r="E451" s="98"/>
      <c r="F451" s="12"/>
      <c r="G451" s="12"/>
      <c r="H451" s="8"/>
      <c r="J451" s="97"/>
      <c r="K451" s="97"/>
      <c r="L451" s="98"/>
    </row>
    <row r="452" spans="3:12" x14ac:dyDescent="0.2">
      <c r="C452" s="97"/>
      <c r="D452" s="97"/>
      <c r="E452" s="98"/>
      <c r="F452" s="12"/>
      <c r="G452" s="12"/>
      <c r="H452" s="8"/>
      <c r="J452" s="97"/>
      <c r="K452" s="97"/>
      <c r="L452" s="98"/>
    </row>
    <row r="453" spans="3:12" x14ac:dyDescent="0.2">
      <c r="C453" s="97"/>
      <c r="D453" s="97"/>
      <c r="E453" s="98"/>
      <c r="F453" s="12"/>
      <c r="G453" s="12"/>
      <c r="H453" s="8"/>
      <c r="J453" s="97"/>
      <c r="K453" s="97"/>
      <c r="L453" s="98"/>
    </row>
    <row r="454" spans="3:12" x14ac:dyDescent="0.2">
      <c r="C454" s="97"/>
      <c r="D454" s="97"/>
      <c r="E454" s="98"/>
      <c r="F454" s="12"/>
      <c r="G454" s="12"/>
      <c r="H454" s="8"/>
      <c r="J454" s="97"/>
      <c r="K454" s="97"/>
      <c r="L454" s="98"/>
    </row>
    <row r="455" spans="3:12" x14ac:dyDescent="0.2">
      <c r="C455" s="97"/>
      <c r="D455" s="97"/>
      <c r="E455" s="98"/>
      <c r="F455" s="12"/>
      <c r="G455" s="12"/>
      <c r="H455" s="8"/>
      <c r="J455" s="97"/>
      <c r="K455" s="97"/>
      <c r="L455" s="98"/>
    </row>
    <row r="456" spans="3:12" x14ac:dyDescent="0.2">
      <c r="C456" s="97"/>
      <c r="D456" s="97"/>
      <c r="E456" s="98"/>
      <c r="F456" s="12"/>
      <c r="G456" s="12"/>
      <c r="H456" s="8"/>
      <c r="J456" s="97"/>
      <c r="K456" s="97"/>
      <c r="L456" s="98"/>
    </row>
    <row r="457" spans="3:12" x14ac:dyDescent="0.2">
      <c r="C457" s="97"/>
      <c r="D457" s="97"/>
      <c r="E457" s="98"/>
      <c r="F457" s="12"/>
      <c r="G457" s="12"/>
      <c r="H457" s="8"/>
      <c r="J457" s="97"/>
      <c r="K457" s="97"/>
      <c r="L457" s="98"/>
    </row>
    <row r="458" spans="3:12" x14ac:dyDescent="0.2">
      <c r="C458" s="97"/>
      <c r="D458" s="97"/>
      <c r="E458" s="98"/>
      <c r="F458" s="12"/>
      <c r="G458" s="12"/>
      <c r="H458" s="8"/>
      <c r="J458" s="97"/>
      <c r="K458" s="97"/>
      <c r="L458" s="98"/>
    </row>
    <row r="459" spans="3:12" x14ac:dyDescent="0.2">
      <c r="C459" s="97"/>
      <c r="D459" s="97"/>
      <c r="E459" s="98"/>
      <c r="F459" s="12"/>
      <c r="G459" s="12"/>
      <c r="H459" s="8"/>
      <c r="J459" s="97"/>
      <c r="K459" s="97"/>
      <c r="L459" s="98"/>
    </row>
    <row r="460" spans="3:12" x14ac:dyDescent="0.2">
      <c r="C460" s="97"/>
      <c r="D460" s="97"/>
      <c r="E460" s="98"/>
      <c r="F460" s="12"/>
      <c r="G460" s="12"/>
      <c r="H460" s="8"/>
      <c r="J460" s="97"/>
      <c r="K460" s="97"/>
      <c r="L460" s="98"/>
    </row>
    <row r="461" spans="3:12" x14ac:dyDescent="0.2">
      <c r="C461" s="97"/>
      <c r="D461" s="97"/>
      <c r="E461" s="98"/>
      <c r="F461" s="12"/>
      <c r="G461" s="12"/>
      <c r="H461" s="8"/>
      <c r="J461" s="97"/>
      <c r="K461" s="97"/>
      <c r="L461" s="98"/>
    </row>
    <row r="462" spans="3:12" x14ac:dyDescent="0.2">
      <c r="C462" s="97"/>
      <c r="D462" s="97"/>
      <c r="E462" s="98"/>
      <c r="F462" s="12"/>
      <c r="G462" s="12"/>
      <c r="H462" s="8"/>
      <c r="J462" s="97"/>
      <c r="K462" s="97"/>
      <c r="L462" s="98"/>
    </row>
    <row r="463" spans="3:12" x14ac:dyDescent="0.2">
      <c r="C463" s="97"/>
      <c r="D463" s="97"/>
      <c r="E463" s="98"/>
      <c r="F463" s="12"/>
      <c r="G463" s="12"/>
      <c r="H463" s="8"/>
      <c r="J463" s="97"/>
      <c r="K463" s="97"/>
      <c r="L463" s="98"/>
    </row>
    <row r="464" spans="3:12" x14ac:dyDescent="0.2">
      <c r="C464" s="97"/>
      <c r="D464" s="97"/>
      <c r="E464" s="98"/>
      <c r="F464" s="12"/>
      <c r="G464" s="12"/>
      <c r="H464" s="8"/>
      <c r="J464" s="97"/>
      <c r="K464" s="97"/>
      <c r="L464" s="98"/>
    </row>
    <row r="465" spans="3:12" x14ac:dyDescent="0.2">
      <c r="C465" s="97"/>
      <c r="D465" s="97"/>
      <c r="E465" s="98"/>
      <c r="F465" s="12"/>
      <c r="G465" s="12"/>
      <c r="H465" s="8"/>
      <c r="J465" s="97"/>
      <c r="K465" s="97"/>
      <c r="L465" s="98"/>
    </row>
    <row r="466" spans="3:12" x14ac:dyDescent="0.2">
      <c r="C466" s="97"/>
      <c r="D466" s="97"/>
      <c r="E466" s="98"/>
      <c r="F466" s="12"/>
      <c r="G466" s="12"/>
      <c r="H466" s="8"/>
      <c r="J466" s="97"/>
      <c r="K466" s="97"/>
      <c r="L466" s="98"/>
    </row>
    <row r="467" spans="3:12" x14ac:dyDescent="0.2">
      <c r="C467" s="97"/>
      <c r="D467" s="97"/>
      <c r="E467" s="98"/>
      <c r="F467" s="12"/>
      <c r="G467" s="12"/>
      <c r="H467" s="8"/>
      <c r="J467" s="97"/>
      <c r="K467" s="97"/>
      <c r="L467" s="98"/>
    </row>
    <row r="468" spans="3:12" x14ac:dyDescent="0.2">
      <c r="C468" s="97"/>
      <c r="D468" s="97"/>
      <c r="E468" s="98"/>
      <c r="F468" s="12"/>
      <c r="G468" s="12"/>
      <c r="H468" s="8"/>
      <c r="J468" s="97"/>
      <c r="K468" s="97"/>
      <c r="L468" s="98"/>
    </row>
    <row r="469" spans="3:12" x14ac:dyDescent="0.2">
      <c r="C469" s="97"/>
      <c r="D469" s="97"/>
      <c r="E469" s="98"/>
      <c r="F469" s="12"/>
      <c r="G469" s="12"/>
      <c r="H469" s="8"/>
      <c r="J469" s="97"/>
      <c r="K469" s="97"/>
      <c r="L469" s="98"/>
    </row>
    <row r="470" spans="3:12" x14ac:dyDescent="0.2">
      <c r="C470" s="97"/>
      <c r="D470" s="97"/>
      <c r="E470" s="98"/>
      <c r="F470" s="12"/>
      <c r="G470" s="12"/>
      <c r="H470" s="8"/>
      <c r="J470" s="97"/>
      <c r="K470" s="97"/>
      <c r="L470" s="98"/>
    </row>
    <row r="471" spans="3:12" x14ac:dyDescent="0.2">
      <c r="C471" s="97"/>
      <c r="D471" s="97"/>
      <c r="E471" s="98"/>
      <c r="F471" s="12"/>
      <c r="G471" s="12"/>
      <c r="H471" s="8"/>
      <c r="J471" s="97"/>
      <c r="K471" s="97"/>
      <c r="L471" s="98"/>
    </row>
    <row r="472" spans="3:12" x14ac:dyDescent="0.2">
      <c r="C472" s="97"/>
      <c r="D472" s="97"/>
      <c r="E472" s="98"/>
      <c r="F472" s="12"/>
      <c r="G472" s="12"/>
      <c r="H472" s="8"/>
      <c r="J472" s="97"/>
      <c r="K472" s="97"/>
      <c r="L472" s="98"/>
    </row>
    <row r="473" spans="3:12" x14ac:dyDescent="0.2">
      <c r="C473" s="97"/>
      <c r="D473" s="97"/>
      <c r="E473" s="98"/>
      <c r="F473" s="12"/>
      <c r="G473" s="12"/>
      <c r="H473" s="8"/>
      <c r="J473" s="97"/>
      <c r="K473" s="97"/>
      <c r="L473" s="98"/>
    </row>
    <row r="474" spans="3:12" x14ac:dyDescent="0.2">
      <c r="C474" s="97"/>
      <c r="D474" s="97"/>
      <c r="E474" s="98"/>
      <c r="F474" s="12"/>
      <c r="G474" s="12"/>
      <c r="H474" s="8"/>
      <c r="J474" s="97"/>
      <c r="K474" s="97"/>
      <c r="L474" s="98"/>
    </row>
    <row r="475" spans="3:12" x14ac:dyDescent="0.2">
      <c r="C475" s="97"/>
      <c r="D475" s="97"/>
      <c r="E475" s="98"/>
      <c r="F475" s="12"/>
      <c r="G475" s="12"/>
      <c r="H475" s="8"/>
      <c r="J475" s="97"/>
      <c r="K475" s="97"/>
      <c r="L475" s="98"/>
    </row>
    <row r="476" spans="3:12" x14ac:dyDescent="0.2">
      <c r="C476" s="97"/>
      <c r="D476" s="97"/>
      <c r="E476" s="98"/>
      <c r="F476" s="12"/>
      <c r="G476" s="12"/>
      <c r="H476" s="8"/>
      <c r="J476" s="97"/>
      <c r="K476" s="97"/>
      <c r="L476" s="98"/>
    </row>
    <row r="477" spans="3:12" x14ac:dyDescent="0.2">
      <c r="C477" s="97"/>
      <c r="D477" s="97"/>
      <c r="E477" s="98"/>
      <c r="F477" s="12"/>
      <c r="G477" s="12"/>
      <c r="H477" s="8"/>
      <c r="J477" s="97"/>
      <c r="K477" s="97"/>
      <c r="L477" s="98"/>
    </row>
    <row r="478" spans="3:12" x14ac:dyDescent="0.2">
      <c r="C478" s="97"/>
      <c r="D478" s="97"/>
      <c r="E478" s="98"/>
      <c r="F478" s="12"/>
      <c r="G478" s="12"/>
      <c r="H478" s="8"/>
      <c r="J478" s="97"/>
      <c r="K478" s="97"/>
      <c r="L478" s="98"/>
    </row>
    <row r="479" spans="3:12" x14ac:dyDescent="0.2">
      <c r="C479" s="97"/>
      <c r="D479" s="97"/>
      <c r="E479" s="98"/>
      <c r="F479" s="12"/>
      <c r="G479" s="12"/>
      <c r="H479" s="8"/>
      <c r="J479" s="97"/>
      <c r="K479" s="97"/>
      <c r="L479" s="98"/>
    </row>
    <row r="480" spans="3:12" x14ac:dyDescent="0.2">
      <c r="C480" s="97"/>
      <c r="D480" s="97"/>
      <c r="E480" s="98"/>
      <c r="F480" s="12"/>
      <c r="G480" s="12"/>
      <c r="H480" s="8"/>
      <c r="J480" s="97"/>
      <c r="K480" s="97"/>
      <c r="L480" s="98"/>
    </row>
    <row r="481" spans="3:12" x14ac:dyDescent="0.2">
      <c r="C481" s="97"/>
      <c r="D481" s="97"/>
      <c r="E481" s="98"/>
      <c r="F481" s="12"/>
      <c r="G481" s="12"/>
      <c r="H481" s="8"/>
      <c r="J481" s="97"/>
      <c r="K481" s="97"/>
      <c r="L481" s="98"/>
    </row>
    <row r="482" spans="3:12" x14ac:dyDescent="0.2">
      <c r="C482" s="97"/>
      <c r="D482" s="97"/>
      <c r="E482" s="98"/>
      <c r="F482" s="12"/>
      <c r="G482" s="12"/>
      <c r="H482" s="8"/>
      <c r="J482" s="97"/>
      <c r="K482" s="97"/>
      <c r="L482" s="98"/>
    </row>
    <row r="483" spans="3:12" x14ac:dyDescent="0.2">
      <c r="C483" s="97"/>
      <c r="D483" s="97"/>
      <c r="E483" s="98"/>
      <c r="F483" s="12"/>
      <c r="G483" s="12"/>
      <c r="H483" s="8"/>
      <c r="J483" s="97"/>
      <c r="K483" s="97"/>
      <c r="L483" s="98"/>
    </row>
    <row r="484" spans="3:12" x14ac:dyDescent="0.2">
      <c r="C484" s="97"/>
      <c r="D484" s="97"/>
      <c r="E484" s="98"/>
      <c r="F484" s="12"/>
      <c r="G484" s="12"/>
      <c r="H484" s="8"/>
      <c r="J484" s="97"/>
      <c r="K484" s="97"/>
      <c r="L484" s="98"/>
    </row>
    <row r="485" spans="3:12" x14ac:dyDescent="0.2">
      <c r="C485" s="97"/>
      <c r="D485" s="97"/>
      <c r="E485" s="98"/>
      <c r="F485" s="12"/>
      <c r="G485" s="12"/>
      <c r="H485" s="8"/>
      <c r="J485" s="97"/>
      <c r="K485" s="97"/>
      <c r="L485" s="98"/>
    </row>
    <row r="486" spans="3:12" x14ac:dyDescent="0.2">
      <c r="C486" s="97"/>
      <c r="D486" s="97"/>
      <c r="E486" s="98"/>
      <c r="F486" s="12"/>
      <c r="G486" s="12"/>
      <c r="H486" s="8"/>
      <c r="J486" s="97"/>
      <c r="K486" s="97"/>
      <c r="L486" s="98"/>
    </row>
    <row r="487" spans="3:12" x14ac:dyDescent="0.2">
      <c r="C487" s="97"/>
      <c r="D487" s="97"/>
      <c r="E487" s="98"/>
      <c r="F487" s="12"/>
      <c r="G487" s="12"/>
      <c r="H487" s="8"/>
      <c r="J487" s="97"/>
      <c r="K487" s="97"/>
      <c r="L487" s="98"/>
    </row>
    <row r="488" spans="3:12" x14ac:dyDescent="0.2">
      <c r="C488" s="97"/>
      <c r="D488" s="97"/>
      <c r="E488" s="98"/>
      <c r="F488" s="12"/>
      <c r="G488" s="12"/>
      <c r="H488" s="8"/>
      <c r="J488" s="97"/>
      <c r="K488" s="97"/>
      <c r="L488" s="98"/>
    </row>
    <row r="489" spans="3:12" x14ac:dyDescent="0.2">
      <c r="C489" s="97"/>
      <c r="D489" s="97"/>
      <c r="E489" s="98"/>
      <c r="F489" s="12"/>
      <c r="G489" s="12"/>
      <c r="H489" s="8"/>
      <c r="J489" s="97"/>
      <c r="K489" s="97"/>
      <c r="L489" s="98"/>
    </row>
    <row r="490" spans="3:12" x14ac:dyDescent="0.2">
      <c r="C490" s="97"/>
      <c r="D490" s="97"/>
      <c r="E490" s="98"/>
      <c r="F490" s="12"/>
      <c r="G490" s="12"/>
      <c r="H490" s="8"/>
      <c r="J490" s="97"/>
      <c r="K490" s="97"/>
      <c r="L490" s="98"/>
    </row>
    <row r="491" spans="3:12" x14ac:dyDescent="0.2">
      <c r="C491" s="97"/>
      <c r="D491" s="97"/>
      <c r="E491" s="98"/>
      <c r="F491" s="12"/>
      <c r="G491" s="12"/>
      <c r="H491" s="8"/>
      <c r="J491" s="97"/>
      <c r="K491" s="97"/>
      <c r="L491" s="98"/>
    </row>
    <row r="492" spans="3:12" x14ac:dyDescent="0.2">
      <c r="C492" s="97"/>
      <c r="D492" s="97"/>
      <c r="E492" s="98"/>
      <c r="F492" s="12"/>
      <c r="G492" s="12"/>
      <c r="H492" s="8"/>
      <c r="J492" s="97"/>
      <c r="K492" s="97"/>
      <c r="L492" s="98"/>
    </row>
    <row r="493" spans="3:12" x14ac:dyDescent="0.2">
      <c r="C493" s="97"/>
      <c r="D493" s="97"/>
      <c r="E493" s="98"/>
      <c r="F493" s="12"/>
      <c r="G493" s="12"/>
      <c r="H493" s="8"/>
      <c r="J493" s="97"/>
      <c r="K493" s="97"/>
      <c r="L493" s="98"/>
    </row>
    <row r="494" spans="3:12" x14ac:dyDescent="0.2">
      <c r="C494" s="97"/>
      <c r="D494" s="97"/>
      <c r="E494" s="98"/>
      <c r="F494" s="12"/>
      <c r="G494" s="12"/>
      <c r="H494" s="8"/>
      <c r="J494" s="97"/>
      <c r="K494" s="97"/>
      <c r="L494" s="98"/>
    </row>
    <row r="495" spans="3:12" x14ac:dyDescent="0.2">
      <c r="C495" s="97"/>
      <c r="D495" s="97"/>
      <c r="E495" s="98"/>
      <c r="F495" s="12"/>
      <c r="G495" s="12"/>
      <c r="H495" s="8"/>
      <c r="J495" s="97"/>
      <c r="K495" s="97"/>
      <c r="L495" s="98"/>
    </row>
    <row r="496" spans="3:12" x14ac:dyDescent="0.2">
      <c r="C496" s="97"/>
      <c r="D496" s="97"/>
      <c r="E496" s="98"/>
      <c r="F496" s="12"/>
      <c r="G496" s="12"/>
      <c r="H496" s="8"/>
      <c r="J496" s="97"/>
      <c r="K496" s="97"/>
      <c r="L496" s="98"/>
    </row>
    <row r="497" spans="3:12" x14ac:dyDescent="0.2">
      <c r="C497" s="97"/>
      <c r="D497" s="97"/>
      <c r="E497" s="98"/>
      <c r="F497" s="12"/>
      <c r="G497" s="12"/>
      <c r="H497" s="8"/>
      <c r="J497" s="97"/>
      <c r="K497" s="97"/>
      <c r="L497" s="98"/>
    </row>
    <row r="498" spans="3:12" x14ac:dyDescent="0.2">
      <c r="C498" s="97"/>
      <c r="D498" s="97"/>
      <c r="E498" s="98"/>
      <c r="F498" s="12"/>
      <c r="G498" s="12"/>
      <c r="H498" s="8"/>
      <c r="J498" s="97"/>
      <c r="K498" s="97"/>
      <c r="L498" s="98"/>
    </row>
    <row r="499" spans="3:12" x14ac:dyDescent="0.2">
      <c r="C499" s="97"/>
      <c r="D499" s="97"/>
      <c r="E499" s="98"/>
      <c r="F499" s="12"/>
      <c r="G499" s="12"/>
      <c r="H499" s="8"/>
      <c r="J499" s="97"/>
      <c r="K499" s="97"/>
      <c r="L499" s="98"/>
    </row>
    <row r="500" spans="3:12" x14ac:dyDescent="0.2">
      <c r="C500" s="97"/>
      <c r="D500" s="97"/>
      <c r="E500" s="98"/>
      <c r="F500" s="12"/>
      <c r="G500" s="12"/>
      <c r="H500" s="8"/>
      <c r="J500" s="97"/>
      <c r="K500" s="97"/>
      <c r="L500" s="98"/>
    </row>
    <row r="501" spans="3:12" x14ac:dyDescent="0.2">
      <c r="C501" s="97"/>
      <c r="D501" s="97"/>
      <c r="E501" s="98"/>
      <c r="F501" s="12"/>
      <c r="G501" s="12"/>
      <c r="H501" s="8"/>
      <c r="J501" s="97"/>
      <c r="K501" s="97"/>
      <c r="L501" s="98"/>
    </row>
    <row r="502" spans="3:12" x14ac:dyDescent="0.2">
      <c r="C502" s="97"/>
      <c r="D502" s="97"/>
      <c r="E502" s="98"/>
      <c r="F502" s="12"/>
      <c r="G502" s="12"/>
      <c r="H502" s="8"/>
      <c r="J502" s="97"/>
      <c r="K502" s="97"/>
      <c r="L502" s="98"/>
    </row>
    <row r="503" spans="3:12" x14ac:dyDescent="0.2">
      <c r="C503" s="97"/>
      <c r="D503" s="97"/>
      <c r="E503" s="98"/>
      <c r="F503" s="12"/>
      <c r="G503" s="12"/>
      <c r="H503" s="8"/>
      <c r="J503" s="97"/>
      <c r="K503" s="97"/>
      <c r="L503" s="98"/>
    </row>
    <row r="504" spans="3:12" x14ac:dyDescent="0.2">
      <c r="C504" s="97"/>
      <c r="D504" s="97"/>
      <c r="E504" s="98"/>
      <c r="F504" s="12"/>
      <c r="G504" s="12"/>
      <c r="H504" s="8"/>
      <c r="J504" s="97"/>
      <c r="K504" s="97"/>
      <c r="L504" s="98"/>
    </row>
    <row r="505" spans="3:12" x14ac:dyDescent="0.2">
      <c r="C505" s="97"/>
      <c r="D505" s="97"/>
      <c r="E505" s="98"/>
      <c r="F505" s="12"/>
      <c r="G505" s="12"/>
      <c r="H505" s="8"/>
      <c r="J505" s="97"/>
      <c r="K505" s="97"/>
      <c r="L505" s="98"/>
    </row>
    <row r="506" spans="3:12" x14ac:dyDescent="0.2">
      <c r="C506" s="97"/>
      <c r="D506" s="97"/>
      <c r="E506" s="98"/>
      <c r="F506" s="12"/>
      <c r="G506" s="12"/>
      <c r="H506" s="8"/>
      <c r="J506" s="97"/>
      <c r="K506" s="97"/>
      <c r="L506" s="98"/>
    </row>
    <row r="507" spans="3:12" x14ac:dyDescent="0.2">
      <c r="C507" s="97"/>
      <c r="D507" s="97"/>
      <c r="E507" s="98"/>
      <c r="F507" s="12"/>
      <c r="G507" s="12"/>
      <c r="H507" s="8"/>
      <c r="J507" s="97"/>
      <c r="K507" s="97"/>
      <c r="L507" s="98"/>
    </row>
    <row r="508" spans="3:12" x14ac:dyDescent="0.2">
      <c r="C508" s="97"/>
      <c r="D508" s="97"/>
      <c r="E508" s="98"/>
      <c r="F508" s="12"/>
      <c r="G508" s="12"/>
      <c r="H508" s="8"/>
      <c r="J508" s="97"/>
      <c r="K508" s="97"/>
      <c r="L508" s="98"/>
    </row>
    <row r="509" spans="3:12" x14ac:dyDescent="0.2">
      <c r="C509" s="97"/>
      <c r="D509" s="97"/>
      <c r="E509" s="98"/>
      <c r="F509" s="12"/>
      <c r="G509" s="12"/>
      <c r="H509" s="8"/>
      <c r="J509" s="97"/>
      <c r="K509" s="97"/>
      <c r="L509" s="98"/>
    </row>
    <row r="510" spans="3:12" x14ac:dyDescent="0.2">
      <c r="C510" s="97"/>
      <c r="D510" s="97"/>
      <c r="E510" s="98"/>
      <c r="F510" s="12"/>
      <c r="G510" s="12"/>
      <c r="H510" s="8"/>
      <c r="J510" s="97"/>
      <c r="K510" s="97"/>
      <c r="L510" s="98"/>
    </row>
    <row r="511" spans="3:12" x14ac:dyDescent="0.2">
      <c r="C511" s="97"/>
      <c r="D511" s="97"/>
      <c r="E511" s="98"/>
      <c r="F511" s="12"/>
      <c r="G511" s="12"/>
      <c r="H511" s="8"/>
      <c r="J511" s="97"/>
      <c r="K511" s="97"/>
      <c r="L511" s="98"/>
    </row>
    <row r="512" spans="3:12" x14ac:dyDescent="0.2">
      <c r="C512" s="97"/>
      <c r="D512" s="97"/>
      <c r="E512" s="98"/>
      <c r="F512" s="12"/>
      <c r="G512" s="12"/>
      <c r="H512" s="8"/>
      <c r="J512" s="97"/>
      <c r="K512" s="97"/>
      <c r="L512" s="98"/>
    </row>
    <row r="513" spans="3:12" x14ac:dyDescent="0.2">
      <c r="C513" s="97"/>
      <c r="D513" s="97"/>
      <c r="E513" s="98"/>
      <c r="F513" s="12"/>
      <c r="G513" s="12"/>
      <c r="H513" s="8"/>
      <c r="J513" s="97"/>
      <c r="K513" s="97"/>
      <c r="L513" s="98"/>
    </row>
    <row r="514" spans="3:12" x14ac:dyDescent="0.2">
      <c r="C514" s="97"/>
      <c r="D514" s="97"/>
      <c r="E514" s="98"/>
      <c r="F514" s="12"/>
      <c r="G514" s="12"/>
      <c r="H514" s="8"/>
      <c r="J514" s="97"/>
      <c r="K514" s="97"/>
      <c r="L514" s="98"/>
    </row>
    <row r="515" spans="3:12" x14ac:dyDescent="0.2">
      <c r="C515" s="97"/>
      <c r="D515" s="97"/>
      <c r="E515" s="98"/>
      <c r="F515" s="12"/>
      <c r="G515" s="12"/>
      <c r="H515" s="8"/>
      <c r="J515" s="97"/>
      <c r="K515" s="97"/>
      <c r="L515" s="98"/>
    </row>
    <row r="516" spans="3:12" x14ac:dyDescent="0.2">
      <c r="C516" s="97"/>
      <c r="D516" s="97"/>
      <c r="E516" s="98"/>
      <c r="F516" s="12"/>
      <c r="G516" s="12"/>
      <c r="H516" s="8"/>
      <c r="J516" s="97"/>
      <c r="K516" s="97"/>
      <c r="L516" s="98"/>
    </row>
    <row r="517" spans="3:12" x14ac:dyDescent="0.2">
      <c r="C517" s="97"/>
      <c r="D517" s="97"/>
      <c r="E517" s="98"/>
      <c r="F517" s="12"/>
      <c r="G517" s="12"/>
      <c r="H517" s="8"/>
      <c r="J517" s="97"/>
      <c r="K517" s="97"/>
      <c r="L517" s="98"/>
    </row>
    <row r="518" spans="3:12" x14ac:dyDescent="0.2">
      <c r="C518" s="97"/>
      <c r="D518" s="97"/>
      <c r="E518" s="98"/>
      <c r="F518" s="12"/>
      <c r="G518" s="12"/>
      <c r="H518" s="8"/>
      <c r="J518" s="97"/>
      <c r="K518" s="97"/>
      <c r="L518" s="98"/>
    </row>
    <row r="519" spans="3:12" x14ac:dyDescent="0.2">
      <c r="C519" s="97"/>
      <c r="D519" s="97"/>
      <c r="E519" s="98"/>
      <c r="F519" s="12"/>
      <c r="G519" s="12"/>
      <c r="H519" s="8"/>
      <c r="J519" s="97"/>
      <c r="K519" s="97"/>
      <c r="L519" s="98"/>
    </row>
    <row r="520" spans="3:12" x14ac:dyDescent="0.2">
      <c r="C520" s="97"/>
      <c r="D520" s="97"/>
      <c r="E520" s="98"/>
      <c r="F520" s="12"/>
      <c r="G520" s="12"/>
      <c r="H520" s="8"/>
      <c r="J520" s="97"/>
      <c r="K520" s="97"/>
      <c r="L520" s="98"/>
    </row>
    <row r="521" spans="3:12" x14ac:dyDescent="0.2">
      <c r="C521" s="97"/>
      <c r="D521" s="97"/>
      <c r="E521" s="98"/>
      <c r="F521" s="12"/>
      <c r="G521" s="12"/>
      <c r="H521" s="8"/>
      <c r="J521" s="97"/>
      <c r="K521" s="97"/>
      <c r="L521" s="98"/>
    </row>
    <row r="522" spans="3:12" x14ac:dyDescent="0.2">
      <c r="C522" s="97"/>
      <c r="D522" s="97"/>
      <c r="E522" s="98"/>
      <c r="F522" s="12"/>
      <c r="G522" s="12"/>
      <c r="H522" s="8"/>
      <c r="J522" s="97"/>
      <c r="K522" s="97"/>
      <c r="L522" s="98"/>
    </row>
    <row r="523" spans="3:12" x14ac:dyDescent="0.2">
      <c r="C523" s="97"/>
      <c r="D523" s="97"/>
      <c r="E523" s="98"/>
      <c r="F523" s="12"/>
      <c r="G523" s="12"/>
      <c r="H523" s="8"/>
      <c r="J523" s="97"/>
      <c r="K523" s="97"/>
      <c r="L523" s="98"/>
    </row>
    <row r="524" spans="3:12" x14ac:dyDescent="0.2">
      <c r="C524" s="97"/>
      <c r="D524" s="97"/>
      <c r="E524" s="98"/>
      <c r="F524" s="12"/>
      <c r="G524" s="12"/>
      <c r="H524" s="8"/>
      <c r="J524" s="97"/>
      <c r="K524" s="97"/>
      <c r="L524" s="98"/>
    </row>
    <row r="525" spans="3:12" x14ac:dyDescent="0.2">
      <c r="C525" s="97"/>
      <c r="D525" s="97"/>
      <c r="E525" s="98"/>
      <c r="F525" s="12"/>
      <c r="G525" s="12"/>
      <c r="H525" s="8"/>
      <c r="J525" s="97"/>
      <c r="K525" s="97"/>
      <c r="L525" s="98"/>
    </row>
    <row r="526" spans="3:12" x14ac:dyDescent="0.2">
      <c r="C526" s="97"/>
      <c r="D526" s="97"/>
      <c r="E526" s="98"/>
      <c r="F526" s="12"/>
      <c r="G526" s="12"/>
      <c r="H526" s="8"/>
      <c r="J526" s="97"/>
      <c r="K526" s="97"/>
      <c r="L526" s="98"/>
    </row>
    <row r="527" spans="3:12" x14ac:dyDescent="0.2">
      <c r="C527" s="97"/>
      <c r="D527" s="97"/>
      <c r="E527" s="98"/>
      <c r="F527" s="12"/>
      <c r="G527" s="12"/>
      <c r="H527" s="8"/>
      <c r="J527" s="97"/>
      <c r="K527" s="97"/>
      <c r="L527" s="98"/>
    </row>
    <row r="528" spans="3:12" x14ac:dyDescent="0.2">
      <c r="C528" s="97"/>
      <c r="D528" s="97"/>
      <c r="E528" s="98"/>
      <c r="F528" s="12"/>
      <c r="G528" s="12"/>
      <c r="H528" s="8"/>
      <c r="J528" s="97"/>
      <c r="K528" s="97"/>
      <c r="L528" s="98"/>
    </row>
    <row r="529" spans="3:12" x14ac:dyDescent="0.2">
      <c r="C529" s="97"/>
      <c r="D529" s="97"/>
      <c r="E529" s="98"/>
      <c r="F529" s="12"/>
      <c r="G529" s="12"/>
      <c r="H529" s="8"/>
      <c r="J529" s="97"/>
      <c r="K529" s="97"/>
      <c r="L529" s="98"/>
    </row>
    <row r="530" spans="3:12" x14ac:dyDescent="0.2">
      <c r="C530" s="97"/>
      <c r="D530" s="97"/>
      <c r="E530" s="98"/>
      <c r="F530" s="12"/>
      <c r="G530" s="12"/>
      <c r="H530" s="8"/>
      <c r="J530" s="97"/>
      <c r="K530" s="97"/>
      <c r="L530" s="98"/>
    </row>
    <row r="531" spans="3:12" x14ac:dyDescent="0.2">
      <c r="C531" s="97"/>
      <c r="D531" s="97"/>
      <c r="E531" s="98"/>
      <c r="F531" s="12"/>
      <c r="G531" s="12"/>
      <c r="H531" s="8"/>
      <c r="J531" s="97"/>
      <c r="K531" s="97"/>
      <c r="L531" s="98"/>
    </row>
    <row r="532" spans="3:12" x14ac:dyDescent="0.2">
      <c r="C532" s="97"/>
      <c r="D532" s="97"/>
      <c r="E532" s="98"/>
      <c r="F532" s="12"/>
      <c r="G532" s="12"/>
      <c r="H532" s="8"/>
      <c r="J532" s="97"/>
      <c r="K532" s="97"/>
      <c r="L532" s="98"/>
    </row>
    <row r="533" spans="3:12" x14ac:dyDescent="0.2">
      <c r="C533" s="97"/>
      <c r="D533" s="97"/>
      <c r="E533" s="98"/>
      <c r="F533" s="12"/>
      <c r="G533" s="12"/>
      <c r="H533" s="8"/>
      <c r="J533" s="97"/>
      <c r="K533" s="97"/>
      <c r="L533" s="98"/>
    </row>
    <row r="534" spans="3:12" x14ac:dyDescent="0.2">
      <c r="C534" s="97"/>
      <c r="D534" s="97"/>
      <c r="E534" s="98"/>
      <c r="F534" s="12"/>
      <c r="G534" s="12"/>
      <c r="H534" s="8"/>
      <c r="J534" s="97"/>
      <c r="K534" s="97"/>
      <c r="L534" s="98"/>
    </row>
    <row r="535" spans="3:12" x14ac:dyDescent="0.2">
      <c r="C535" s="97"/>
      <c r="D535" s="97"/>
      <c r="E535" s="98"/>
      <c r="F535" s="12"/>
      <c r="G535" s="12"/>
      <c r="H535" s="8"/>
      <c r="J535" s="97"/>
      <c r="K535" s="97"/>
      <c r="L535" s="98"/>
    </row>
    <row r="536" spans="3:12" x14ac:dyDescent="0.2">
      <c r="C536" s="97"/>
      <c r="D536" s="97"/>
      <c r="E536" s="98"/>
      <c r="F536" s="12"/>
      <c r="G536" s="12"/>
      <c r="H536" s="8"/>
      <c r="J536" s="97"/>
      <c r="K536" s="97"/>
      <c r="L536" s="98"/>
    </row>
    <row r="537" spans="3:12" x14ac:dyDescent="0.2">
      <c r="C537" s="97"/>
      <c r="D537" s="97"/>
      <c r="E537" s="98"/>
      <c r="F537" s="12"/>
      <c r="G537" s="12"/>
      <c r="H537" s="8"/>
      <c r="J537" s="97"/>
      <c r="K537" s="97"/>
      <c r="L537" s="98"/>
    </row>
    <row r="538" spans="3:12" x14ac:dyDescent="0.2">
      <c r="C538" s="97"/>
      <c r="D538" s="97"/>
      <c r="E538" s="98"/>
      <c r="F538" s="12"/>
      <c r="G538" s="12"/>
      <c r="H538" s="8"/>
      <c r="J538" s="97"/>
      <c r="K538" s="97"/>
      <c r="L538" s="98"/>
    </row>
    <row r="539" spans="3:12" x14ac:dyDescent="0.2">
      <c r="C539" s="97"/>
      <c r="D539" s="97"/>
      <c r="E539" s="98"/>
      <c r="F539" s="12"/>
      <c r="G539" s="12"/>
      <c r="H539" s="8"/>
      <c r="J539" s="97"/>
      <c r="K539" s="97"/>
      <c r="L539" s="98"/>
    </row>
    <row r="540" spans="3:12" x14ac:dyDescent="0.2">
      <c r="C540" s="97"/>
      <c r="D540" s="97"/>
      <c r="E540" s="98"/>
      <c r="F540" s="12"/>
      <c r="G540" s="12"/>
      <c r="H540" s="8"/>
      <c r="J540" s="97"/>
      <c r="K540" s="97"/>
      <c r="L540" s="98"/>
    </row>
    <row r="541" spans="3:12" x14ac:dyDescent="0.2">
      <c r="C541" s="97"/>
      <c r="D541" s="97"/>
      <c r="E541" s="98"/>
      <c r="F541" s="12"/>
      <c r="G541" s="12"/>
      <c r="H541" s="8"/>
      <c r="J541" s="97"/>
      <c r="K541" s="97"/>
      <c r="L541" s="98"/>
    </row>
    <row r="542" spans="3:12" x14ac:dyDescent="0.2">
      <c r="C542" s="97"/>
      <c r="D542" s="97"/>
      <c r="E542" s="98"/>
      <c r="F542" s="12"/>
      <c r="G542" s="12"/>
      <c r="H542" s="8"/>
      <c r="J542" s="97"/>
      <c r="K542" s="97"/>
      <c r="L542" s="98"/>
    </row>
    <row r="543" spans="3:12" x14ac:dyDescent="0.2">
      <c r="C543" s="97"/>
      <c r="D543" s="97"/>
      <c r="E543" s="98"/>
      <c r="F543" s="12"/>
      <c r="G543" s="12"/>
      <c r="H543" s="8"/>
      <c r="J543" s="97"/>
      <c r="K543" s="97"/>
      <c r="L543" s="98"/>
    </row>
    <row r="544" spans="3:12" x14ac:dyDescent="0.2">
      <c r="C544" s="97"/>
      <c r="D544" s="97"/>
      <c r="E544" s="98"/>
      <c r="F544" s="12"/>
      <c r="G544" s="12"/>
      <c r="H544" s="8"/>
      <c r="J544" s="97"/>
      <c r="K544" s="97"/>
      <c r="L544" s="98"/>
    </row>
    <row r="545" spans="3:12" x14ac:dyDescent="0.2">
      <c r="C545" s="97"/>
      <c r="D545" s="97"/>
      <c r="E545" s="98"/>
      <c r="F545" s="12"/>
      <c r="G545" s="12"/>
      <c r="H545" s="8"/>
      <c r="J545" s="97"/>
      <c r="K545" s="97"/>
      <c r="L545" s="98"/>
    </row>
    <row r="546" spans="3:12" x14ac:dyDescent="0.2">
      <c r="C546" s="97"/>
      <c r="D546" s="97"/>
      <c r="E546" s="98"/>
      <c r="F546" s="12"/>
      <c r="G546" s="12"/>
      <c r="H546" s="8"/>
      <c r="J546" s="97"/>
      <c r="K546" s="97"/>
      <c r="L546" s="98"/>
    </row>
    <row r="547" spans="3:12" x14ac:dyDescent="0.2">
      <c r="C547" s="97"/>
      <c r="D547" s="97"/>
      <c r="E547" s="98"/>
      <c r="F547" s="12"/>
      <c r="G547" s="12"/>
      <c r="H547" s="8"/>
      <c r="J547" s="97"/>
      <c r="K547" s="97"/>
      <c r="L547" s="98"/>
    </row>
    <row r="548" spans="3:12" x14ac:dyDescent="0.2">
      <c r="C548" s="97"/>
      <c r="D548" s="97"/>
      <c r="E548" s="98"/>
      <c r="F548" s="12"/>
      <c r="G548" s="12"/>
      <c r="H548" s="8"/>
      <c r="J548" s="97"/>
      <c r="K548" s="97"/>
      <c r="L548" s="98"/>
    </row>
    <row r="549" spans="3:12" x14ac:dyDescent="0.2">
      <c r="C549" s="97"/>
      <c r="D549" s="97"/>
      <c r="E549" s="98"/>
      <c r="F549" s="12"/>
      <c r="G549" s="12"/>
      <c r="H549" s="8"/>
      <c r="J549" s="97"/>
      <c r="K549" s="97"/>
      <c r="L549" s="98"/>
    </row>
    <row r="550" spans="3:12" x14ac:dyDescent="0.2">
      <c r="C550" s="97"/>
      <c r="D550" s="97"/>
      <c r="E550" s="98"/>
      <c r="F550" s="12"/>
      <c r="G550" s="12"/>
      <c r="H550" s="8"/>
      <c r="J550" s="97"/>
      <c r="K550" s="97"/>
      <c r="L550" s="98"/>
    </row>
    <row r="551" spans="3:12" x14ac:dyDescent="0.2">
      <c r="C551" s="97"/>
      <c r="D551" s="97"/>
      <c r="E551" s="98"/>
      <c r="F551" s="12"/>
      <c r="G551" s="12"/>
      <c r="H551" s="8"/>
      <c r="J551" s="97"/>
      <c r="K551" s="97"/>
      <c r="L551" s="98"/>
    </row>
    <row r="552" spans="3:12" x14ac:dyDescent="0.2">
      <c r="C552" s="97"/>
      <c r="D552" s="97"/>
      <c r="E552" s="98"/>
      <c r="F552" s="12"/>
      <c r="G552" s="12"/>
      <c r="H552" s="8"/>
      <c r="J552" s="97"/>
      <c r="K552" s="97"/>
      <c r="L552" s="98"/>
    </row>
    <row r="553" spans="3:12" x14ac:dyDescent="0.2">
      <c r="C553" s="97"/>
      <c r="D553" s="97"/>
      <c r="E553" s="98"/>
      <c r="F553" s="12"/>
      <c r="G553" s="12"/>
      <c r="H553" s="8"/>
      <c r="J553" s="97"/>
      <c r="K553" s="97"/>
      <c r="L553" s="98"/>
    </row>
    <row r="554" spans="3:12" x14ac:dyDescent="0.2">
      <c r="C554" s="97"/>
      <c r="D554" s="97"/>
      <c r="E554" s="98"/>
      <c r="F554" s="12"/>
      <c r="G554" s="12"/>
      <c r="H554" s="8"/>
      <c r="J554" s="97"/>
      <c r="K554" s="97"/>
      <c r="L554" s="98"/>
    </row>
    <row r="555" spans="3:12" x14ac:dyDescent="0.2">
      <c r="C555" s="97"/>
      <c r="D555" s="97"/>
      <c r="E555" s="98"/>
      <c r="F555" s="12"/>
      <c r="G555" s="12"/>
      <c r="H555" s="8"/>
      <c r="J555" s="97"/>
      <c r="K555" s="97"/>
      <c r="L555" s="98"/>
    </row>
    <row r="556" spans="3:12" x14ac:dyDescent="0.2">
      <c r="C556" s="97"/>
      <c r="D556" s="97"/>
      <c r="E556" s="98"/>
      <c r="F556" s="12"/>
      <c r="G556" s="12"/>
      <c r="H556" s="8"/>
      <c r="J556" s="97"/>
      <c r="K556" s="97"/>
      <c r="L556" s="98"/>
    </row>
    <row r="557" spans="3:12" x14ac:dyDescent="0.2">
      <c r="C557" s="97"/>
      <c r="D557" s="97"/>
      <c r="E557" s="98"/>
      <c r="F557" s="12"/>
      <c r="G557" s="12"/>
      <c r="H557" s="8"/>
      <c r="J557" s="97"/>
      <c r="K557" s="97"/>
      <c r="L557" s="98"/>
    </row>
    <row r="558" spans="3:12" x14ac:dyDescent="0.2">
      <c r="C558" s="97"/>
      <c r="D558" s="97"/>
      <c r="E558" s="98"/>
      <c r="F558" s="12"/>
      <c r="G558" s="12"/>
      <c r="H558" s="8"/>
      <c r="J558" s="97"/>
      <c r="K558" s="97"/>
      <c r="L558" s="98"/>
    </row>
    <row r="559" spans="3:12" x14ac:dyDescent="0.2">
      <c r="C559" s="97"/>
      <c r="D559" s="97"/>
      <c r="E559" s="98"/>
      <c r="F559" s="12"/>
      <c r="G559" s="12"/>
      <c r="H559" s="8"/>
      <c r="J559" s="97"/>
      <c r="K559" s="97"/>
      <c r="L559" s="98"/>
    </row>
    <row r="560" spans="3:12" x14ac:dyDescent="0.2">
      <c r="C560" s="97"/>
      <c r="D560" s="97"/>
      <c r="E560" s="98"/>
      <c r="F560" s="12"/>
      <c r="G560" s="12"/>
      <c r="H560" s="8"/>
      <c r="J560" s="97"/>
      <c r="K560" s="97"/>
      <c r="L560" s="98"/>
    </row>
    <row r="561" spans="3:12" x14ac:dyDescent="0.2">
      <c r="C561" s="97"/>
      <c r="D561" s="97"/>
      <c r="E561" s="98"/>
      <c r="F561" s="12"/>
      <c r="G561" s="12"/>
      <c r="H561" s="8"/>
      <c r="J561" s="97"/>
      <c r="K561" s="97"/>
      <c r="L561" s="98"/>
    </row>
    <row r="562" spans="3:12" x14ac:dyDescent="0.2">
      <c r="C562" s="97"/>
      <c r="D562" s="97"/>
      <c r="E562" s="98"/>
      <c r="F562" s="12"/>
      <c r="G562" s="12"/>
      <c r="H562" s="8"/>
      <c r="J562" s="97"/>
      <c r="K562" s="97"/>
      <c r="L562" s="98"/>
    </row>
    <row r="563" spans="3:12" x14ac:dyDescent="0.2">
      <c r="C563" s="97"/>
      <c r="D563" s="97"/>
      <c r="E563" s="98"/>
      <c r="F563" s="12"/>
      <c r="G563" s="12"/>
      <c r="H563" s="8"/>
      <c r="J563" s="97"/>
      <c r="K563" s="97"/>
      <c r="L563" s="98"/>
    </row>
    <row r="564" spans="3:12" x14ac:dyDescent="0.2">
      <c r="C564" s="97"/>
      <c r="D564" s="97"/>
      <c r="E564" s="98"/>
      <c r="F564" s="12"/>
      <c r="G564" s="12"/>
      <c r="H564" s="8"/>
      <c r="J564" s="97"/>
      <c r="K564" s="97"/>
      <c r="L564" s="98"/>
    </row>
    <row r="565" spans="3:12" x14ac:dyDescent="0.2">
      <c r="C565" s="97"/>
      <c r="D565" s="97"/>
      <c r="E565" s="98"/>
      <c r="F565" s="12"/>
      <c r="G565" s="12"/>
      <c r="H565" s="8"/>
      <c r="J565" s="97"/>
      <c r="K565" s="97"/>
      <c r="L565" s="98"/>
    </row>
    <row r="566" spans="3:12" x14ac:dyDescent="0.2">
      <c r="C566" s="97"/>
      <c r="D566" s="97"/>
      <c r="E566" s="98"/>
      <c r="F566" s="12"/>
      <c r="G566" s="12"/>
      <c r="H566" s="8"/>
      <c r="J566" s="97"/>
      <c r="K566" s="97"/>
      <c r="L566" s="98"/>
    </row>
    <row r="567" spans="3:12" x14ac:dyDescent="0.2">
      <c r="C567" s="97"/>
      <c r="D567" s="97"/>
      <c r="E567" s="98"/>
      <c r="F567" s="12"/>
      <c r="G567" s="12"/>
      <c r="H567" s="8"/>
      <c r="J567" s="97"/>
      <c r="K567" s="97"/>
      <c r="L567" s="98"/>
    </row>
    <row r="568" spans="3:12" x14ac:dyDescent="0.2">
      <c r="C568" s="97"/>
      <c r="D568" s="97"/>
      <c r="E568" s="98"/>
      <c r="F568" s="12"/>
      <c r="G568" s="12"/>
      <c r="H568" s="8"/>
      <c r="J568" s="97"/>
      <c r="K568" s="97"/>
      <c r="L568" s="98"/>
    </row>
    <row r="569" spans="3:12" x14ac:dyDescent="0.2">
      <c r="C569" s="97"/>
      <c r="D569" s="97"/>
      <c r="E569" s="98"/>
      <c r="F569" s="12"/>
      <c r="G569" s="12"/>
      <c r="H569" s="8"/>
      <c r="J569" s="97"/>
      <c r="K569" s="97"/>
      <c r="L569" s="98"/>
    </row>
    <row r="570" spans="3:12" x14ac:dyDescent="0.2">
      <c r="C570" s="97"/>
      <c r="D570" s="97"/>
      <c r="E570" s="98"/>
      <c r="F570" s="12"/>
      <c r="G570" s="12"/>
      <c r="H570" s="8"/>
      <c r="J570" s="97"/>
      <c r="K570" s="97"/>
      <c r="L570" s="98"/>
    </row>
    <row r="571" spans="3:12" x14ac:dyDescent="0.2">
      <c r="C571" s="97"/>
      <c r="D571" s="97"/>
      <c r="E571" s="98"/>
      <c r="F571" s="12"/>
      <c r="G571" s="12"/>
      <c r="H571" s="8"/>
      <c r="J571" s="97"/>
      <c r="K571" s="97"/>
      <c r="L571" s="98"/>
    </row>
    <row r="572" spans="3:12" x14ac:dyDescent="0.2">
      <c r="C572" s="97"/>
      <c r="D572" s="97"/>
      <c r="E572" s="98"/>
      <c r="F572" s="12"/>
      <c r="G572" s="12"/>
      <c r="H572" s="8"/>
      <c r="J572" s="97"/>
      <c r="K572" s="97"/>
      <c r="L572" s="98"/>
    </row>
    <row r="573" spans="3:12" x14ac:dyDescent="0.2">
      <c r="C573" s="97"/>
      <c r="D573" s="97"/>
      <c r="E573" s="98"/>
      <c r="F573" s="12"/>
      <c r="G573" s="12"/>
      <c r="H573" s="8"/>
      <c r="J573" s="97"/>
      <c r="K573" s="97"/>
      <c r="L573" s="98"/>
    </row>
    <row r="574" spans="3:12" x14ac:dyDescent="0.2">
      <c r="C574" s="97"/>
      <c r="D574" s="97"/>
      <c r="E574" s="98"/>
      <c r="F574" s="12"/>
      <c r="G574" s="12"/>
      <c r="H574" s="8"/>
      <c r="J574" s="97"/>
      <c r="K574" s="97"/>
      <c r="L574" s="98"/>
    </row>
    <row r="575" spans="3:12" x14ac:dyDescent="0.2">
      <c r="C575" s="97"/>
      <c r="D575" s="97"/>
      <c r="E575" s="98"/>
      <c r="F575" s="12"/>
      <c r="G575" s="12"/>
      <c r="H575" s="8"/>
      <c r="J575" s="97"/>
      <c r="K575" s="97"/>
      <c r="L575" s="98"/>
    </row>
    <row r="576" spans="3:12" x14ac:dyDescent="0.2">
      <c r="C576" s="97"/>
      <c r="D576" s="97"/>
      <c r="E576" s="98"/>
      <c r="F576" s="12"/>
      <c r="G576" s="12"/>
      <c r="H576" s="8"/>
      <c r="J576" s="97"/>
      <c r="K576" s="97"/>
      <c r="L576" s="98"/>
    </row>
    <row r="577" spans="3:12" x14ac:dyDescent="0.2">
      <c r="C577" s="97"/>
      <c r="D577" s="97"/>
      <c r="E577" s="98"/>
      <c r="F577" s="12"/>
      <c r="G577" s="12"/>
      <c r="H577" s="8"/>
      <c r="J577" s="97"/>
      <c r="K577" s="97"/>
      <c r="L577" s="98"/>
    </row>
    <row r="578" spans="3:12" x14ac:dyDescent="0.2">
      <c r="C578" s="97"/>
      <c r="D578" s="97"/>
      <c r="E578" s="98"/>
      <c r="F578" s="12"/>
      <c r="G578" s="12"/>
      <c r="H578" s="8"/>
      <c r="J578" s="97"/>
      <c r="K578" s="97"/>
      <c r="L578" s="98"/>
    </row>
    <row r="579" spans="3:12" x14ac:dyDescent="0.2">
      <c r="C579" s="97"/>
      <c r="D579" s="97"/>
      <c r="E579" s="98"/>
      <c r="F579" s="12"/>
      <c r="G579" s="12"/>
      <c r="H579" s="8"/>
      <c r="J579" s="97"/>
      <c r="K579" s="97"/>
      <c r="L579" s="98"/>
    </row>
    <row r="580" spans="3:12" x14ac:dyDescent="0.2">
      <c r="C580" s="97"/>
      <c r="D580" s="97"/>
      <c r="E580" s="98"/>
      <c r="F580" s="12"/>
      <c r="G580" s="12"/>
      <c r="H580" s="8"/>
      <c r="J580" s="97"/>
      <c r="K580" s="97"/>
      <c r="L580" s="98"/>
    </row>
    <row r="581" spans="3:12" x14ac:dyDescent="0.2">
      <c r="C581" s="97"/>
      <c r="D581" s="97"/>
      <c r="E581" s="98"/>
      <c r="F581" s="12"/>
      <c r="G581" s="12"/>
      <c r="H581" s="8"/>
      <c r="J581" s="97"/>
      <c r="K581" s="97"/>
      <c r="L581" s="98"/>
    </row>
    <row r="582" spans="3:12" x14ac:dyDescent="0.2">
      <c r="C582" s="97"/>
      <c r="D582" s="97"/>
      <c r="E582" s="98"/>
      <c r="F582" s="12"/>
      <c r="G582" s="12"/>
      <c r="H582" s="8"/>
      <c r="J582" s="97"/>
      <c r="K582" s="97"/>
      <c r="L582" s="98"/>
    </row>
    <row r="583" spans="3:12" x14ac:dyDescent="0.2">
      <c r="C583" s="97"/>
      <c r="D583" s="97"/>
      <c r="E583" s="98"/>
      <c r="F583" s="12"/>
      <c r="G583" s="12"/>
      <c r="H583" s="8"/>
      <c r="J583" s="97"/>
      <c r="K583" s="97"/>
      <c r="L583" s="98"/>
    </row>
    <row r="584" spans="3:12" x14ac:dyDescent="0.2">
      <c r="C584" s="97"/>
      <c r="D584" s="97"/>
      <c r="E584" s="98"/>
      <c r="F584" s="12"/>
      <c r="G584" s="12"/>
      <c r="H584" s="8"/>
      <c r="J584" s="97"/>
      <c r="K584" s="97"/>
      <c r="L584" s="98"/>
    </row>
    <row r="585" spans="3:12" x14ac:dyDescent="0.2">
      <c r="C585" s="97"/>
      <c r="D585" s="97"/>
      <c r="E585" s="98"/>
      <c r="F585" s="12"/>
      <c r="G585" s="12"/>
      <c r="H585" s="8"/>
      <c r="J585" s="97"/>
      <c r="K585" s="97"/>
      <c r="L585" s="98"/>
    </row>
    <row r="586" spans="3:12" x14ac:dyDescent="0.2">
      <c r="C586" s="97"/>
      <c r="D586" s="97"/>
      <c r="E586" s="98"/>
      <c r="F586" s="12"/>
      <c r="G586" s="12"/>
      <c r="H586" s="8"/>
      <c r="J586" s="97"/>
      <c r="K586" s="97"/>
      <c r="L586" s="98"/>
    </row>
    <row r="587" spans="3:12" x14ac:dyDescent="0.2">
      <c r="C587" s="97"/>
      <c r="D587" s="97"/>
      <c r="E587" s="98"/>
      <c r="F587" s="12"/>
      <c r="G587" s="12"/>
      <c r="H587" s="8"/>
      <c r="J587" s="97"/>
      <c r="K587" s="97"/>
      <c r="L587" s="98"/>
    </row>
    <row r="588" spans="3:12" x14ac:dyDescent="0.2">
      <c r="C588" s="97"/>
      <c r="D588" s="97"/>
      <c r="E588" s="98"/>
      <c r="F588" s="12"/>
      <c r="G588" s="12"/>
      <c r="H588" s="8"/>
      <c r="J588" s="97"/>
      <c r="K588" s="97"/>
      <c r="L588" s="98"/>
    </row>
    <row r="589" spans="3:12" x14ac:dyDescent="0.2">
      <c r="C589" s="97"/>
      <c r="D589" s="97"/>
      <c r="E589" s="98"/>
      <c r="F589" s="12"/>
      <c r="G589" s="12"/>
      <c r="H589" s="8"/>
      <c r="J589" s="97"/>
      <c r="K589" s="97"/>
      <c r="L589" s="98"/>
    </row>
    <row r="590" spans="3:12" x14ac:dyDescent="0.2">
      <c r="C590" s="97"/>
      <c r="D590" s="97"/>
      <c r="E590" s="98"/>
      <c r="F590" s="12"/>
      <c r="G590" s="12"/>
      <c r="H590" s="8"/>
      <c r="J590" s="97"/>
      <c r="K590" s="97"/>
      <c r="L590" s="98"/>
    </row>
    <row r="591" spans="3:12" x14ac:dyDescent="0.2">
      <c r="C591" s="97"/>
      <c r="D591" s="97"/>
      <c r="E591" s="98"/>
      <c r="F591" s="12"/>
      <c r="G591" s="12"/>
      <c r="H591" s="8"/>
      <c r="J591" s="97"/>
      <c r="K591" s="97"/>
      <c r="L591" s="98"/>
    </row>
    <row r="592" spans="3:12" x14ac:dyDescent="0.2">
      <c r="C592" s="97"/>
      <c r="D592" s="97"/>
      <c r="E592" s="98"/>
      <c r="F592" s="12"/>
      <c r="G592" s="12"/>
      <c r="H592" s="8"/>
      <c r="J592" s="97"/>
      <c r="K592" s="97"/>
      <c r="L592" s="98"/>
    </row>
    <row r="593" spans="3:12" x14ac:dyDescent="0.2">
      <c r="C593" s="97"/>
      <c r="D593" s="97"/>
      <c r="E593" s="98"/>
      <c r="F593" s="12"/>
      <c r="G593" s="12"/>
      <c r="H593" s="8"/>
      <c r="J593" s="97"/>
      <c r="K593" s="97"/>
      <c r="L593" s="98"/>
    </row>
    <row r="594" spans="3:12" x14ac:dyDescent="0.2">
      <c r="C594" s="97"/>
      <c r="D594" s="97"/>
      <c r="E594" s="98"/>
      <c r="F594" s="12"/>
      <c r="G594" s="12"/>
      <c r="H594" s="8"/>
      <c r="J594" s="97"/>
      <c r="K594" s="97"/>
      <c r="L594" s="98"/>
    </row>
    <row r="595" spans="3:12" x14ac:dyDescent="0.2">
      <c r="C595" s="97"/>
      <c r="D595" s="97"/>
      <c r="E595" s="98"/>
      <c r="F595" s="12"/>
      <c r="G595" s="12"/>
      <c r="H595" s="8"/>
      <c r="J595" s="97"/>
      <c r="K595" s="97"/>
      <c r="L595" s="98"/>
    </row>
    <row r="596" spans="3:12" x14ac:dyDescent="0.2">
      <c r="C596" s="97"/>
      <c r="D596" s="97"/>
      <c r="E596" s="98"/>
      <c r="F596" s="12"/>
      <c r="G596" s="12"/>
      <c r="H596" s="8"/>
      <c r="J596" s="97"/>
      <c r="K596" s="97"/>
      <c r="L596" s="98"/>
    </row>
    <row r="597" spans="3:12" x14ac:dyDescent="0.2">
      <c r="C597" s="97"/>
      <c r="D597" s="97"/>
      <c r="E597" s="98"/>
      <c r="F597" s="12"/>
      <c r="G597" s="12"/>
      <c r="H597" s="8"/>
      <c r="J597" s="97"/>
      <c r="K597" s="97"/>
      <c r="L597" s="98"/>
    </row>
    <row r="598" spans="3:12" x14ac:dyDescent="0.2">
      <c r="C598" s="97"/>
      <c r="D598" s="97"/>
      <c r="E598" s="98"/>
      <c r="F598" s="12"/>
      <c r="G598" s="12"/>
      <c r="H598" s="8"/>
      <c r="J598" s="97"/>
      <c r="K598" s="97"/>
      <c r="L598" s="98"/>
    </row>
    <row r="599" spans="3:12" x14ac:dyDescent="0.2">
      <c r="C599" s="97"/>
      <c r="D599" s="97"/>
      <c r="E599" s="98"/>
      <c r="F599" s="12"/>
      <c r="G599" s="12"/>
      <c r="H599" s="8"/>
      <c r="J599" s="97"/>
      <c r="K599" s="97"/>
      <c r="L599" s="98"/>
    </row>
    <row r="600" spans="3:12" x14ac:dyDescent="0.2">
      <c r="C600" s="97"/>
      <c r="D600" s="97"/>
      <c r="E600" s="98"/>
      <c r="F600" s="12"/>
      <c r="G600" s="12"/>
      <c r="H600" s="8"/>
      <c r="J600" s="97"/>
      <c r="K600" s="97"/>
      <c r="L600" s="98"/>
    </row>
    <row r="601" spans="3:12" x14ac:dyDescent="0.2">
      <c r="C601" s="97"/>
      <c r="D601" s="97"/>
      <c r="E601" s="98"/>
      <c r="F601" s="12"/>
      <c r="G601" s="12"/>
      <c r="H601" s="8"/>
      <c r="J601" s="97"/>
      <c r="K601" s="97"/>
      <c r="L601" s="98"/>
    </row>
    <row r="602" spans="3:12" x14ac:dyDescent="0.2">
      <c r="C602" s="97"/>
      <c r="D602" s="97"/>
      <c r="E602" s="98"/>
      <c r="F602" s="12"/>
      <c r="G602" s="12"/>
      <c r="H602" s="8"/>
      <c r="J602" s="97"/>
      <c r="K602" s="97"/>
      <c r="L602" s="98"/>
    </row>
    <row r="603" spans="3:12" x14ac:dyDescent="0.2">
      <c r="C603" s="97"/>
      <c r="D603" s="97"/>
      <c r="E603" s="98"/>
      <c r="F603" s="12"/>
      <c r="G603" s="12"/>
      <c r="H603" s="8"/>
      <c r="J603" s="97"/>
      <c r="K603" s="97"/>
      <c r="L603" s="98"/>
    </row>
    <row r="604" spans="3:12" x14ac:dyDescent="0.2">
      <c r="C604" s="97"/>
      <c r="D604" s="97"/>
      <c r="E604" s="98"/>
      <c r="F604" s="12"/>
      <c r="G604" s="12"/>
      <c r="H604" s="8"/>
      <c r="J604" s="97"/>
      <c r="K604" s="97"/>
      <c r="L604" s="98"/>
    </row>
    <row r="605" spans="3:12" x14ac:dyDescent="0.2">
      <c r="C605" s="97"/>
      <c r="D605" s="97"/>
      <c r="E605" s="98"/>
      <c r="F605" s="12"/>
      <c r="G605" s="12"/>
      <c r="H605" s="8"/>
      <c r="J605" s="97"/>
      <c r="K605" s="97"/>
      <c r="L605" s="98"/>
    </row>
    <row r="606" spans="3:12" x14ac:dyDescent="0.2">
      <c r="C606" s="97"/>
      <c r="D606" s="97"/>
      <c r="E606" s="98"/>
      <c r="F606" s="12"/>
      <c r="G606" s="12"/>
      <c r="H606" s="8"/>
      <c r="J606" s="97"/>
      <c r="K606" s="97"/>
      <c r="L606" s="98"/>
    </row>
    <row r="607" spans="3:12" x14ac:dyDescent="0.2">
      <c r="C607" s="97"/>
      <c r="D607" s="97"/>
      <c r="E607" s="98"/>
      <c r="F607" s="12"/>
      <c r="G607" s="12"/>
      <c r="H607" s="8"/>
      <c r="J607" s="97"/>
      <c r="K607" s="97"/>
      <c r="L607" s="98"/>
    </row>
    <row r="608" spans="3:12" x14ac:dyDescent="0.2">
      <c r="C608" s="97"/>
      <c r="D608" s="97"/>
      <c r="E608" s="98"/>
      <c r="F608" s="12"/>
      <c r="G608" s="12"/>
      <c r="H608" s="8"/>
      <c r="J608" s="97"/>
      <c r="K608" s="97"/>
      <c r="L608" s="98"/>
    </row>
    <row r="609" spans="3:12" x14ac:dyDescent="0.2">
      <c r="C609" s="97"/>
      <c r="D609" s="97"/>
      <c r="E609" s="98"/>
      <c r="F609" s="12"/>
      <c r="G609" s="12"/>
      <c r="H609" s="8"/>
      <c r="J609" s="97"/>
      <c r="K609" s="97"/>
      <c r="L609" s="98"/>
    </row>
    <row r="610" spans="3:12" x14ac:dyDescent="0.2">
      <c r="C610" s="97"/>
      <c r="D610" s="97"/>
      <c r="E610" s="98"/>
      <c r="F610" s="12"/>
      <c r="G610" s="12"/>
      <c r="H610" s="8"/>
      <c r="J610" s="97"/>
      <c r="K610" s="97"/>
      <c r="L610" s="98"/>
    </row>
    <row r="611" spans="3:12" x14ac:dyDescent="0.2">
      <c r="C611" s="97"/>
      <c r="D611" s="97"/>
      <c r="E611" s="98"/>
      <c r="F611" s="12"/>
      <c r="G611" s="12"/>
      <c r="H611" s="8"/>
      <c r="J611" s="97"/>
      <c r="K611" s="97"/>
      <c r="L611" s="98"/>
    </row>
    <row r="612" spans="3:12" x14ac:dyDescent="0.2">
      <c r="C612" s="97"/>
      <c r="D612" s="97"/>
      <c r="E612" s="98"/>
      <c r="F612" s="12"/>
      <c r="G612" s="12"/>
      <c r="H612" s="8"/>
      <c r="J612" s="97"/>
      <c r="K612" s="97"/>
      <c r="L612" s="98"/>
    </row>
    <row r="613" spans="3:12" x14ac:dyDescent="0.2">
      <c r="C613" s="97"/>
      <c r="D613" s="97"/>
      <c r="E613" s="98"/>
      <c r="F613" s="12"/>
      <c r="G613" s="12"/>
      <c r="H613" s="8"/>
      <c r="J613" s="97"/>
      <c r="K613" s="97"/>
      <c r="L613" s="98"/>
    </row>
    <row r="614" spans="3:12" x14ac:dyDescent="0.2">
      <c r="C614" s="97"/>
      <c r="D614" s="97"/>
      <c r="E614" s="98"/>
      <c r="F614" s="12"/>
      <c r="G614" s="12"/>
      <c r="H614" s="8"/>
      <c r="J614" s="97"/>
      <c r="K614" s="97"/>
      <c r="L614" s="98"/>
    </row>
    <row r="615" spans="3:12" x14ac:dyDescent="0.2">
      <c r="C615" s="97"/>
      <c r="D615" s="97"/>
      <c r="E615" s="98"/>
      <c r="F615" s="12"/>
      <c r="G615" s="12"/>
      <c r="H615" s="8"/>
      <c r="J615" s="97"/>
      <c r="K615" s="97"/>
      <c r="L615" s="98"/>
    </row>
    <row r="616" spans="3:12" x14ac:dyDescent="0.2">
      <c r="C616" s="97"/>
      <c r="D616" s="97"/>
      <c r="E616" s="98"/>
      <c r="F616" s="12"/>
      <c r="G616" s="12"/>
      <c r="H616" s="8"/>
      <c r="J616" s="97"/>
      <c r="K616" s="97"/>
      <c r="L616" s="98"/>
    </row>
    <row r="617" spans="3:12" x14ac:dyDescent="0.2">
      <c r="C617" s="97"/>
      <c r="D617" s="97"/>
      <c r="E617" s="98"/>
      <c r="F617" s="12"/>
      <c r="G617" s="12"/>
      <c r="H617" s="8"/>
      <c r="J617" s="97"/>
      <c r="K617" s="97"/>
      <c r="L617" s="98"/>
    </row>
    <row r="618" spans="3:12" x14ac:dyDescent="0.2">
      <c r="C618" s="97"/>
      <c r="D618" s="97"/>
      <c r="E618" s="98"/>
      <c r="F618" s="12"/>
      <c r="G618" s="12"/>
      <c r="H618" s="8"/>
      <c r="J618" s="97"/>
      <c r="K618" s="97"/>
      <c r="L618" s="98"/>
    </row>
    <row r="619" spans="3:12" x14ac:dyDescent="0.2">
      <c r="C619" s="97"/>
      <c r="D619" s="97"/>
      <c r="E619" s="98"/>
      <c r="F619" s="12"/>
      <c r="G619" s="12"/>
      <c r="H619" s="8"/>
      <c r="J619" s="97"/>
      <c r="K619" s="97"/>
      <c r="L619" s="98"/>
    </row>
    <row r="620" spans="3:12" x14ac:dyDescent="0.2">
      <c r="C620" s="97"/>
      <c r="D620" s="97"/>
      <c r="E620" s="98"/>
      <c r="F620" s="12"/>
      <c r="G620" s="12"/>
      <c r="H620" s="8"/>
      <c r="J620" s="97"/>
      <c r="K620" s="97"/>
      <c r="L620" s="98"/>
    </row>
    <row r="621" spans="3:12" x14ac:dyDescent="0.2">
      <c r="C621" s="97"/>
      <c r="D621" s="97"/>
      <c r="E621" s="98"/>
      <c r="F621" s="12"/>
      <c r="G621" s="12"/>
      <c r="H621" s="8"/>
      <c r="J621" s="97"/>
      <c r="K621" s="97"/>
      <c r="L621" s="98"/>
    </row>
    <row r="622" spans="3:12" x14ac:dyDescent="0.2">
      <c r="C622" s="97"/>
      <c r="D622" s="97"/>
      <c r="E622" s="98"/>
      <c r="F622" s="12"/>
      <c r="G622" s="12"/>
      <c r="H622" s="8"/>
      <c r="J622" s="97"/>
      <c r="K622" s="97"/>
      <c r="L622" s="98"/>
    </row>
    <row r="623" spans="3:12" x14ac:dyDescent="0.2">
      <c r="C623" s="97"/>
      <c r="D623" s="97"/>
      <c r="E623" s="98"/>
      <c r="F623" s="12"/>
      <c r="G623" s="12"/>
      <c r="H623" s="8"/>
      <c r="J623" s="97"/>
      <c r="K623" s="97"/>
      <c r="L623" s="98"/>
    </row>
    <row r="624" spans="3:12" x14ac:dyDescent="0.2">
      <c r="C624" s="97"/>
      <c r="D624" s="97"/>
      <c r="E624" s="98"/>
      <c r="F624" s="12"/>
      <c r="G624" s="12"/>
      <c r="H624" s="8"/>
      <c r="J624" s="97"/>
      <c r="K624" s="97"/>
      <c r="L624" s="98"/>
    </row>
    <row r="625" spans="3:12" x14ac:dyDescent="0.2">
      <c r="C625" s="97"/>
      <c r="D625" s="97"/>
      <c r="E625" s="98"/>
      <c r="F625" s="12"/>
      <c r="G625" s="12"/>
      <c r="H625" s="8"/>
      <c r="J625" s="97"/>
      <c r="K625" s="97"/>
      <c r="L625" s="98"/>
    </row>
    <row r="626" spans="3:12" x14ac:dyDescent="0.2">
      <c r="C626" s="97"/>
      <c r="D626" s="97"/>
      <c r="E626" s="98"/>
      <c r="F626" s="12"/>
      <c r="G626" s="12"/>
      <c r="H626" s="8"/>
      <c r="J626" s="97"/>
      <c r="K626" s="97"/>
      <c r="L626" s="98"/>
    </row>
    <row r="627" spans="3:12" x14ac:dyDescent="0.2">
      <c r="C627" s="97"/>
      <c r="D627" s="97"/>
      <c r="E627" s="98"/>
      <c r="F627" s="12"/>
      <c r="G627" s="12"/>
      <c r="H627" s="8"/>
      <c r="J627" s="97"/>
      <c r="K627" s="97"/>
      <c r="L627" s="98"/>
    </row>
    <row r="628" spans="3:12" x14ac:dyDescent="0.2">
      <c r="C628" s="97"/>
      <c r="D628" s="97"/>
      <c r="E628" s="98"/>
      <c r="F628" s="12"/>
      <c r="G628" s="12"/>
      <c r="H628" s="8"/>
      <c r="J628" s="97"/>
      <c r="K628" s="97"/>
      <c r="L628" s="98"/>
    </row>
    <row r="629" spans="3:12" x14ac:dyDescent="0.2">
      <c r="C629" s="97"/>
      <c r="D629" s="97"/>
      <c r="E629" s="98"/>
      <c r="F629" s="12"/>
      <c r="G629" s="12"/>
      <c r="H629" s="8"/>
      <c r="J629" s="97"/>
      <c r="K629" s="97"/>
      <c r="L629" s="98"/>
    </row>
    <row r="630" spans="3:12" x14ac:dyDescent="0.2">
      <c r="C630" s="97"/>
      <c r="D630" s="97"/>
      <c r="E630" s="98"/>
      <c r="F630" s="12"/>
      <c r="G630" s="12"/>
      <c r="H630" s="8"/>
      <c r="J630" s="97"/>
      <c r="K630" s="97"/>
      <c r="L630" s="98"/>
    </row>
    <row r="631" spans="3:12" x14ac:dyDescent="0.2">
      <c r="C631" s="97"/>
      <c r="D631" s="97"/>
      <c r="E631" s="98"/>
      <c r="F631" s="12"/>
      <c r="G631" s="12"/>
      <c r="H631" s="8"/>
      <c r="J631" s="97"/>
      <c r="K631" s="97"/>
      <c r="L631" s="98"/>
    </row>
    <row r="632" spans="3:12" x14ac:dyDescent="0.2">
      <c r="C632" s="97"/>
      <c r="D632" s="97"/>
      <c r="E632" s="98"/>
      <c r="F632" s="12"/>
      <c r="G632" s="12"/>
      <c r="H632" s="8"/>
      <c r="J632" s="97"/>
      <c r="K632" s="97"/>
      <c r="L632" s="98"/>
    </row>
    <row r="633" spans="3:12" x14ac:dyDescent="0.2">
      <c r="C633" s="97"/>
      <c r="D633" s="97"/>
      <c r="E633" s="98"/>
      <c r="F633" s="12"/>
      <c r="G633" s="12"/>
      <c r="H633" s="8"/>
      <c r="J633" s="97"/>
      <c r="K633" s="97"/>
      <c r="L633" s="98"/>
    </row>
    <row r="634" spans="3:12" x14ac:dyDescent="0.2">
      <c r="C634" s="97"/>
      <c r="D634" s="97"/>
      <c r="E634" s="98"/>
      <c r="F634" s="12"/>
      <c r="G634" s="12"/>
      <c r="H634" s="8"/>
      <c r="J634" s="97"/>
      <c r="K634" s="97"/>
      <c r="L634" s="98"/>
    </row>
    <row r="635" spans="3:12" x14ac:dyDescent="0.2">
      <c r="C635" s="97"/>
      <c r="D635" s="97"/>
      <c r="E635" s="98"/>
      <c r="F635" s="12"/>
      <c r="G635" s="12"/>
      <c r="H635" s="8"/>
      <c r="J635" s="97"/>
      <c r="K635" s="97"/>
      <c r="L635" s="98"/>
    </row>
    <row r="636" spans="3:12" x14ac:dyDescent="0.2">
      <c r="C636" s="97"/>
      <c r="D636" s="97"/>
      <c r="E636" s="98"/>
      <c r="F636" s="12"/>
      <c r="G636" s="12"/>
      <c r="H636" s="8"/>
      <c r="J636" s="97"/>
      <c r="K636" s="97"/>
      <c r="L636" s="98"/>
    </row>
    <row r="637" spans="3:12" x14ac:dyDescent="0.2">
      <c r="C637" s="97"/>
      <c r="D637" s="97"/>
      <c r="E637" s="98"/>
      <c r="F637" s="12"/>
      <c r="G637" s="12"/>
      <c r="H637" s="8"/>
      <c r="J637" s="97"/>
      <c r="K637" s="97"/>
      <c r="L637" s="98"/>
    </row>
    <row r="638" spans="3:12" x14ac:dyDescent="0.2">
      <c r="C638" s="97"/>
      <c r="D638" s="97"/>
      <c r="E638" s="98"/>
      <c r="F638" s="12"/>
      <c r="G638" s="12"/>
      <c r="H638" s="8"/>
      <c r="J638" s="97"/>
      <c r="K638" s="97"/>
      <c r="L638" s="98"/>
    </row>
    <row r="639" spans="3:12" x14ac:dyDescent="0.2">
      <c r="C639" s="97"/>
      <c r="D639" s="97"/>
      <c r="E639" s="98"/>
      <c r="F639" s="12"/>
      <c r="G639" s="12"/>
      <c r="H639" s="8"/>
      <c r="J639" s="97"/>
      <c r="K639" s="97"/>
      <c r="L639" s="98"/>
    </row>
    <row r="640" spans="3:12" x14ac:dyDescent="0.2">
      <c r="C640" s="97"/>
      <c r="D640" s="97"/>
      <c r="E640" s="98"/>
      <c r="F640" s="12"/>
      <c r="G640" s="12"/>
      <c r="H640" s="8"/>
      <c r="J640" s="97"/>
      <c r="K640" s="97"/>
      <c r="L640" s="98"/>
    </row>
    <row r="641" spans="3:12" x14ac:dyDescent="0.2">
      <c r="C641" s="97"/>
      <c r="D641" s="97"/>
      <c r="E641" s="98"/>
      <c r="F641" s="12"/>
      <c r="G641" s="12"/>
      <c r="H641" s="8"/>
      <c r="J641" s="97"/>
      <c r="K641" s="97"/>
      <c r="L641" s="98"/>
    </row>
    <row r="642" spans="3:12" x14ac:dyDescent="0.2">
      <c r="C642" s="97"/>
      <c r="D642" s="97"/>
      <c r="E642" s="98"/>
      <c r="F642" s="12"/>
      <c r="G642" s="12"/>
      <c r="H642" s="8"/>
      <c r="J642" s="97"/>
      <c r="K642" s="97"/>
      <c r="L642" s="98"/>
    </row>
    <row r="643" spans="3:12" x14ac:dyDescent="0.2">
      <c r="C643" s="97"/>
      <c r="D643" s="97"/>
      <c r="E643" s="98"/>
      <c r="F643" s="12"/>
      <c r="G643" s="12"/>
      <c r="H643" s="8"/>
      <c r="J643" s="97"/>
      <c r="K643" s="97"/>
      <c r="L643" s="98"/>
    </row>
    <row r="644" spans="3:12" x14ac:dyDescent="0.2">
      <c r="C644" s="97"/>
      <c r="D644" s="97"/>
      <c r="E644" s="98"/>
      <c r="F644" s="12"/>
      <c r="G644" s="12"/>
      <c r="H644" s="8"/>
      <c r="J644" s="97"/>
      <c r="K644" s="97"/>
      <c r="L644" s="98"/>
    </row>
    <row r="645" spans="3:12" x14ac:dyDescent="0.2">
      <c r="C645" s="97"/>
      <c r="D645" s="97"/>
      <c r="E645" s="98"/>
      <c r="F645" s="12"/>
      <c r="G645" s="12"/>
      <c r="H645" s="8"/>
      <c r="J645" s="97"/>
      <c r="K645" s="97"/>
      <c r="L645" s="98"/>
    </row>
    <row r="646" spans="3:12" x14ac:dyDescent="0.2">
      <c r="C646" s="97"/>
      <c r="D646" s="97"/>
      <c r="E646" s="98"/>
      <c r="F646" s="12"/>
      <c r="G646" s="12"/>
      <c r="H646" s="8"/>
      <c r="J646" s="97"/>
      <c r="K646" s="97"/>
      <c r="L646" s="98"/>
    </row>
    <row r="647" spans="3:12" x14ac:dyDescent="0.2">
      <c r="C647" s="97"/>
      <c r="D647" s="97"/>
      <c r="E647" s="98"/>
      <c r="F647" s="12"/>
      <c r="G647" s="12"/>
      <c r="H647" s="8"/>
      <c r="J647" s="97"/>
      <c r="K647" s="97"/>
      <c r="L647" s="98"/>
    </row>
    <row r="648" spans="3:12" x14ac:dyDescent="0.2">
      <c r="C648" s="97"/>
      <c r="D648" s="97"/>
      <c r="E648" s="98"/>
      <c r="F648" s="12"/>
      <c r="G648" s="12"/>
      <c r="H648" s="8"/>
      <c r="J648" s="97"/>
      <c r="K648" s="97"/>
      <c r="L648" s="98"/>
    </row>
    <row r="649" spans="3:12" x14ac:dyDescent="0.2">
      <c r="C649" s="97"/>
      <c r="D649" s="97"/>
      <c r="E649" s="98"/>
      <c r="F649" s="12"/>
      <c r="G649" s="12"/>
      <c r="H649" s="8"/>
      <c r="J649" s="97"/>
      <c r="K649" s="97"/>
      <c r="L649" s="98"/>
    </row>
    <row r="650" spans="3:12" x14ac:dyDescent="0.2">
      <c r="C650" s="97"/>
      <c r="D650" s="97"/>
      <c r="E650" s="98"/>
      <c r="F650" s="12"/>
      <c r="G650" s="12"/>
      <c r="H650" s="8"/>
      <c r="J650" s="97"/>
      <c r="K650" s="97"/>
      <c r="L650" s="98"/>
    </row>
    <row r="651" spans="3:12" x14ac:dyDescent="0.2">
      <c r="C651" s="97"/>
      <c r="D651" s="97"/>
      <c r="E651" s="98"/>
      <c r="F651" s="12"/>
      <c r="G651" s="12"/>
      <c r="H651" s="8"/>
      <c r="J651" s="97"/>
      <c r="K651" s="97"/>
      <c r="L651" s="98"/>
    </row>
    <row r="652" spans="3:12" x14ac:dyDescent="0.2">
      <c r="C652" s="97"/>
      <c r="D652" s="97"/>
      <c r="E652" s="98"/>
      <c r="F652" s="12"/>
      <c r="G652" s="12"/>
      <c r="H652" s="8"/>
      <c r="J652" s="97"/>
      <c r="K652" s="97"/>
      <c r="L652" s="98"/>
    </row>
    <row r="653" spans="3:12" x14ac:dyDescent="0.2">
      <c r="C653" s="97"/>
      <c r="D653" s="97"/>
      <c r="E653" s="98"/>
      <c r="F653" s="12"/>
      <c r="G653" s="12"/>
      <c r="H653" s="8"/>
      <c r="J653" s="97"/>
      <c r="K653" s="97"/>
      <c r="L653" s="98"/>
    </row>
    <row r="654" spans="3:12" x14ac:dyDescent="0.2">
      <c r="C654" s="97"/>
      <c r="D654" s="97"/>
      <c r="E654" s="98"/>
      <c r="F654" s="12"/>
      <c r="G654" s="12"/>
      <c r="H654" s="8"/>
      <c r="J654" s="97"/>
      <c r="K654" s="97"/>
      <c r="L654" s="98"/>
    </row>
    <row r="655" spans="3:12" x14ac:dyDescent="0.2">
      <c r="C655" s="97"/>
      <c r="D655" s="97"/>
      <c r="E655" s="98"/>
      <c r="F655" s="12"/>
      <c r="G655" s="12"/>
      <c r="H655" s="8"/>
      <c r="J655" s="97"/>
      <c r="K655" s="97"/>
      <c r="L655" s="98"/>
    </row>
    <row r="656" spans="3:12" x14ac:dyDescent="0.2">
      <c r="C656" s="97"/>
      <c r="D656" s="97"/>
      <c r="E656" s="98"/>
      <c r="F656" s="12"/>
      <c r="G656" s="12"/>
      <c r="H656" s="8"/>
      <c r="J656" s="97"/>
      <c r="K656" s="97"/>
      <c r="L656" s="98"/>
    </row>
    <row r="657" spans="3:12" x14ac:dyDescent="0.2">
      <c r="C657" s="97"/>
      <c r="D657" s="97"/>
      <c r="E657" s="98"/>
      <c r="F657" s="12"/>
      <c r="G657" s="12"/>
      <c r="H657" s="8"/>
      <c r="J657" s="97"/>
      <c r="K657" s="97"/>
      <c r="L657" s="98"/>
    </row>
    <row r="658" spans="3:12" x14ac:dyDescent="0.2">
      <c r="C658" s="97"/>
      <c r="D658" s="97"/>
      <c r="E658" s="98"/>
      <c r="F658" s="12"/>
      <c r="G658" s="12"/>
      <c r="H658" s="8"/>
      <c r="J658" s="97"/>
      <c r="K658" s="97"/>
      <c r="L658" s="98"/>
    </row>
    <row r="659" spans="3:12" x14ac:dyDescent="0.2">
      <c r="C659" s="97"/>
      <c r="D659" s="97"/>
      <c r="E659" s="98"/>
      <c r="F659" s="12"/>
      <c r="G659" s="12"/>
      <c r="H659" s="8"/>
      <c r="J659" s="97"/>
      <c r="K659" s="97"/>
      <c r="L659" s="98"/>
    </row>
    <row r="660" spans="3:12" x14ac:dyDescent="0.2">
      <c r="C660" s="97"/>
      <c r="D660" s="97"/>
      <c r="E660" s="98"/>
      <c r="F660" s="12"/>
      <c r="G660" s="12"/>
      <c r="H660" s="8"/>
      <c r="J660" s="97"/>
      <c r="K660" s="97"/>
      <c r="L660" s="98"/>
    </row>
    <row r="661" spans="3:12" x14ac:dyDescent="0.2">
      <c r="C661" s="97"/>
      <c r="D661" s="97"/>
      <c r="E661" s="98"/>
      <c r="F661" s="12"/>
      <c r="G661" s="12"/>
      <c r="H661" s="8"/>
      <c r="J661" s="97"/>
      <c r="K661" s="97"/>
      <c r="L661" s="98"/>
    </row>
    <row r="662" spans="3:12" x14ac:dyDescent="0.2">
      <c r="C662" s="97"/>
      <c r="D662" s="97"/>
      <c r="E662" s="98"/>
      <c r="F662" s="12"/>
      <c r="G662" s="12"/>
      <c r="H662" s="8"/>
      <c r="J662" s="97"/>
      <c r="K662" s="97"/>
      <c r="L662" s="98"/>
    </row>
    <row r="663" spans="3:12" x14ac:dyDescent="0.2">
      <c r="C663" s="97"/>
      <c r="D663" s="97"/>
      <c r="E663" s="98"/>
      <c r="F663" s="12"/>
      <c r="G663" s="12"/>
      <c r="H663" s="8"/>
      <c r="J663" s="97"/>
      <c r="K663" s="97"/>
      <c r="L663" s="98"/>
    </row>
    <row r="664" spans="3:12" x14ac:dyDescent="0.2">
      <c r="C664" s="97"/>
      <c r="D664" s="97"/>
      <c r="E664" s="98"/>
      <c r="F664" s="12"/>
      <c r="G664" s="12"/>
      <c r="H664" s="8"/>
      <c r="J664" s="97"/>
      <c r="K664" s="97"/>
      <c r="L664" s="98"/>
    </row>
    <row r="665" spans="3:12" x14ac:dyDescent="0.2">
      <c r="C665" s="97"/>
      <c r="D665" s="97"/>
      <c r="E665" s="98"/>
      <c r="F665" s="12"/>
      <c r="G665" s="12"/>
      <c r="H665" s="8"/>
      <c r="J665" s="97"/>
      <c r="K665" s="97"/>
      <c r="L665" s="98"/>
    </row>
    <row r="666" spans="3:12" x14ac:dyDescent="0.2">
      <c r="C666" s="97"/>
      <c r="D666" s="97"/>
      <c r="E666" s="98"/>
      <c r="F666" s="12"/>
      <c r="G666" s="12"/>
      <c r="H666" s="8"/>
      <c r="J666" s="97"/>
      <c r="K666" s="97"/>
      <c r="L666" s="98"/>
    </row>
    <row r="667" spans="3:12" x14ac:dyDescent="0.2">
      <c r="C667" s="97"/>
      <c r="D667" s="97"/>
      <c r="E667" s="98"/>
      <c r="F667" s="12"/>
      <c r="G667" s="12"/>
      <c r="H667" s="8"/>
      <c r="J667" s="97"/>
      <c r="K667" s="97"/>
      <c r="L667" s="98"/>
    </row>
    <row r="668" spans="3:12" x14ac:dyDescent="0.2">
      <c r="C668" s="97"/>
      <c r="D668" s="97"/>
      <c r="E668" s="98"/>
      <c r="F668" s="12"/>
      <c r="G668" s="12"/>
      <c r="H668" s="8"/>
      <c r="J668" s="97"/>
      <c r="K668" s="97"/>
      <c r="L668" s="98"/>
    </row>
    <row r="669" spans="3:12" x14ac:dyDescent="0.2">
      <c r="C669" s="97"/>
      <c r="D669" s="97"/>
      <c r="E669" s="98"/>
      <c r="F669" s="12"/>
      <c r="G669" s="12"/>
      <c r="H669" s="8"/>
      <c r="J669" s="97"/>
      <c r="K669" s="97"/>
      <c r="L669" s="98"/>
    </row>
    <row r="670" spans="3:12" x14ac:dyDescent="0.2">
      <c r="C670" s="97"/>
      <c r="D670" s="97"/>
      <c r="E670" s="98"/>
      <c r="F670" s="12"/>
      <c r="G670" s="12"/>
      <c r="H670" s="8"/>
      <c r="J670" s="97"/>
      <c r="K670" s="97"/>
      <c r="L670" s="98"/>
    </row>
    <row r="671" spans="3:12" x14ac:dyDescent="0.2">
      <c r="C671" s="97"/>
      <c r="D671" s="97"/>
      <c r="E671" s="98"/>
      <c r="F671" s="12"/>
      <c r="G671" s="12"/>
      <c r="H671" s="8"/>
      <c r="J671" s="97"/>
      <c r="K671" s="97"/>
      <c r="L671" s="98"/>
    </row>
    <row r="672" spans="3:12" x14ac:dyDescent="0.2">
      <c r="C672" s="97"/>
      <c r="D672" s="97"/>
      <c r="E672" s="98"/>
      <c r="F672" s="12"/>
      <c r="G672" s="12"/>
      <c r="H672" s="8"/>
      <c r="J672" s="97"/>
      <c r="K672" s="97"/>
      <c r="L672" s="98"/>
    </row>
    <row r="673" spans="3:12" x14ac:dyDescent="0.2">
      <c r="C673" s="97"/>
      <c r="D673" s="97"/>
      <c r="E673" s="98"/>
      <c r="F673" s="12"/>
      <c r="G673" s="12"/>
      <c r="H673" s="8"/>
      <c r="J673" s="97"/>
      <c r="K673" s="97"/>
      <c r="L673" s="98"/>
    </row>
    <row r="674" spans="3:12" x14ac:dyDescent="0.2">
      <c r="C674" s="97"/>
      <c r="D674" s="97"/>
      <c r="E674" s="98"/>
      <c r="F674" s="12"/>
      <c r="G674" s="12"/>
      <c r="H674" s="8"/>
      <c r="J674" s="97"/>
      <c r="K674" s="97"/>
      <c r="L674" s="98"/>
    </row>
    <row r="675" spans="3:12" x14ac:dyDescent="0.2">
      <c r="C675" s="97"/>
      <c r="D675" s="97"/>
      <c r="E675" s="98"/>
      <c r="F675" s="12"/>
      <c r="G675" s="12"/>
      <c r="H675" s="8"/>
      <c r="J675" s="97"/>
      <c r="K675" s="97"/>
      <c r="L675" s="98"/>
    </row>
    <row r="676" spans="3:12" x14ac:dyDescent="0.2">
      <c r="C676" s="97"/>
      <c r="D676" s="97"/>
      <c r="E676" s="98"/>
      <c r="F676" s="12"/>
      <c r="G676" s="12"/>
      <c r="H676" s="8"/>
      <c r="J676" s="97"/>
      <c r="K676" s="97"/>
      <c r="L676" s="98"/>
    </row>
    <row r="677" spans="3:12" x14ac:dyDescent="0.2">
      <c r="C677" s="97"/>
      <c r="D677" s="97"/>
      <c r="E677" s="98"/>
      <c r="F677" s="12"/>
      <c r="G677" s="12"/>
      <c r="H677" s="8"/>
      <c r="J677" s="97"/>
      <c r="K677" s="97"/>
      <c r="L677" s="98"/>
    </row>
    <row r="678" spans="3:12" x14ac:dyDescent="0.2">
      <c r="C678" s="97"/>
      <c r="D678" s="97"/>
      <c r="E678" s="98"/>
      <c r="F678" s="12"/>
      <c r="G678" s="12"/>
      <c r="H678" s="8"/>
      <c r="J678" s="97"/>
      <c r="K678" s="97"/>
      <c r="L678" s="98"/>
    </row>
    <row r="679" spans="3:12" x14ac:dyDescent="0.2">
      <c r="C679" s="97"/>
      <c r="D679" s="97"/>
      <c r="E679" s="98"/>
      <c r="F679" s="12"/>
      <c r="G679" s="12"/>
      <c r="H679" s="8"/>
      <c r="J679" s="97"/>
      <c r="K679" s="97"/>
      <c r="L679" s="98"/>
    </row>
    <row r="680" spans="3:12" x14ac:dyDescent="0.2">
      <c r="C680" s="97"/>
      <c r="D680" s="97"/>
      <c r="E680" s="98"/>
      <c r="F680" s="12"/>
      <c r="G680" s="12"/>
      <c r="H680" s="8"/>
      <c r="J680" s="97"/>
      <c r="K680" s="97"/>
      <c r="L680" s="98"/>
    </row>
    <row r="681" spans="3:12" x14ac:dyDescent="0.2">
      <c r="C681" s="97"/>
      <c r="D681" s="97"/>
      <c r="E681" s="98"/>
      <c r="F681" s="12"/>
      <c r="G681" s="12"/>
      <c r="H681" s="8"/>
      <c r="J681" s="97"/>
      <c r="K681" s="97"/>
      <c r="L681" s="98"/>
    </row>
    <row r="682" spans="3:12" x14ac:dyDescent="0.2">
      <c r="C682" s="97"/>
      <c r="D682" s="97"/>
      <c r="E682" s="98"/>
      <c r="F682" s="12"/>
      <c r="G682" s="12"/>
      <c r="H682" s="8"/>
      <c r="J682" s="97"/>
      <c r="K682" s="97"/>
      <c r="L682" s="98"/>
    </row>
    <row r="683" spans="3:12" x14ac:dyDescent="0.2">
      <c r="C683" s="97"/>
      <c r="D683" s="97"/>
      <c r="E683" s="98"/>
      <c r="F683" s="12"/>
      <c r="G683" s="12"/>
      <c r="H683" s="8"/>
      <c r="J683" s="97"/>
      <c r="K683" s="97"/>
      <c r="L683" s="98"/>
    </row>
    <row r="684" spans="3:12" x14ac:dyDescent="0.2">
      <c r="C684" s="97"/>
      <c r="D684" s="97"/>
      <c r="E684" s="98"/>
      <c r="F684" s="12"/>
      <c r="G684" s="12"/>
      <c r="H684" s="8"/>
      <c r="J684" s="97"/>
      <c r="K684" s="97"/>
      <c r="L684" s="98"/>
    </row>
    <row r="685" spans="3:12" x14ac:dyDescent="0.2">
      <c r="C685" s="97"/>
      <c r="D685" s="97"/>
      <c r="E685" s="98"/>
      <c r="F685" s="12"/>
      <c r="G685" s="12"/>
      <c r="H685" s="8"/>
      <c r="J685" s="97"/>
      <c r="K685" s="97"/>
      <c r="L685" s="98"/>
    </row>
    <row r="686" spans="3:12" x14ac:dyDescent="0.2">
      <c r="C686" s="97"/>
      <c r="D686" s="97"/>
      <c r="E686" s="98"/>
      <c r="F686" s="12"/>
      <c r="G686" s="12"/>
      <c r="H686" s="8"/>
      <c r="J686" s="97"/>
      <c r="K686" s="97"/>
      <c r="L686" s="98"/>
    </row>
    <row r="687" spans="3:12" x14ac:dyDescent="0.2">
      <c r="C687" s="97"/>
      <c r="D687" s="97"/>
      <c r="E687" s="98"/>
      <c r="F687" s="12"/>
      <c r="G687" s="12"/>
      <c r="H687" s="8"/>
      <c r="J687" s="97"/>
      <c r="K687" s="97"/>
      <c r="L687" s="98"/>
    </row>
    <row r="688" spans="3:12" x14ac:dyDescent="0.2">
      <c r="C688" s="97"/>
      <c r="D688" s="97"/>
      <c r="E688" s="98"/>
      <c r="F688" s="12"/>
      <c r="G688" s="12"/>
      <c r="H688" s="8"/>
      <c r="J688" s="97"/>
      <c r="K688" s="97"/>
      <c r="L688" s="98"/>
    </row>
    <row r="689" spans="3:12" x14ac:dyDescent="0.2">
      <c r="C689" s="97"/>
      <c r="D689" s="97"/>
      <c r="E689" s="98"/>
      <c r="F689" s="12"/>
      <c r="G689" s="12"/>
      <c r="H689" s="8"/>
      <c r="J689" s="97"/>
      <c r="K689" s="97"/>
      <c r="L689" s="98"/>
    </row>
    <row r="690" spans="3:12" x14ac:dyDescent="0.2">
      <c r="C690" s="97"/>
      <c r="D690" s="97"/>
      <c r="E690" s="98"/>
      <c r="F690" s="12"/>
      <c r="G690" s="12"/>
      <c r="H690" s="8"/>
      <c r="J690" s="97"/>
      <c r="K690" s="97"/>
      <c r="L690" s="98"/>
    </row>
    <row r="691" spans="3:12" x14ac:dyDescent="0.2">
      <c r="C691" s="97"/>
      <c r="D691" s="97"/>
      <c r="E691" s="98"/>
      <c r="F691" s="12"/>
      <c r="G691" s="12"/>
      <c r="H691" s="8"/>
      <c r="J691" s="97"/>
      <c r="K691" s="97"/>
      <c r="L691" s="98"/>
    </row>
    <row r="692" spans="3:12" x14ac:dyDescent="0.2">
      <c r="C692" s="97"/>
      <c r="D692" s="97"/>
      <c r="E692" s="98"/>
      <c r="F692" s="12"/>
      <c r="G692" s="12"/>
      <c r="H692" s="8"/>
      <c r="J692" s="97"/>
      <c r="K692" s="97"/>
      <c r="L692" s="98"/>
    </row>
    <row r="693" spans="3:12" x14ac:dyDescent="0.2">
      <c r="C693" s="97"/>
      <c r="D693" s="97"/>
      <c r="E693" s="98"/>
      <c r="F693" s="12"/>
      <c r="G693" s="12"/>
      <c r="H693" s="8"/>
      <c r="J693" s="97"/>
      <c r="K693" s="97"/>
      <c r="L693" s="98"/>
    </row>
    <row r="694" spans="3:12" x14ac:dyDescent="0.2">
      <c r="C694" s="97"/>
      <c r="D694" s="97"/>
      <c r="E694" s="98"/>
      <c r="F694" s="12"/>
      <c r="G694" s="12"/>
      <c r="H694" s="8"/>
      <c r="J694" s="97"/>
      <c r="K694" s="97"/>
      <c r="L694" s="98"/>
    </row>
    <row r="695" spans="3:12" x14ac:dyDescent="0.2">
      <c r="C695" s="97"/>
      <c r="D695" s="97"/>
      <c r="E695" s="98"/>
      <c r="F695" s="12"/>
      <c r="G695" s="12"/>
      <c r="H695" s="8"/>
      <c r="J695" s="97"/>
      <c r="K695" s="97"/>
      <c r="L695" s="98"/>
    </row>
    <row r="696" spans="3:12" x14ac:dyDescent="0.2">
      <c r="C696" s="97"/>
      <c r="D696" s="97"/>
      <c r="E696" s="98"/>
      <c r="F696" s="12"/>
      <c r="G696" s="12"/>
      <c r="H696" s="8"/>
      <c r="J696" s="97"/>
      <c r="K696" s="97"/>
      <c r="L696" s="98"/>
    </row>
    <row r="697" spans="3:12" x14ac:dyDescent="0.2">
      <c r="C697" s="97"/>
      <c r="D697" s="97"/>
      <c r="E697" s="98"/>
      <c r="F697" s="12"/>
      <c r="G697" s="12"/>
      <c r="H697" s="8"/>
      <c r="J697" s="97"/>
      <c r="K697" s="97"/>
      <c r="L697" s="98"/>
    </row>
    <row r="698" spans="3:12" x14ac:dyDescent="0.2">
      <c r="C698" s="97"/>
      <c r="D698" s="97"/>
      <c r="E698" s="98"/>
      <c r="F698" s="12"/>
      <c r="G698" s="12"/>
      <c r="H698" s="8"/>
      <c r="J698" s="97"/>
      <c r="K698" s="97"/>
      <c r="L698" s="98"/>
    </row>
    <row r="699" spans="3:12" x14ac:dyDescent="0.2">
      <c r="C699" s="97"/>
      <c r="D699" s="97"/>
      <c r="E699" s="98"/>
      <c r="F699" s="12"/>
      <c r="G699" s="12"/>
      <c r="H699" s="8"/>
      <c r="J699" s="97"/>
      <c r="K699" s="97"/>
      <c r="L699" s="98"/>
    </row>
    <row r="700" spans="3:12" x14ac:dyDescent="0.2">
      <c r="C700" s="97"/>
      <c r="D700" s="97"/>
      <c r="E700" s="98"/>
      <c r="F700" s="12"/>
      <c r="G700" s="12"/>
      <c r="H700" s="8"/>
      <c r="J700" s="97"/>
      <c r="K700" s="97"/>
      <c r="L700" s="98"/>
    </row>
    <row r="701" spans="3:12" x14ac:dyDescent="0.2">
      <c r="C701" s="97"/>
      <c r="D701" s="97"/>
      <c r="E701" s="98"/>
      <c r="F701" s="12"/>
      <c r="G701" s="12"/>
      <c r="H701" s="8"/>
      <c r="J701" s="97"/>
      <c r="K701" s="97"/>
      <c r="L701" s="98"/>
    </row>
    <row r="702" spans="3:12" x14ac:dyDescent="0.2">
      <c r="C702" s="97"/>
      <c r="D702" s="97"/>
      <c r="E702" s="98"/>
      <c r="F702" s="12"/>
      <c r="G702" s="12"/>
      <c r="H702" s="8"/>
      <c r="J702" s="97"/>
      <c r="K702" s="97"/>
      <c r="L702" s="98"/>
    </row>
    <row r="703" spans="3:12" x14ac:dyDescent="0.2">
      <c r="C703" s="97"/>
      <c r="D703" s="97"/>
      <c r="E703" s="98"/>
      <c r="F703" s="12"/>
      <c r="G703" s="12"/>
      <c r="H703" s="8"/>
      <c r="J703" s="97"/>
      <c r="K703" s="97"/>
      <c r="L703" s="98"/>
    </row>
    <row r="704" spans="3:12" x14ac:dyDescent="0.2">
      <c r="C704" s="97"/>
      <c r="D704" s="97"/>
      <c r="E704" s="98"/>
      <c r="F704" s="12"/>
      <c r="G704" s="12"/>
      <c r="H704" s="8"/>
      <c r="J704" s="97"/>
      <c r="K704" s="97"/>
      <c r="L704" s="98"/>
    </row>
    <row r="705" spans="3:12" x14ac:dyDescent="0.2">
      <c r="C705" s="97"/>
      <c r="D705" s="97"/>
      <c r="E705" s="98"/>
      <c r="F705" s="12"/>
      <c r="G705" s="12"/>
      <c r="H705" s="8"/>
      <c r="J705" s="97"/>
      <c r="K705" s="97"/>
      <c r="L705" s="98"/>
    </row>
    <row r="706" spans="3:12" x14ac:dyDescent="0.2">
      <c r="C706" s="97"/>
      <c r="D706" s="97"/>
      <c r="E706" s="98"/>
      <c r="F706" s="12"/>
      <c r="G706" s="12"/>
      <c r="H706" s="8"/>
      <c r="J706" s="97"/>
      <c r="K706" s="97"/>
      <c r="L706" s="98"/>
    </row>
    <row r="707" spans="3:12" x14ac:dyDescent="0.2">
      <c r="C707" s="97"/>
      <c r="D707" s="97"/>
      <c r="E707" s="98"/>
      <c r="F707" s="12"/>
      <c r="G707" s="12"/>
      <c r="H707" s="8"/>
      <c r="J707" s="97"/>
      <c r="K707" s="97"/>
      <c r="L707" s="98"/>
    </row>
    <row r="708" spans="3:12" x14ac:dyDescent="0.2">
      <c r="C708" s="97"/>
      <c r="D708" s="97"/>
      <c r="E708" s="98"/>
      <c r="F708" s="12"/>
      <c r="G708" s="12"/>
      <c r="H708" s="8"/>
      <c r="J708" s="97"/>
      <c r="K708" s="97"/>
      <c r="L708" s="98"/>
    </row>
    <row r="709" spans="3:12" x14ac:dyDescent="0.2">
      <c r="C709" s="97"/>
      <c r="D709" s="97"/>
      <c r="E709" s="98"/>
      <c r="F709" s="12"/>
      <c r="G709" s="12"/>
      <c r="H709" s="8"/>
      <c r="J709" s="97"/>
      <c r="K709" s="97"/>
      <c r="L709" s="98"/>
    </row>
    <row r="710" spans="3:12" x14ac:dyDescent="0.2">
      <c r="C710" s="97"/>
      <c r="D710" s="97"/>
      <c r="E710" s="98"/>
      <c r="F710" s="12"/>
      <c r="G710" s="12"/>
      <c r="H710" s="8"/>
      <c r="J710" s="97"/>
      <c r="K710" s="97"/>
      <c r="L710" s="98"/>
    </row>
    <row r="711" spans="3:12" x14ac:dyDescent="0.2">
      <c r="C711" s="97"/>
      <c r="D711" s="97"/>
      <c r="E711" s="98"/>
      <c r="F711" s="12"/>
      <c r="G711" s="12"/>
      <c r="H711" s="8"/>
      <c r="J711" s="97"/>
      <c r="K711" s="97"/>
      <c r="L711" s="98"/>
    </row>
    <row r="712" spans="3:12" x14ac:dyDescent="0.2">
      <c r="C712" s="97"/>
      <c r="D712" s="97"/>
      <c r="E712" s="98"/>
      <c r="F712" s="12"/>
      <c r="G712" s="12"/>
      <c r="H712" s="8"/>
      <c r="J712" s="97"/>
      <c r="K712" s="97"/>
      <c r="L712" s="98"/>
    </row>
    <row r="713" spans="3:12" x14ac:dyDescent="0.2">
      <c r="C713" s="97"/>
      <c r="D713" s="97"/>
      <c r="E713" s="98"/>
      <c r="F713" s="12"/>
      <c r="G713" s="12"/>
      <c r="H713" s="8"/>
      <c r="J713" s="97"/>
      <c r="K713" s="97"/>
      <c r="L713" s="98"/>
    </row>
    <row r="714" spans="3:12" x14ac:dyDescent="0.2">
      <c r="C714" s="97"/>
      <c r="D714" s="97"/>
      <c r="E714" s="98"/>
      <c r="F714" s="12"/>
      <c r="G714" s="12"/>
      <c r="H714" s="8"/>
      <c r="J714" s="97"/>
      <c r="K714" s="97"/>
      <c r="L714" s="98"/>
    </row>
    <row r="715" spans="3:12" x14ac:dyDescent="0.2">
      <c r="C715" s="97"/>
      <c r="D715" s="97"/>
      <c r="E715" s="98"/>
      <c r="F715" s="12"/>
      <c r="G715" s="12"/>
      <c r="H715" s="8"/>
      <c r="J715" s="97"/>
      <c r="K715" s="97"/>
      <c r="L715" s="98"/>
    </row>
    <row r="716" spans="3:12" x14ac:dyDescent="0.2">
      <c r="C716" s="97"/>
      <c r="D716" s="97"/>
      <c r="E716" s="98"/>
      <c r="F716" s="12"/>
      <c r="G716" s="12"/>
      <c r="H716" s="8"/>
      <c r="J716" s="97"/>
      <c r="K716" s="97"/>
      <c r="L716" s="98"/>
    </row>
    <row r="717" spans="3:12" x14ac:dyDescent="0.2">
      <c r="C717" s="97"/>
      <c r="D717" s="97"/>
      <c r="E717" s="98"/>
      <c r="F717" s="12"/>
      <c r="G717" s="12"/>
      <c r="H717" s="8"/>
      <c r="J717" s="97"/>
      <c r="K717" s="97"/>
      <c r="L717" s="98"/>
    </row>
    <row r="718" spans="3:12" x14ac:dyDescent="0.2">
      <c r="C718" s="97"/>
      <c r="D718" s="97"/>
      <c r="E718" s="98"/>
      <c r="F718" s="12"/>
      <c r="G718" s="12"/>
      <c r="H718" s="8"/>
      <c r="J718" s="97"/>
      <c r="K718" s="97"/>
      <c r="L718" s="98"/>
    </row>
    <row r="719" spans="3:12" x14ac:dyDescent="0.2">
      <c r="C719" s="97"/>
      <c r="D719" s="97"/>
      <c r="E719" s="98"/>
      <c r="F719" s="12"/>
      <c r="G719" s="12"/>
      <c r="H719" s="8"/>
      <c r="J719" s="97"/>
      <c r="K719" s="97"/>
      <c r="L719" s="98"/>
    </row>
    <row r="720" spans="3:12" x14ac:dyDescent="0.2">
      <c r="C720" s="97"/>
      <c r="D720" s="97"/>
      <c r="E720" s="98"/>
      <c r="F720" s="12"/>
      <c r="G720" s="12"/>
      <c r="H720" s="8"/>
      <c r="J720" s="97"/>
      <c r="K720" s="97"/>
      <c r="L720" s="98"/>
    </row>
    <row r="721" spans="3:12" x14ac:dyDescent="0.2">
      <c r="C721" s="97"/>
      <c r="D721" s="97"/>
      <c r="E721" s="98"/>
      <c r="F721" s="12"/>
      <c r="G721" s="12"/>
      <c r="H721" s="8"/>
      <c r="J721" s="97"/>
      <c r="K721" s="97"/>
      <c r="L721" s="98"/>
    </row>
    <row r="722" spans="3:12" x14ac:dyDescent="0.2">
      <c r="C722" s="97"/>
      <c r="D722" s="97"/>
      <c r="E722" s="98"/>
      <c r="F722" s="12"/>
      <c r="G722" s="12"/>
      <c r="H722" s="8"/>
      <c r="J722" s="97"/>
      <c r="K722" s="97"/>
      <c r="L722" s="98"/>
    </row>
    <row r="723" spans="3:12" x14ac:dyDescent="0.2">
      <c r="C723" s="97"/>
      <c r="D723" s="97"/>
      <c r="E723" s="98"/>
      <c r="F723" s="12"/>
      <c r="G723" s="12"/>
      <c r="H723" s="8"/>
      <c r="J723" s="97"/>
      <c r="K723" s="97"/>
      <c r="L723" s="98"/>
    </row>
    <row r="724" spans="3:12" x14ac:dyDescent="0.2">
      <c r="C724" s="97"/>
      <c r="D724" s="97"/>
      <c r="E724" s="98"/>
      <c r="F724" s="12"/>
      <c r="G724" s="12"/>
      <c r="H724" s="8"/>
      <c r="J724" s="97"/>
      <c r="K724" s="97"/>
      <c r="L724" s="98"/>
    </row>
    <row r="725" spans="3:12" x14ac:dyDescent="0.2">
      <c r="C725" s="97"/>
      <c r="D725" s="97"/>
      <c r="E725" s="98"/>
      <c r="F725" s="12"/>
      <c r="G725" s="12"/>
      <c r="H725" s="8"/>
      <c r="J725" s="97"/>
      <c r="K725" s="97"/>
      <c r="L725" s="98"/>
    </row>
    <row r="726" spans="3:12" x14ac:dyDescent="0.2">
      <c r="C726" s="97"/>
      <c r="D726" s="97"/>
      <c r="E726" s="98"/>
      <c r="F726" s="12"/>
      <c r="G726" s="12"/>
      <c r="H726" s="8"/>
      <c r="J726" s="97"/>
      <c r="K726" s="97"/>
      <c r="L726" s="98"/>
    </row>
    <row r="727" spans="3:12" x14ac:dyDescent="0.2">
      <c r="C727" s="97"/>
      <c r="D727" s="97"/>
      <c r="E727" s="98"/>
      <c r="F727" s="12"/>
      <c r="G727" s="12"/>
      <c r="H727" s="8"/>
      <c r="J727" s="97"/>
      <c r="K727" s="97"/>
      <c r="L727" s="98"/>
    </row>
    <row r="728" spans="3:12" x14ac:dyDescent="0.2">
      <c r="C728" s="97"/>
      <c r="D728" s="97"/>
      <c r="E728" s="98"/>
      <c r="F728" s="12"/>
      <c r="G728" s="12"/>
      <c r="H728" s="8"/>
      <c r="J728" s="97"/>
      <c r="K728" s="97"/>
      <c r="L728" s="98"/>
    </row>
    <row r="729" spans="3:12" x14ac:dyDescent="0.2">
      <c r="C729" s="97"/>
      <c r="D729" s="97"/>
      <c r="E729" s="98"/>
      <c r="F729" s="12"/>
      <c r="G729" s="12"/>
      <c r="H729" s="8"/>
      <c r="J729" s="97"/>
      <c r="K729" s="97"/>
      <c r="L729" s="98"/>
    </row>
    <row r="730" spans="3:12" x14ac:dyDescent="0.2">
      <c r="C730" s="97"/>
      <c r="D730" s="97"/>
      <c r="E730" s="98"/>
      <c r="F730" s="12"/>
      <c r="G730" s="12"/>
      <c r="H730" s="8"/>
      <c r="J730" s="97"/>
      <c r="K730" s="97"/>
      <c r="L730" s="98"/>
    </row>
    <row r="731" spans="3:12" x14ac:dyDescent="0.2">
      <c r="C731" s="97"/>
      <c r="D731" s="97"/>
      <c r="E731" s="98"/>
      <c r="F731" s="12"/>
      <c r="G731" s="12"/>
      <c r="H731" s="8"/>
      <c r="J731" s="97"/>
      <c r="K731" s="97"/>
      <c r="L731" s="98"/>
    </row>
    <row r="732" spans="3:12" x14ac:dyDescent="0.2">
      <c r="C732" s="97"/>
      <c r="D732" s="97"/>
      <c r="E732" s="98"/>
      <c r="F732" s="12"/>
      <c r="G732" s="12"/>
      <c r="H732" s="8"/>
      <c r="J732" s="97"/>
      <c r="K732" s="97"/>
      <c r="L732" s="98"/>
    </row>
    <row r="733" spans="3:12" x14ac:dyDescent="0.2">
      <c r="C733" s="97"/>
      <c r="D733" s="97"/>
      <c r="E733" s="98"/>
      <c r="F733" s="12"/>
      <c r="G733" s="12"/>
      <c r="H733" s="8"/>
      <c r="J733" s="97"/>
      <c r="K733" s="97"/>
      <c r="L733" s="98"/>
    </row>
    <row r="734" spans="3:12" x14ac:dyDescent="0.2">
      <c r="C734" s="97"/>
      <c r="D734" s="97"/>
      <c r="E734" s="98"/>
      <c r="F734" s="12"/>
      <c r="G734" s="12"/>
      <c r="H734" s="8"/>
      <c r="J734" s="97"/>
      <c r="K734" s="97"/>
      <c r="L734" s="98"/>
    </row>
    <row r="735" spans="3:12" x14ac:dyDescent="0.2">
      <c r="C735" s="97"/>
      <c r="D735" s="97"/>
      <c r="E735" s="98"/>
      <c r="F735" s="12"/>
      <c r="G735" s="12"/>
      <c r="H735" s="8"/>
      <c r="J735" s="97"/>
      <c r="K735" s="97"/>
      <c r="L735" s="98"/>
    </row>
    <row r="736" spans="3:12" x14ac:dyDescent="0.2">
      <c r="C736" s="97"/>
      <c r="D736" s="97"/>
      <c r="E736" s="98"/>
      <c r="F736" s="12"/>
      <c r="G736" s="12"/>
      <c r="H736" s="8"/>
      <c r="J736" s="97"/>
      <c r="K736" s="97"/>
      <c r="L736" s="98"/>
    </row>
    <row r="737" spans="3:12" x14ac:dyDescent="0.2">
      <c r="C737" s="97"/>
      <c r="D737" s="97"/>
      <c r="E737" s="98"/>
      <c r="F737" s="12"/>
      <c r="G737" s="12"/>
      <c r="H737" s="8"/>
      <c r="J737" s="97"/>
      <c r="K737" s="97"/>
      <c r="L737" s="98"/>
    </row>
    <row r="738" spans="3:12" x14ac:dyDescent="0.2">
      <c r="C738" s="97"/>
      <c r="D738" s="97"/>
      <c r="E738" s="98"/>
      <c r="F738" s="12"/>
      <c r="G738" s="12"/>
      <c r="H738" s="8"/>
      <c r="J738" s="97"/>
      <c r="K738" s="97"/>
      <c r="L738" s="98"/>
    </row>
    <row r="739" spans="3:12" x14ac:dyDescent="0.2">
      <c r="C739" s="97"/>
      <c r="D739" s="97"/>
      <c r="E739" s="98"/>
      <c r="F739" s="12"/>
      <c r="G739" s="12"/>
      <c r="H739" s="8"/>
      <c r="J739" s="97"/>
      <c r="K739" s="97"/>
      <c r="L739" s="98"/>
    </row>
    <row r="740" spans="3:12" x14ac:dyDescent="0.2">
      <c r="C740" s="97"/>
      <c r="D740" s="97"/>
      <c r="E740" s="98"/>
      <c r="F740" s="12"/>
      <c r="G740" s="12"/>
      <c r="H740" s="8"/>
      <c r="J740" s="97"/>
      <c r="K740" s="97"/>
      <c r="L740" s="98"/>
    </row>
    <row r="741" spans="3:12" x14ac:dyDescent="0.2">
      <c r="C741" s="97"/>
      <c r="D741" s="97"/>
      <c r="E741" s="98"/>
      <c r="F741" s="12"/>
      <c r="G741" s="12"/>
      <c r="H741" s="8"/>
      <c r="J741" s="97"/>
      <c r="K741" s="97"/>
      <c r="L741" s="98"/>
    </row>
    <row r="742" spans="3:12" x14ac:dyDescent="0.2">
      <c r="C742" s="97"/>
      <c r="D742" s="97"/>
      <c r="E742" s="98"/>
      <c r="F742" s="12"/>
      <c r="G742" s="12"/>
      <c r="H742" s="8"/>
      <c r="J742" s="97"/>
      <c r="K742" s="97"/>
      <c r="L742" s="98"/>
    </row>
    <row r="743" spans="3:12" x14ac:dyDescent="0.2">
      <c r="C743" s="97"/>
      <c r="D743" s="97"/>
      <c r="E743" s="98"/>
      <c r="F743" s="12"/>
      <c r="G743" s="12"/>
      <c r="H743" s="8"/>
      <c r="J743" s="97"/>
      <c r="K743" s="97"/>
      <c r="L743" s="98"/>
    </row>
    <row r="744" spans="3:12" x14ac:dyDescent="0.2">
      <c r="C744" s="97"/>
      <c r="D744" s="97"/>
      <c r="E744" s="98"/>
      <c r="F744" s="12"/>
      <c r="G744" s="12"/>
      <c r="H744" s="8"/>
      <c r="J744" s="97"/>
      <c r="K744" s="97"/>
      <c r="L744" s="98"/>
    </row>
    <row r="745" spans="3:12" x14ac:dyDescent="0.2">
      <c r="C745" s="97"/>
      <c r="D745" s="97"/>
      <c r="E745" s="98"/>
      <c r="F745" s="12"/>
      <c r="G745" s="12"/>
      <c r="H745" s="8"/>
      <c r="J745" s="97"/>
      <c r="K745" s="97"/>
      <c r="L745" s="98"/>
    </row>
    <row r="746" spans="3:12" x14ac:dyDescent="0.2">
      <c r="C746" s="97"/>
      <c r="D746" s="97"/>
      <c r="E746" s="98"/>
      <c r="F746" s="12"/>
      <c r="G746" s="12"/>
      <c r="H746" s="8"/>
      <c r="J746" s="97"/>
      <c r="K746" s="97"/>
      <c r="L746" s="98"/>
    </row>
    <row r="747" spans="3:12" x14ac:dyDescent="0.2">
      <c r="C747" s="97"/>
      <c r="D747" s="97"/>
      <c r="E747" s="98"/>
      <c r="F747" s="12"/>
      <c r="G747" s="12"/>
      <c r="H747" s="8"/>
      <c r="J747" s="97"/>
      <c r="K747" s="97"/>
      <c r="L747" s="98"/>
    </row>
    <row r="748" spans="3:12" x14ac:dyDescent="0.2">
      <c r="C748" s="97"/>
      <c r="D748" s="97"/>
      <c r="E748" s="98"/>
      <c r="F748" s="12"/>
      <c r="G748" s="12"/>
      <c r="H748" s="8"/>
      <c r="J748" s="97"/>
      <c r="K748" s="97"/>
      <c r="L748" s="98"/>
    </row>
    <row r="749" spans="3:12" x14ac:dyDescent="0.2">
      <c r="C749" s="97"/>
      <c r="D749" s="97"/>
      <c r="E749" s="98"/>
      <c r="F749" s="12"/>
      <c r="G749" s="12"/>
      <c r="H749" s="8"/>
      <c r="J749" s="97"/>
      <c r="K749" s="97"/>
      <c r="L749" s="98"/>
    </row>
    <row r="750" spans="3:12" x14ac:dyDescent="0.2">
      <c r="C750" s="97"/>
      <c r="D750" s="97"/>
      <c r="E750" s="98"/>
      <c r="F750" s="12"/>
      <c r="G750" s="12"/>
      <c r="H750" s="8"/>
      <c r="J750" s="97"/>
      <c r="K750" s="97"/>
      <c r="L750" s="98"/>
    </row>
    <row r="751" spans="3:12" x14ac:dyDescent="0.2">
      <c r="C751" s="97"/>
      <c r="D751" s="97"/>
      <c r="E751" s="98"/>
      <c r="F751" s="12"/>
      <c r="G751" s="12"/>
      <c r="H751" s="8"/>
      <c r="J751" s="97"/>
      <c r="K751" s="97"/>
      <c r="L751" s="98"/>
    </row>
    <row r="752" spans="3:12" x14ac:dyDescent="0.2">
      <c r="C752" s="97"/>
      <c r="D752" s="97"/>
      <c r="E752" s="98"/>
      <c r="F752" s="12"/>
      <c r="G752" s="12"/>
      <c r="H752" s="8"/>
      <c r="J752" s="97"/>
      <c r="K752" s="97"/>
      <c r="L752" s="98"/>
    </row>
    <row r="753" spans="3:12" x14ac:dyDescent="0.2">
      <c r="C753" s="97"/>
      <c r="D753" s="97"/>
      <c r="E753" s="98"/>
      <c r="F753" s="12"/>
      <c r="G753" s="12"/>
      <c r="H753" s="8"/>
      <c r="J753" s="97"/>
      <c r="K753" s="97"/>
      <c r="L753" s="98"/>
    </row>
    <row r="754" spans="3:12" x14ac:dyDescent="0.2">
      <c r="C754" s="97"/>
      <c r="D754" s="97"/>
      <c r="E754" s="98"/>
      <c r="F754" s="12"/>
      <c r="G754" s="12"/>
      <c r="H754" s="8"/>
      <c r="J754" s="97"/>
      <c r="K754" s="97"/>
      <c r="L754" s="98"/>
    </row>
    <row r="755" spans="3:12" x14ac:dyDescent="0.2">
      <c r="C755" s="97"/>
      <c r="D755" s="97"/>
      <c r="E755" s="98"/>
      <c r="F755" s="12"/>
      <c r="G755" s="12"/>
      <c r="H755" s="8"/>
      <c r="J755" s="97"/>
      <c r="K755" s="97"/>
      <c r="L755" s="98"/>
    </row>
    <row r="756" spans="3:12" x14ac:dyDescent="0.2">
      <c r="C756" s="97"/>
      <c r="D756" s="97"/>
      <c r="E756" s="98"/>
      <c r="F756" s="12"/>
      <c r="G756" s="12"/>
      <c r="H756" s="8"/>
      <c r="J756" s="97"/>
      <c r="K756" s="97"/>
      <c r="L756" s="98"/>
    </row>
    <row r="757" spans="3:12" x14ac:dyDescent="0.2">
      <c r="C757" s="97"/>
      <c r="D757" s="97"/>
      <c r="E757" s="98"/>
      <c r="F757" s="12"/>
      <c r="G757" s="12"/>
      <c r="H757" s="8"/>
      <c r="J757" s="97"/>
      <c r="K757" s="97"/>
      <c r="L757" s="98"/>
    </row>
    <row r="758" spans="3:12" x14ac:dyDescent="0.2">
      <c r="C758" s="97"/>
      <c r="D758" s="97"/>
      <c r="E758" s="98"/>
      <c r="F758" s="12"/>
      <c r="G758" s="12"/>
      <c r="H758" s="8"/>
      <c r="J758" s="97"/>
      <c r="K758" s="97"/>
      <c r="L758" s="98"/>
    </row>
    <row r="759" spans="3:12" x14ac:dyDescent="0.2">
      <c r="C759" s="97"/>
      <c r="D759" s="97"/>
      <c r="E759" s="98"/>
      <c r="F759" s="12"/>
      <c r="G759" s="12"/>
      <c r="H759" s="8"/>
      <c r="J759" s="97"/>
      <c r="K759" s="97"/>
      <c r="L759" s="98"/>
    </row>
    <row r="760" spans="3:12" x14ac:dyDescent="0.2">
      <c r="C760" s="97"/>
      <c r="D760" s="97"/>
      <c r="E760" s="98"/>
      <c r="F760" s="12"/>
      <c r="G760" s="12"/>
      <c r="H760" s="8"/>
      <c r="J760" s="97"/>
      <c r="K760" s="97"/>
      <c r="L760" s="98"/>
    </row>
    <row r="761" spans="3:12" x14ac:dyDescent="0.2">
      <c r="C761" s="97"/>
      <c r="D761" s="97"/>
      <c r="E761" s="98"/>
      <c r="F761" s="12"/>
      <c r="G761" s="12"/>
      <c r="H761" s="8"/>
      <c r="J761" s="97"/>
      <c r="K761" s="97"/>
      <c r="L761" s="98"/>
    </row>
    <row r="762" spans="3:12" x14ac:dyDescent="0.2">
      <c r="C762" s="97"/>
      <c r="D762" s="97"/>
      <c r="E762" s="98"/>
      <c r="F762" s="12"/>
      <c r="G762" s="12"/>
      <c r="H762" s="8"/>
      <c r="J762" s="97"/>
      <c r="K762" s="97"/>
      <c r="L762" s="98"/>
    </row>
    <row r="763" spans="3:12" x14ac:dyDescent="0.2">
      <c r="C763" s="97"/>
      <c r="D763" s="97"/>
      <c r="E763" s="98"/>
      <c r="F763" s="12"/>
      <c r="G763" s="12"/>
      <c r="H763" s="8"/>
      <c r="J763" s="97"/>
      <c r="K763" s="97"/>
      <c r="L763" s="98"/>
    </row>
    <row r="764" spans="3:12" x14ac:dyDescent="0.2">
      <c r="C764" s="97"/>
      <c r="D764" s="97"/>
      <c r="E764" s="98"/>
      <c r="F764" s="12"/>
      <c r="G764" s="12"/>
      <c r="H764" s="8"/>
      <c r="J764" s="97"/>
      <c r="K764" s="97"/>
      <c r="L764" s="98"/>
    </row>
    <row r="765" spans="3:12" x14ac:dyDescent="0.2">
      <c r="C765" s="97"/>
      <c r="D765" s="97"/>
      <c r="E765" s="98"/>
      <c r="F765" s="12"/>
      <c r="G765" s="12"/>
      <c r="H765" s="8"/>
      <c r="J765" s="97"/>
      <c r="K765" s="97"/>
      <c r="L765" s="98"/>
    </row>
    <row r="766" spans="3:12" x14ac:dyDescent="0.2">
      <c r="C766" s="97"/>
      <c r="D766" s="97"/>
      <c r="E766" s="98"/>
      <c r="F766" s="12"/>
      <c r="G766" s="12"/>
      <c r="H766" s="8"/>
      <c r="J766" s="97"/>
      <c r="K766" s="97"/>
      <c r="L766" s="98"/>
    </row>
    <row r="767" spans="3:12" x14ac:dyDescent="0.2">
      <c r="C767" s="97"/>
      <c r="D767" s="97"/>
      <c r="E767" s="98"/>
      <c r="F767" s="12"/>
      <c r="G767" s="12"/>
      <c r="H767" s="8"/>
      <c r="J767" s="97"/>
      <c r="K767" s="97"/>
      <c r="L767" s="98"/>
    </row>
    <row r="768" spans="3:12" x14ac:dyDescent="0.2">
      <c r="C768" s="97"/>
      <c r="D768" s="97"/>
      <c r="E768" s="98"/>
      <c r="F768" s="12"/>
      <c r="G768" s="12"/>
      <c r="H768" s="8"/>
      <c r="J768" s="97"/>
      <c r="K768" s="97"/>
      <c r="L768" s="98"/>
    </row>
    <row r="769" spans="3:12" x14ac:dyDescent="0.2">
      <c r="C769" s="97"/>
      <c r="D769" s="97"/>
      <c r="E769" s="98"/>
      <c r="F769" s="12"/>
      <c r="G769" s="12"/>
      <c r="H769" s="8"/>
      <c r="J769" s="97"/>
      <c r="K769" s="97"/>
      <c r="L769" s="98"/>
    </row>
    <row r="770" spans="3:12" x14ac:dyDescent="0.2">
      <c r="C770" s="97"/>
      <c r="D770" s="97"/>
      <c r="E770" s="98"/>
      <c r="F770" s="12"/>
      <c r="G770" s="12"/>
      <c r="H770" s="8"/>
      <c r="J770" s="97"/>
      <c r="K770" s="97"/>
      <c r="L770" s="98"/>
    </row>
    <row r="771" spans="3:12" x14ac:dyDescent="0.2">
      <c r="C771" s="97"/>
      <c r="D771" s="97"/>
      <c r="E771" s="98"/>
      <c r="F771" s="12"/>
      <c r="G771" s="12"/>
      <c r="H771" s="8"/>
      <c r="J771" s="97"/>
      <c r="K771" s="97"/>
      <c r="L771" s="98"/>
    </row>
    <row r="772" spans="3:12" x14ac:dyDescent="0.2">
      <c r="C772" s="97"/>
      <c r="D772" s="97"/>
      <c r="E772" s="98"/>
      <c r="F772" s="12"/>
      <c r="G772" s="12"/>
      <c r="H772" s="8"/>
      <c r="J772" s="97"/>
      <c r="K772" s="97"/>
      <c r="L772" s="98"/>
    </row>
    <row r="773" spans="3:12" x14ac:dyDescent="0.2">
      <c r="C773" s="97"/>
      <c r="D773" s="97"/>
      <c r="E773" s="98"/>
      <c r="F773" s="12"/>
      <c r="G773" s="12"/>
      <c r="H773" s="8"/>
      <c r="J773" s="97"/>
      <c r="K773" s="97"/>
      <c r="L773" s="98"/>
    </row>
    <row r="774" spans="3:12" x14ac:dyDescent="0.2">
      <c r="C774" s="97"/>
      <c r="D774" s="97"/>
      <c r="E774" s="98"/>
      <c r="F774" s="12"/>
      <c r="G774" s="12"/>
      <c r="H774" s="8"/>
      <c r="J774" s="97"/>
      <c r="K774" s="97"/>
      <c r="L774" s="98"/>
    </row>
    <row r="775" spans="3:12" x14ac:dyDescent="0.2">
      <c r="C775" s="97"/>
      <c r="D775" s="97"/>
      <c r="E775" s="98"/>
      <c r="F775" s="12"/>
      <c r="G775" s="12"/>
      <c r="H775" s="8"/>
      <c r="J775" s="97"/>
      <c r="K775" s="97"/>
      <c r="L775" s="98"/>
    </row>
    <row r="776" spans="3:12" x14ac:dyDescent="0.2">
      <c r="C776" s="97"/>
      <c r="D776" s="97"/>
      <c r="E776" s="98"/>
      <c r="F776" s="12"/>
      <c r="G776" s="12"/>
      <c r="H776" s="8"/>
      <c r="J776" s="97"/>
      <c r="K776" s="97"/>
      <c r="L776" s="98"/>
    </row>
    <row r="777" spans="3:12" x14ac:dyDescent="0.2">
      <c r="C777" s="97"/>
      <c r="D777" s="97"/>
      <c r="E777" s="98"/>
      <c r="F777" s="12"/>
      <c r="G777" s="12"/>
      <c r="H777" s="8"/>
      <c r="J777" s="97"/>
      <c r="K777" s="97"/>
      <c r="L777" s="98"/>
    </row>
    <row r="778" spans="3:12" x14ac:dyDescent="0.2">
      <c r="C778" s="97"/>
      <c r="D778" s="97"/>
      <c r="E778" s="98"/>
      <c r="F778" s="12"/>
      <c r="G778" s="12"/>
      <c r="H778" s="8"/>
      <c r="J778" s="97"/>
      <c r="K778" s="97"/>
      <c r="L778" s="98"/>
    </row>
    <row r="779" spans="3:12" x14ac:dyDescent="0.2">
      <c r="C779" s="97"/>
      <c r="D779" s="97"/>
      <c r="E779" s="98"/>
      <c r="F779" s="12"/>
      <c r="G779" s="12"/>
      <c r="H779" s="8"/>
      <c r="J779" s="97"/>
      <c r="K779" s="97"/>
      <c r="L779" s="98"/>
    </row>
    <row r="780" spans="3:12" x14ac:dyDescent="0.2">
      <c r="C780" s="97"/>
      <c r="D780" s="97"/>
      <c r="E780" s="98"/>
      <c r="F780" s="12"/>
      <c r="G780" s="12"/>
      <c r="H780" s="8"/>
      <c r="J780" s="97"/>
      <c r="K780" s="97"/>
      <c r="L780" s="98"/>
    </row>
    <row r="781" spans="3:12" x14ac:dyDescent="0.2">
      <c r="C781" s="97"/>
      <c r="D781" s="97"/>
      <c r="E781" s="98"/>
      <c r="F781" s="12"/>
      <c r="G781" s="12"/>
      <c r="H781" s="8"/>
      <c r="J781" s="97"/>
      <c r="K781" s="97"/>
      <c r="L781" s="98"/>
    </row>
    <row r="782" spans="3:12" x14ac:dyDescent="0.2">
      <c r="C782" s="97"/>
      <c r="D782" s="97"/>
      <c r="E782" s="98"/>
      <c r="F782" s="12"/>
      <c r="G782" s="12"/>
      <c r="H782" s="8"/>
      <c r="J782" s="97"/>
      <c r="K782" s="97"/>
      <c r="L782" s="98"/>
    </row>
    <row r="783" spans="3:12" x14ac:dyDescent="0.2">
      <c r="C783" s="97"/>
      <c r="D783" s="97"/>
      <c r="E783" s="98"/>
      <c r="F783" s="12"/>
      <c r="G783" s="12"/>
      <c r="H783" s="8"/>
      <c r="J783" s="97"/>
      <c r="K783" s="97"/>
      <c r="L783" s="98"/>
    </row>
    <row r="784" spans="3:12" x14ac:dyDescent="0.2">
      <c r="C784" s="97"/>
      <c r="D784" s="97"/>
      <c r="E784" s="98"/>
      <c r="F784" s="12"/>
      <c r="G784" s="12"/>
      <c r="H784" s="8"/>
      <c r="J784" s="97"/>
      <c r="K784" s="97"/>
      <c r="L784" s="98"/>
    </row>
    <row r="785" spans="3:12" x14ac:dyDescent="0.2">
      <c r="C785" s="97"/>
      <c r="D785" s="97"/>
      <c r="E785" s="98"/>
      <c r="F785" s="12"/>
      <c r="G785" s="12"/>
      <c r="H785" s="8"/>
      <c r="J785" s="97"/>
      <c r="K785" s="97"/>
      <c r="L785" s="98"/>
    </row>
    <row r="786" spans="3:12" x14ac:dyDescent="0.2">
      <c r="C786" s="97"/>
      <c r="D786" s="97"/>
      <c r="E786" s="98"/>
      <c r="F786" s="12"/>
      <c r="G786" s="12"/>
      <c r="H786" s="8"/>
      <c r="J786" s="97"/>
      <c r="K786" s="97"/>
      <c r="L786" s="98"/>
    </row>
    <row r="787" spans="3:12" x14ac:dyDescent="0.2">
      <c r="C787" s="97"/>
      <c r="D787" s="97"/>
      <c r="E787" s="98"/>
      <c r="F787" s="12"/>
      <c r="G787" s="12"/>
      <c r="H787" s="8"/>
      <c r="J787" s="97"/>
      <c r="K787" s="97"/>
      <c r="L787" s="98"/>
    </row>
    <row r="788" spans="3:12" x14ac:dyDescent="0.2">
      <c r="C788" s="97"/>
      <c r="D788" s="97"/>
      <c r="E788" s="98"/>
      <c r="F788" s="12"/>
      <c r="G788" s="12"/>
      <c r="H788" s="8"/>
      <c r="J788" s="97"/>
      <c r="K788" s="97"/>
      <c r="L788" s="98"/>
    </row>
    <row r="789" spans="3:12" x14ac:dyDescent="0.2">
      <c r="C789" s="97"/>
      <c r="D789" s="97"/>
      <c r="E789" s="98"/>
      <c r="F789" s="12"/>
      <c r="G789" s="12"/>
      <c r="H789" s="8"/>
      <c r="J789" s="97"/>
      <c r="K789" s="97"/>
      <c r="L789" s="98"/>
    </row>
    <row r="790" spans="3:12" x14ac:dyDescent="0.2">
      <c r="C790" s="97"/>
      <c r="D790" s="97"/>
      <c r="E790" s="98"/>
      <c r="F790" s="12"/>
      <c r="G790" s="12"/>
      <c r="H790" s="8"/>
      <c r="J790" s="97"/>
      <c r="K790" s="97"/>
      <c r="L790" s="98"/>
    </row>
    <row r="791" spans="3:12" x14ac:dyDescent="0.2">
      <c r="C791" s="97"/>
      <c r="D791" s="97"/>
      <c r="E791" s="98"/>
      <c r="F791" s="12"/>
      <c r="G791" s="12"/>
      <c r="H791" s="8"/>
      <c r="J791" s="97"/>
      <c r="K791" s="97"/>
      <c r="L791" s="98"/>
    </row>
    <row r="792" spans="3:12" x14ac:dyDescent="0.2">
      <c r="C792" s="97"/>
      <c r="D792" s="97"/>
      <c r="E792" s="98"/>
      <c r="F792" s="12"/>
      <c r="G792" s="12"/>
      <c r="H792" s="8"/>
      <c r="J792" s="97"/>
      <c r="K792" s="97"/>
      <c r="L792" s="98"/>
    </row>
    <row r="793" spans="3:12" x14ac:dyDescent="0.2">
      <c r="C793" s="97"/>
      <c r="D793" s="97"/>
      <c r="E793" s="98"/>
      <c r="F793" s="12"/>
      <c r="G793" s="12"/>
      <c r="H793" s="8"/>
      <c r="J793" s="97"/>
      <c r="K793" s="97"/>
      <c r="L793" s="98"/>
    </row>
    <row r="794" spans="3:12" x14ac:dyDescent="0.2">
      <c r="C794" s="97"/>
      <c r="D794" s="97"/>
      <c r="E794" s="98"/>
      <c r="F794" s="12"/>
      <c r="G794" s="12"/>
      <c r="H794" s="8"/>
      <c r="J794" s="97"/>
      <c r="K794" s="97"/>
      <c r="L794" s="98"/>
    </row>
    <row r="795" spans="3:12" x14ac:dyDescent="0.2">
      <c r="C795" s="97"/>
      <c r="D795" s="97"/>
      <c r="E795" s="98"/>
      <c r="F795" s="12"/>
      <c r="G795" s="12"/>
      <c r="H795" s="8"/>
      <c r="J795" s="97"/>
      <c r="K795" s="97"/>
      <c r="L795" s="98"/>
    </row>
    <row r="796" spans="3:12" x14ac:dyDescent="0.2">
      <c r="C796" s="97"/>
      <c r="D796" s="97"/>
      <c r="E796" s="98"/>
      <c r="F796" s="12"/>
      <c r="G796" s="12"/>
      <c r="H796" s="8"/>
      <c r="J796" s="97"/>
      <c r="K796" s="97"/>
      <c r="L796" s="98"/>
    </row>
    <row r="797" spans="3:12" x14ac:dyDescent="0.2">
      <c r="C797" s="97"/>
      <c r="D797" s="97"/>
      <c r="E797" s="98"/>
      <c r="F797" s="12"/>
      <c r="G797" s="12"/>
      <c r="H797" s="8"/>
      <c r="J797" s="97"/>
      <c r="K797" s="97"/>
      <c r="L797" s="98"/>
    </row>
    <row r="798" spans="3:12" x14ac:dyDescent="0.2">
      <c r="C798" s="97"/>
      <c r="D798" s="97"/>
      <c r="E798" s="98"/>
      <c r="F798" s="12"/>
      <c r="G798" s="12"/>
      <c r="H798" s="8"/>
      <c r="J798" s="97"/>
      <c r="K798" s="97"/>
      <c r="L798" s="98"/>
    </row>
    <row r="799" spans="3:12" x14ac:dyDescent="0.2">
      <c r="C799" s="97"/>
      <c r="D799" s="97"/>
      <c r="E799" s="98"/>
      <c r="F799" s="12"/>
      <c r="G799" s="12"/>
      <c r="H799" s="8"/>
      <c r="J799" s="97"/>
      <c r="K799" s="97"/>
      <c r="L799" s="98"/>
    </row>
    <row r="800" spans="3:12" x14ac:dyDescent="0.2">
      <c r="C800" s="97"/>
      <c r="D800" s="97"/>
      <c r="E800" s="98"/>
      <c r="F800" s="12"/>
      <c r="G800" s="12"/>
      <c r="H800" s="8"/>
      <c r="J800" s="97"/>
      <c r="K800" s="97"/>
      <c r="L800" s="98"/>
    </row>
    <row r="801" spans="3:12" x14ac:dyDescent="0.2">
      <c r="C801" s="97"/>
      <c r="D801" s="97"/>
      <c r="E801" s="98"/>
      <c r="F801" s="12"/>
      <c r="G801" s="12"/>
      <c r="H801" s="8"/>
      <c r="J801" s="97"/>
      <c r="K801" s="97"/>
      <c r="L801" s="98"/>
    </row>
    <row r="802" spans="3:12" x14ac:dyDescent="0.2">
      <c r="C802" s="97"/>
      <c r="D802" s="97"/>
      <c r="E802" s="98"/>
      <c r="F802" s="12"/>
      <c r="G802" s="12"/>
      <c r="H802" s="8"/>
      <c r="J802" s="97"/>
      <c r="K802" s="97"/>
      <c r="L802" s="98"/>
    </row>
    <row r="803" spans="3:12" x14ac:dyDescent="0.2">
      <c r="C803" s="97"/>
      <c r="D803" s="97"/>
      <c r="E803" s="98"/>
      <c r="F803" s="12"/>
      <c r="G803" s="12"/>
      <c r="H803" s="8"/>
      <c r="J803" s="97"/>
      <c r="K803" s="97"/>
      <c r="L803" s="98"/>
    </row>
    <row r="804" spans="3:12" x14ac:dyDescent="0.2">
      <c r="C804" s="97"/>
      <c r="D804" s="97"/>
      <c r="E804" s="98"/>
      <c r="F804" s="12"/>
      <c r="G804" s="12"/>
      <c r="H804" s="8"/>
      <c r="J804" s="97"/>
      <c r="K804" s="97"/>
      <c r="L804" s="98"/>
    </row>
    <row r="805" spans="3:12" x14ac:dyDescent="0.2">
      <c r="C805" s="97"/>
      <c r="D805" s="97"/>
      <c r="E805" s="98"/>
      <c r="F805" s="12"/>
      <c r="G805" s="12"/>
      <c r="H805" s="8"/>
      <c r="J805" s="97"/>
      <c r="K805" s="97"/>
      <c r="L805" s="98"/>
    </row>
    <row r="806" spans="3:12" x14ac:dyDescent="0.2">
      <c r="C806" s="97"/>
      <c r="D806" s="97"/>
      <c r="E806" s="98"/>
      <c r="F806" s="12"/>
      <c r="G806" s="12"/>
      <c r="H806" s="8"/>
      <c r="J806" s="97"/>
      <c r="K806" s="97"/>
      <c r="L806" s="98"/>
    </row>
    <row r="807" spans="3:12" x14ac:dyDescent="0.2">
      <c r="C807" s="97"/>
      <c r="D807" s="97"/>
      <c r="E807" s="98"/>
      <c r="F807" s="12"/>
      <c r="G807" s="12"/>
      <c r="H807" s="8"/>
      <c r="J807" s="97"/>
      <c r="K807" s="97"/>
      <c r="L807" s="98"/>
    </row>
    <row r="808" spans="3:12" x14ac:dyDescent="0.2">
      <c r="C808" s="97"/>
      <c r="D808" s="97"/>
      <c r="E808" s="98"/>
      <c r="F808" s="12"/>
      <c r="G808" s="12"/>
      <c r="H808" s="8"/>
      <c r="J808" s="97"/>
      <c r="K808" s="97"/>
      <c r="L808" s="98"/>
    </row>
    <row r="809" spans="3:12" x14ac:dyDescent="0.2">
      <c r="C809" s="97"/>
      <c r="D809" s="97"/>
      <c r="E809" s="98"/>
      <c r="F809" s="12"/>
      <c r="G809" s="12"/>
      <c r="H809" s="8"/>
      <c r="J809" s="97"/>
      <c r="K809" s="97"/>
      <c r="L809" s="98"/>
    </row>
    <row r="810" spans="3:12" x14ac:dyDescent="0.2">
      <c r="C810" s="97"/>
      <c r="D810" s="97"/>
      <c r="E810" s="98"/>
      <c r="F810" s="12"/>
      <c r="G810" s="12"/>
      <c r="H810" s="8"/>
      <c r="J810" s="97"/>
      <c r="K810" s="97"/>
      <c r="L810" s="98"/>
    </row>
    <row r="811" spans="3:12" x14ac:dyDescent="0.2">
      <c r="C811" s="97"/>
      <c r="D811" s="97"/>
      <c r="E811" s="98"/>
      <c r="F811" s="12"/>
      <c r="G811" s="12"/>
      <c r="H811" s="8"/>
      <c r="J811" s="97"/>
      <c r="K811" s="97"/>
      <c r="L811" s="98"/>
    </row>
    <row r="812" spans="3:12" x14ac:dyDescent="0.2">
      <c r="C812" s="97"/>
      <c r="D812" s="97"/>
      <c r="E812" s="98"/>
      <c r="F812" s="12"/>
      <c r="G812" s="12"/>
      <c r="H812" s="8"/>
      <c r="J812" s="97"/>
      <c r="K812" s="97"/>
      <c r="L812" s="98"/>
    </row>
    <row r="813" spans="3:12" x14ac:dyDescent="0.2">
      <c r="C813" s="97"/>
      <c r="D813" s="97"/>
      <c r="E813" s="98"/>
      <c r="F813" s="12"/>
      <c r="G813" s="12"/>
      <c r="H813" s="8"/>
      <c r="J813" s="97"/>
      <c r="K813" s="97"/>
      <c r="L813" s="98"/>
    </row>
    <row r="814" spans="3:12" x14ac:dyDescent="0.2">
      <c r="C814" s="97"/>
      <c r="D814" s="97"/>
      <c r="E814" s="98"/>
      <c r="F814" s="12"/>
      <c r="G814" s="12"/>
      <c r="H814" s="8"/>
      <c r="J814" s="97"/>
      <c r="K814" s="97"/>
      <c r="L814" s="98"/>
    </row>
    <row r="815" spans="3:12" x14ac:dyDescent="0.2">
      <c r="C815" s="97"/>
      <c r="D815" s="97"/>
      <c r="E815" s="98"/>
      <c r="F815" s="12"/>
      <c r="G815" s="12"/>
      <c r="H815" s="8"/>
      <c r="J815" s="97"/>
      <c r="K815" s="97"/>
      <c r="L815" s="98"/>
    </row>
    <row r="816" spans="3:12" x14ac:dyDescent="0.2">
      <c r="C816" s="97"/>
      <c r="D816" s="97"/>
      <c r="E816" s="98"/>
      <c r="F816" s="12"/>
      <c r="G816" s="12"/>
      <c r="H816" s="8"/>
      <c r="J816" s="97"/>
      <c r="K816" s="97"/>
      <c r="L816" s="98"/>
    </row>
    <row r="817" spans="3:12" x14ac:dyDescent="0.2">
      <c r="C817" s="97"/>
      <c r="D817" s="97"/>
      <c r="E817" s="98"/>
      <c r="F817" s="12"/>
      <c r="G817" s="12"/>
      <c r="H817" s="8"/>
      <c r="J817" s="97"/>
      <c r="K817" s="97"/>
      <c r="L817" s="98"/>
    </row>
    <row r="818" spans="3:12" x14ac:dyDescent="0.2">
      <c r="C818" s="97"/>
      <c r="D818" s="97"/>
      <c r="E818" s="98"/>
      <c r="F818" s="12"/>
      <c r="G818" s="12"/>
      <c r="H818" s="8"/>
      <c r="J818" s="97"/>
      <c r="K818" s="97"/>
      <c r="L818" s="98"/>
    </row>
    <row r="819" spans="3:12" x14ac:dyDescent="0.2">
      <c r="C819" s="97"/>
      <c r="D819" s="97"/>
      <c r="E819" s="98"/>
      <c r="F819" s="12"/>
      <c r="G819" s="12"/>
      <c r="H819" s="8"/>
      <c r="J819" s="97"/>
      <c r="K819" s="97"/>
      <c r="L819" s="98"/>
    </row>
    <row r="820" spans="3:12" x14ac:dyDescent="0.2">
      <c r="C820" s="97"/>
      <c r="D820" s="97"/>
      <c r="E820" s="98"/>
      <c r="F820" s="12"/>
      <c r="G820" s="12"/>
      <c r="H820" s="8"/>
      <c r="J820" s="97"/>
      <c r="K820" s="97"/>
      <c r="L820" s="98"/>
    </row>
    <row r="821" spans="3:12" x14ac:dyDescent="0.2">
      <c r="C821" s="97"/>
      <c r="D821" s="97"/>
      <c r="E821" s="98"/>
      <c r="F821" s="12"/>
      <c r="G821" s="12"/>
      <c r="H821" s="8"/>
      <c r="J821" s="97"/>
      <c r="K821" s="97"/>
      <c r="L821" s="98"/>
    </row>
    <row r="822" spans="3:12" x14ac:dyDescent="0.2">
      <c r="C822" s="97"/>
      <c r="D822" s="97"/>
      <c r="E822" s="98"/>
      <c r="F822" s="12"/>
      <c r="G822" s="12"/>
      <c r="H822" s="8"/>
      <c r="J822" s="97"/>
      <c r="K822" s="97"/>
      <c r="L822" s="98"/>
    </row>
    <row r="823" spans="3:12" x14ac:dyDescent="0.2">
      <c r="C823" s="97"/>
      <c r="D823" s="97"/>
      <c r="E823" s="98"/>
      <c r="F823" s="12"/>
      <c r="G823" s="12"/>
      <c r="H823" s="8"/>
      <c r="J823" s="97"/>
      <c r="K823" s="97"/>
      <c r="L823" s="98"/>
    </row>
    <row r="824" spans="3:12" x14ac:dyDescent="0.2">
      <c r="C824" s="97"/>
      <c r="D824" s="97"/>
      <c r="E824" s="98"/>
      <c r="F824" s="12"/>
      <c r="G824" s="12"/>
      <c r="H824" s="8"/>
      <c r="J824" s="97"/>
      <c r="K824" s="97"/>
      <c r="L824" s="98"/>
    </row>
    <row r="825" spans="3:12" x14ac:dyDescent="0.2">
      <c r="C825" s="97"/>
      <c r="D825" s="97"/>
      <c r="E825" s="98"/>
      <c r="F825" s="12"/>
      <c r="G825" s="12"/>
      <c r="H825" s="8"/>
      <c r="J825" s="97"/>
      <c r="K825" s="97"/>
      <c r="L825" s="98"/>
    </row>
    <row r="826" spans="3:12" x14ac:dyDescent="0.2">
      <c r="C826" s="97"/>
      <c r="D826" s="97"/>
      <c r="E826" s="98"/>
      <c r="F826" s="12"/>
      <c r="G826" s="12"/>
      <c r="H826" s="8"/>
      <c r="J826" s="97"/>
      <c r="K826" s="97"/>
      <c r="L826" s="98"/>
    </row>
    <row r="827" spans="3:12" x14ac:dyDescent="0.2">
      <c r="C827" s="97"/>
      <c r="D827" s="97"/>
      <c r="E827" s="98"/>
      <c r="F827" s="12"/>
      <c r="G827" s="12"/>
      <c r="H827" s="8"/>
      <c r="J827" s="97"/>
      <c r="K827" s="97"/>
      <c r="L827" s="98"/>
    </row>
    <row r="828" spans="3:12" x14ac:dyDescent="0.2">
      <c r="C828" s="97"/>
      <c r="D828" s="97"/>
      <c r="E828" s="98"/>
      <c r="F828" s="12"/>
      <c r="G828" s="12"/>
      <c r="H828" s="8"/>
      <c r="J828" s="97"/>
      <c r="K828" s="97"/>
      <c r="L828" s="98"/>
    </row>
    <row r="829" spans="3:12" x14ac:dyDescent="0.2">
      <c r="C829" s="97"/>
      <c r="D829" s="97"/>
      <c r="E829" s="98"/>
      <c r="F829" s="12"/>
      <c r="G829" s="12"/>
      <c r="H829" s="8"/>
      <c r="J829" s="97"/>
      <c r="K829" s="97"/>
      <c r="L829" s="98"/>
    </row>
    <row r="830" spans="3:12" x14ac:dyDescent="0.2">
      <c r="C830" s="97"/>
      <c r="D830" s="97"/>
      <c r="E830" s="98"/>
      <c r="F830" s="12"/>
      <c r="G830" s="12"/>
      <c r="H830" s="8"/>
      <c r="J830" s="97"/>
      <c r="K830" s="97"/>
      <c r="L830" s="98"/>
    </row>
    <row r="831" spans="3:12" x14ac:dyDescent="0.2">
      <c r="C831" s="97"/>
      <c r="D831" s="97"/>
      <c r="E831" s="98"/>
      <c r="F831" s="12"/>
      <c r="G831" s="12"/>
      <c r="H831" s="8"/>
      <c r="J831" s="97"/>
      <c r="K831" s="97"/>
      <c r="L831" s="98"/>
    </row>
    <row r="832" spans="3:12" x14ac:dyDescent="0.2">
      <c r="C832" s="97"/>
      <c r="D832" s="97"/>
      <c r="E832" s="98"/>
      <c r="F832" s="12"/>
      <c r="G832" s="12"/>
      <c r="H832" s="8"/>
      <c r="J832" s="97"/>
      <c r="K832" s="97"/>
      <c r="L832" s="98"/>
    </row>
    <row r="833" spans="3:12" x14ac:dyDescent="0.2">
      <c r="C833" s="97"/>
      <c r="D833" s="97"/>
      <c r="E833" s="98"/>
      <c r="F833" s="12"/>
      <c r="G833" s="12"/>
      <c r="H833" s="8"/>
      <c r="J833" s="97"/>
      <c r="K833" s="97"/>
      <c r="L833" s="98"/>
    </row>
    <row r="834" spans="3:12" x14ac:dyDescent="0.2">
      <c r="C834" s="97"/>
      <c r="D834" s="97"/>
      <c r="E834" s="98"/>
      <c r="F834" s="12"/>
      <c r="G834" s="12"/>
      <c r="H834" s="8"/>
      <c r="J834" s="97"/>
      <c r="K834" s="97"/>
      <c r="L834" s="98"/>
    </row>
    <row r="835" spans="3:12" x14ac:dyDescent="0.2">
      <c r="C835" s="97"/>
      <c r="D835" s="97"/>
      <c r="E835" s="98"/>
      <c r="F835" s="12"/>
      <c r="G835" s="12"/>
      <c r="H835" s="8"/>
      <c r="J835" s="97"/>
      <c r="K835" s="97"/>
      <c r="L835" s="98"/>
    </row>
    <row r="836" spans="3:12" x14ac:dyDescent="0.2">
      <c r="C836" s="97"/>
      <c r="D836" s="97"/>
      <c r="E836" s="98"/>
      <c r="F836" s="12"/>
      <c r="G836" s="12"/>
      <c r="H836" s="8"/>
      <c r="J836" s="97"/>
      <c r="K836" s="97"/>
      <c r="L836" s="98"/>
    </row>
    <row r="837" spans="3:12" x14ac:dyDescent="0.2">
      <c r="C837" s="97"/>
      <c r="D837" s="97"/>
      <c r="E837" s="98"/>
      <c r="F837" s="12"/>
      <c r="G837" s="12"/>
      <c r="H837" s="8"/>
      <c r="J837" s="97"/>
      <c r="K837" s="97"/>
      <c r="L837" s="98"/>
    </row>
    <row r="838" spans="3:12" x14ac:dyDescent="0.2">
      <c r="C838" s="97"/>
      <c r="D838" s="97"/>
      <c r="E838" s="98"/>
      <c r="F838" s="12"/>
      <c r="G838" s="12"/>
      <c r="H838" s="8"/>
      <c r="J838" s="97"/>
      <c r="K838" s="97"/>
      <c r="L838" s="98"/>
    </row>
    <row r="839" spans="3:12" x14ac:dyDescent="0.2">
      <c r="C839" s="97"/>
      <c r="D839" s="97"/>
      <c r="E839" s="98"/>
      <c r="F839" s="12"/>
      <c r="G839" s="12"/>
      <c r="H839" s="8"/>
      <c r="J839" s="97"/>
      <c r="K839" s="97"/>
      <c r="L839" s="98"/>
    </row>
    <row r="840" spans="3:12" x14ac:dyDescent="0.2">
      <c r="C840" s="97"/>
      <c r="D840" s="97"/>
      <c r="E840" s="98"/>
      <c r="F840" s="12"/>
      <c r="G840" s="12"/>
      <c r="H840" s="8"/>
      <c r="J840" s="97"/>
      <c r="K840" s="97"/>
      <c r="L840" s="98"/>
    </row>
    <row r="841" spans="3:12" x14ac:dyDescent="0.2">
      <c r="C841" s="97"/>
      <c r="D841" s="97"/>
      <c r="E841" s="98"/>
      <c r="F841" s="12"/>
      <c r="G841" s="12"/>
      <c r="H841" s="8"/>
      <c r="J841" s="97"/>
      <c r="K841" s="97"/>
      <c r="L841" s="98"/>
    </row>
    <row r="842" spans="3:12" x14ac:dyDescent="0.2">
      <c r="C842" s="97"/>
      <c r="D842" s="97"/>
      <c r="E842" s="98"/>
      <c r="F842" s="12"/>
      <c r="G842" s="12"/>
      <c r="H842" s="8"/>
      <c r="J842" s="97"/>
      <c r="K842" s="97"/>
      <c r="L842" s="98"/>
    </row>
    <row r="843" spans="3:12" x14ac:dyDescent="0.2">
      <c r="C843" s="97"/>
      <c r="D843" s="97"/>
      <c r="E843" s="98"/>
      <c r="F843" s="12"/>
      <c r="G843" s="12"/>
      <c r="H843" s="8"/>
      <c r="J843" s="97"/>
      <c r="K843" s="97"/>
      <c r="L843" s="98"/>
    </row>
    <row r="844" spans="3:12" x14ac:dyDescent="0.2">
      <c r="C844" s="97"/>
      <c r="D844" s="97"/>
      <c r="E844" s="98"/>
      <c r="F844" s="12"/>
      <c r="G844" s="12"/>
      <c r="H844" s="8"/>
      <c r="J844" s="97"/>
      <c r="K844" s="97"/>
      <c r="L844" s="98"/>
    </row>
    <row r="845" spans="3:12" x14ac:dyDescent="0.2">
      <c r="C845" s="97"/>
      <c r="D845" s="97"/>
      <c r="E845" s="98"/>
      <c r="F845" s="12"/>
      <c r="G845" s="12"/>
      <c r="H845" s="8"/>
      <c r="J845" s="97"/>
      <c r="K845" s="97"/>
      <c r="L845" s="98"/>
    </row>
    <row r="846" spans="3:12" x14ac:dyDescent="0.2">
      <c r="C846" s="97"/>
      <c r="D846" s="97"/>
      <c r="E846" s="98"/>
      <c r="F846" s="12"/>
      <c r="G846" s="12"/>
      <c r="H846" s="8"/>
      <c r="J846" s="97"/>
      <c r="K846" s="97"/>
      <c r="L846" s="98"/>
    </row>
    <row r="847" spans="3:12" x14ac:dyDescent="0.2">
      <c r="C847" s="97"/>
      <c r="D847" s="97"/>
      <c r="E847" s="98"/>
      <c r="F847" s="12"/>
      <c r="G847" s="12"/>
      <c r="H847" s="8"/>
      <c r="J847" s="97"/>
      <c r="K847" s="97"/>
      <c r="L847" s="98"/>
    </row>
    <row r="848" spans="3:12" x14ac:dyDescent="0.2">
      <c r="C848" s="97"/>
      <c r="D848" s="97"/>
      <c r="E848" s="98"/>
      <c r="F848" s="12"/>
      <c r="G848" s="12"/>
      <c r="H848" s="8"/>
      <c r="J848" s="97"/>
      <c r="K848" s="97"/>
      <c r="L848" s="98"/>
    </row>
    <row r="849" spans="3:12" x14ac:dyDescent="0.2">
      <c r="C849" s="97"/>
      <c r="D849" s="97"/>
      <c r="E849" s="98"/>
      <c r="F849" s="12"/>
      <c r="G849" s="12"/>
      <c r="H849" s="8"/>
      <c r="J849" s="97"/>
      <c r="K849" s="97"/>
      <c r="L849" s="98"/>
    </row>
    <row r="850" spans="3:12" x14ac:dyDescent="0.2">
      <c r="C850" s="97"/>
      <c r="D850" s="97"/>
      <c r="E850" s="98"/>
      <c r="F850" s="12"/>
      <c r="G850" s="12"/>
      <c r="H850" s="8"/>
      <c r="J850" s="97"/>
      <c r="K850" s="97"/>
      <c r="L850" s="98"/>
    </row>
    <row r="851" spans="3:12" x14ac:dyDescent="0.2">
      <c r="C851" s="97"/>
      <c r="D851" s="97"/>
      <c r="E851" s="98"/>
      <c r="F851" s="12"/>
      <c r="G851" s="12"/>
      <c r="H851" s="8"/>
      <c r="J851" s="97"/>
      <c r="K851" s="97"/>
      <c r="L851" s="98"/>
    </row>
    <row r="852" spans="3:12" x14ac:dyDescent="0.2">
      <c r="C852" s="97"/>
      <c r="D852" s="97"/>
      <c r="E852" s="98"/>
      <c r="F852" s="12"/>
      <c r="G852" s="12"/>
      <c r="H852" s="8"/>
      <c r="J852" s="97"/>
      <c r="K852" s="97"/>
      <c r="L852" s="98"/>
    </row>
    <row r="853" spans="3:12" x14ac:dyDescent="0.2">
      <c r="C853" s="97"/>
      <c r="D853" s="97"/>
      <c r="E853" s="98"/>
      <c r="F853" s="12"/>
      <c r="G853" s="12"/>
      <c r="H853" s="8"/>
      <c r="J853" s="97"/>
      <c r="K853" s="97"/>
      <c r="L853" s="98"/>
    </row>
    <row r="854" spans="3:12" x14ac:dyDescent="0.2">
      <c r="C854" s="97"/>
      <c r="D854" s="97"/>
      <c r="E854" s="98"/>
      <c r="F854" s="12"/>
      <c r="G854" s="12"/>
      <c r="H854" s="8"/>
      <c r="J854" s="97"/>
      <c r="K854" s="97"/>
      <c r="L854" s="98"/>
    </row>
    <row r="855" spans="3:12" x14ac:dyDescent="0.2">
      <c r="C855" s="97"/>
      <c r="D855" s="97"/>
      <c r="E855" s="98"/>
      <c r="F855" s="12"/>
      <c r="G855" s="12"/>
      <c r="H855" s="8"/>
      <c r="J855" s="97"/>
      <c r="K855" s="97"/>
      <c r="L855" s="98"/>
    </row>
    <row r="856" spans="3:12" x14ac:dyDescent="0.2">
      <c r="C856" s="97"/>
      <c r="D856" s="97"/>
      <c r="E856" s="98"/>
      <c r="F856" s="12"/>
      <c r="G856" s="12"/>
      <c r="H856" s="8"/>
      <c r="J856" s="97"/>
      <c r="K856" s="97"/>
      <c r="L856" s="98"/>
    </row>
    <row r="857" spans="3:12" x14ac:dyDescent="0.2">
      <c r="C857" s="97"/>
      <c r="D857" s="97"/>
      <c r="E857" s="98"/>
      <c r="F857" s="12"/>
      <c r="G857" s="12"/>
      <c r="H857" s="8"/>
      <c r="J857" s="97"/>
      <c r="K857" s="97"/>
      <c r="L857" s="98"/>
    </row>
    <row r="858" spans="3:12" x14ac:dyDescent="0.2">
      <c r="C858" s="97"/>
      <c r="D858" s="97"/>
      <c r="E858" s="98"/>
      <c r="F858" s="12"/>
      <c r="G858" s="12"/>
      <c r="H858" s="8"/>
      <c r="J858" s="97"/>
      <c r="K858" s="97"/>
      <c r="L858" s="98"/>
    </row>
    <row r="859" spans="3:12" x14ac:dyDescent="0.2">
      <c r="C859" s="97"/>
      <c r="D859" s="97"/>
      <c r="E859" s="98"/>
      <c r="F859" s="12"/>
      <c r="G859" s="12"/>
      <c r="H859" s="8"/>
      <c r="J859" s="97"/>
      <c r="K859" s="97"/>
      <c r="L859" s="98"/>
    </row>
    <row r="860" spans="3:12" x14ac:dyDescent="0.2">
      <c r="C860" s="97"/>
      <c r="D860" s="97"/>
      <c r="E860" s="98"/>
      <c r="F860" s="12"/>
      <c r="G860" s="12"/>
      <c r="H860" s="8"/>
      <c r="J860" s="97"/>
      <c r="K860" s="97"/>
      <c r="L860" s="98"/>
    </row>
    <row r="861" spans="3:12" x14ac:dyDescent="0.2">
      <c r="C861" s="97"/>
      <c r="D861" s="97"/>
      <c r="E861" s="98"/>
      <c r="F861" s="12"/>
      <c r="G861" s="12"/>
      <c r="H861" s="8"/>
      <c r="J861" s="97"/>
      <c r="K861" s="97"/>
      <c r="L861" s="98"/>
    </row>
    <row r="862" spans="3:12" x14ac:dyDescent="0.2">
      <c r="C862" s="97"/>
      <c r="D862" s="97"/>
      <c r="E862" s="98"/>
      <c r="F862" s="12"/>
      <c r="G862" s="12"/>
      <c r="H862" s="8"/>
      <c r="J862" s="97"/>
      <c r="K862" s="97"/>
      <c r="L862" s="98"/>
    </row>
    <row r="863" spans="3:12" x14ac:dyDescent="0.2">
      <c r="C863" s="97"/>
      <c r="D863" s="97"/>
      <c r="E863" s="98"/>
      <c r="F863" s="12"/>
      <c r="G863" s="12"/>
      <c r="H863" s="8"/>
      <c r="J863" s="97"/>
      <c r="K863" s="97"/>
      <c r="L863" s="98"/>
    </row>
    <row r="864" spans="3:12" x14ac:dyDescent="0.2">
      <c r="C864" s="97"/>
      <c r="D864" s="97"/>
      <c r="E864" s="98"/>
      <c r="F864" s="12"/>
      <c r="G864" s="12"/>
      <c r="H864" s="8"/>
      <c r="J864" s="97"/>
      <c r="K864" s="97"/>
      <c r="L864" s="98"/>
    </row>
    <row r="865" spans="3:12" x14ac:dyDescent="0.2">
      <c r="C865" s="97"/>
      <c r="D865" s="97"/>
      <c r="E865" s="98"/>
      <c r="F865" s="12"/>
      <c r="G865" s="12"/>
      <c r="H865" s="8"/>
      <c r="J865" s="97"/>
      <c r="K865" s="97"/>
      <c r="L865" s="98"/>
    </row>
    <row r="866" spans="3:12" x14ac:dyDescent="0.2">
      <c r="C866" s="97"/>
      <c r="D866" s="97"/>
      <c r="E866" s="98"/>
      <c r="F866" s="12"/>
      <c r="G866" s="12"/>
      <c r="H866" s="8"/>
      <c r="J866" s="97"/>
      <c r="K866" s="97"/>
      <c r="L866" s="98"/>
    </row>
    <row r="867" spans="3:12" x14ac:dyDescent="0.2">
      <c r="C867" s="97"/>
      <c r="D867" s="97"/>
      <c r="E867" s="98"/>
      <c r="F867" s="12"/>
      <c r="G867" s="12"/>
      <c r="H867" s="8"/>
      <c r="J867" s="97"/>
      <c r="K867" s="97"/>
      <c r="L867" s="98"/>
    </row>
    <row r="868" spans="3:12" x14ac:dyDescent="0.2">
      <c r="C868" s="97"/>
      <c r="D868" s="97"/>
      <c r="E868" s="98"/>
      <c r="F868" s="12"/>
      <c r="G868" s="12"/>
      <c r="H868" s="8"/>
      <c r="J868" s="97"/>
      <c r="K868" s="97"/>
      <c r="L868" s="98"/>
    </row>
    <row r="869" spans="3:12" x14ac:dyDescent="0.2">
      <c r="C869" s="97"/>
      <c r="D869" s="97"/>
      <c r="E869" s="98"/>
      <c r="F869" s="12"/>
      <c r="G869" s="12"/>
      <c r="H869" s="8"/>
      <c r="J869" s="97"/>
      <c r="K869" s="97"/>
      <c r="L869" s="98"/>
    </row>
    <row r="870" spans="3:12" x14ac:dyDescent="0.2">
      <c r="C870" s="97"/>
      <c r="D870" s="97"/>
      <c r="E870" s="98"/>
      <c r="F870" s="12"/>
      <c r="G870" s="12"/>
      <c r="H870" s="8"/>
      <c r="J870" s="97"/>
      <c r="K870" s="97"/>
      <c r="L870" s="98"/>
    </row>
    <row r="871" spans="3:12" x14ac:dyDescent="0.2">
      <c r="C871" s="97"/>
      <c r="D871" s="97"/>
      <c r="E871" s="98"/>
      <c r="F871" s="12"/>
      <c r="G871" s="12"/>
      <c r="H871" s="8"/>
      <c r="J871" s="97"/>
      <c r="K871" s="97"/>
      <c r="L871" s="98"/>
    </row>
    <row r="872" spans="3:12" x14ac:dyDescent="0.2">
      <c r="C872" s="97"/>
      <c r="D872" s="97"/>
      <c r="E872" s="98"/>
      <c r="F872" s="12"/>
      <c r="G872" s="12"/>
      <c r="H872" s="8"/>
      <c r="J872" s="97"/>
      <c r="K872" s="97"/>
      <c r="L872" s="98"/>
    </row>
    <row r="873" spans="3:12" x14ac:dyDescent="0.2">
      <c r="C873" s="97"/>
      <c r="D873" s="97"/>
      <c r="E873" s="98"/>
      <c r="F873" s="12"/>
      <c r="G873" s="12"/>
      <c r="H873" s="8"/>
      <c r="J873" s="97"/>
      <c r="K873" s="97"/>
      <c r="L873" s="98"/>
    </row>
    <row r="874" spans="3:12" x14ac:dyDescent="0.2">
      <c r="C874" s="97"/>
      <c r="D874" s="97"/>
      <c r="E874" s="98"/>
      <c r="F874" s="12"/>
      <c r="G874" s="12"/>
      <c r="H874" s="8"/>
      <c r="J874" s="97"/>
      <c r="K874" s="97"/>
      <c r="L874" s="98"/>
    </row>
    <row r="875" spans="3:12" x14ac:dyDescent="0.2">
      <c r="C875" s="97"/>
      <c r="D875" s="97"/>
      <c r="E875" s="98"/>
      <c r="F875" s="12"/>
      <c r="G875" s="12"/>
      <c r="H875" s="8"/>
      <c r="J875" s="97"/>
      <c r="K875" s="97"/>
      <c r="L875" s="98"/>
    </row>
    <row r="876" spans="3:12" x14ac:dyDescent="0.2">
      <c r="C876" s="97"/>
      <c r="D876" s="97"/>
      <c r="E876" s="98"/>
      <c r="F876" s="12"/>
      <c r="G876" s="12"/>
      <c r="H876" s="8"/>
      <c r="J876" s="97"/>
      <c r="K876" s="97"/>
      <c r="L876" s="98"/>
    </row>
    <row r="877" spans="3:12" x14ac:dyDescent="0.2">
      <c r="C877" s="97"/>
      <c r="D877" s="97"/>
      <c r="E877" s="98"/>
      <c r="F877" s="12"/>
      <c r="G877" s="12"/>
      <c r="H877" s="8"/>
      <c r="J877" s="97"/>
      <c r="K877" s="97"/>
      <c r="L877" s="98"/>
    </row>
    <row r="878" spans="3:12" x14ac:dyDescent="0.2">
      <c r="C878" s="97"/>
      <c r="D878" s="97"/>
      <c r="E878" s="98"/>
      <c r="F878" s="12"/>
      <c r="G878" s="12"/>
      <c r="H878" s="8"/>
      <c r="J878" s="97"/>
      <c r="K878" s="97"/>
      <c r="L878" s="98"/>
    </row>
    <row r="879" spans="3:12" x14ac:dyDescent="0.2">
      <c r="C879" s="97"/>
      <c r="D879" s="97"/>
      <c r="E879" s="98"/>
      <c r="F879" s="12"/>
      <c r="G879" s="12"/>
      <c r="H879" s="8"/>
      <c r="J879" s="97"/>
      <c r="K879" s="97"/>
      <c r="L879" s="98"/>
    </row>
    <row r="880" spans="3:12" x14ac:dyDescent="0.2">
      <c r="C880" s="97"/>
      <c r="D880" s="97"/>
      <c r="E880" s="98"/>
      <c r="F880" s="12"/>
      <c r="G880" s="12"/>
      <c r="H880" s="8"/>
      <c r="J880" s="97"/>
      <c r="K880" s="97"/>
      <c r="L880" s="98"/>
    </row>
    <row r="881" spans="3:12" x14ac:dyDescent="0.2">
      <c r="C881" s="97"/>
      <c r="D881" s="97"/>
      <c r="E881" s="98"/>
      <c r="F881" s="12"/>
      <c r="G881" s="12"/>
      <c r="H881" s="8"/>
      <c r="J881" s="97"/>
      <c r="K881" s="97"/>
      <c r="L881" s="98"/>
    </row>
    <row r="882" spans="3:12" x14ac:dyDescent="0.2">
      <c r="C882" s="97"/>
      <c r="D882" s="97"/>
      <c r="E882" s="98"/>
      <c r="F882" s="12"/>
      <c r="G882" s="12"/>
      <c r="H882" s="8"/>
      <c r="J882" s="97"/>
      <c r="K882" s="97"/>
      <c r="L882" s="98"/>
    </row>
    <row r="883" spans="3:12" x14ac:dyDescent="0.2">
      <c r="C883" s="97"/>
      <c r="D883" s="97"/>
      <c r="E883" s="98"/>
      <c r="F883" s="12"/>
      <c r="G883" s="12"/>
      <c r="H883" s="8"/>
      <c r="J883" s="97"/>
      <c r="K883" s="97"/>
      <c r="L883" s="98"/>
    </row>
    <row r="884" spans="3:12" x14ac:dyDescent="0.2">
      <c r="C884" s="97"/>
      <c r="D884" s="97"/>
      <c r="E884" s="98"/>
      <c r="F884" s="12"/>
      <c r="G884" s="12"/>
      <c r="H884" s="8"/>
      <c r="J884" s="97"/>
      <c r="K884" s="97"/>
      <c r="L884" s="98"/>
    </row>
    <row r="885" spans="3:12" x14ac:dyDescent="0.2">
      <c r="C885" s="97"/>
      <c r="D885" s="97"/>
      <c r="E885" s="98"/>
      <c r="F885" s="12"/>
      <c r="G885" s="12"/>
      <c r="H885" s="8"/>
      <c r="J885" s="97"/>
      <c r="K885" s="97"/>
      <c r="L885" s="98"/>
    </row>
    <row r="886" spans="3:12" x14ac:dyDescent="0.2">
      <c r="C886" s="97"/>
      <c r="D886" s="97"/>
      <c r="E886" s="98"/>
      <c r="F886" s="12"/>
      <c r="G886" s="12"/>
      <c r="H886" s="8"/>
      <c r="J886" s="97"/>
      <c r="K886" s="97"/>
      <c r="L886" s="98"/>
    </row>
    <row r="887" spans="3:12" x14ac:dyDescent="0.2">
      <c r="C887" s="97"/>
      <c r="D887" s="97"/>
      <c r="E887" s="98"/>
      <c r="F887" s="12"/>
      <c r="G887" s="12"/>
      <c r="H887" s="8"/>
      <c r="J887" s="97"/>
      <c r="K887" s="97"/>
      <c r="L887" s="98"/>
    </row>
    <row r="888" spans="3:12" x14ac:dyDescent="0.2">
      <c r="C888" s="97"/>
      <c r="D888" s="97"/>
      <c r="E888" s="98"/>
      <c r="F888" s="12"/>
      <c r="G888" s="12"/>
      <c r="H888" s="8"/>
      <c r="J888" s="97"/>
      <c r="K888" s="97"/>
      <c r="L888" s="98"/>
    </row>
    <row r="889" spans="3:12" x14ac:dyDescent="0.2">
      <c r="C889" s="97"/>
      <c r="D889" s="97"/>
      <c r="E889" s="98"/>
      <c r="F889" s="12"/>
      <c r="G889" s="12"/>
      <c r="H889" s="8"/>
      <c r="J889" s="97"/>
      <c r="K889" s="97"/>
      <c r="L889" s="98"/>
    </row>
    <row r="890" spans="3:12" x14ac:dyDescent="0.2">
      <c r="C890" s="97"/>
      <c r="D890" s="97"/>
      <c r="E890" s="98"/>
      <c r="F890" s="12"/>
      <c r="G890" s="12"/>
      <c r="H890" s="8"/>
      <c r="J890" s="97"/>
      <c r="K890" s="97"/>
      <c r="L890" s="98"/>
    </row>
    <row r="891" spans="3:12" x14ac:dyDescent="0.2">
      <c r="C891" s="97"/>
      <c r="D891" s="97"/>
      <c r="E891" s="98"/>
      <c r="F891" s="12"/>
      <c r="G891" s="12"/>
      <c r="H891" s="8"/>
      <c r="J891" s="97"/>
      <c r="K891" s="97"/>
      <c r="L891" s="98"/>
    </row>
    <row r="892" spans="3:12" x14ac:dyDescent="0.2">
      <c r="C892" s="97"/>
      <c r="D892" s="97"/>
      <c r="E892" s="98"/>
      <c r="F892" s="12"/>
      <c r="G892" s="12"/>
      <c r="H892" s="8"/>
      <c r="J892" s="97"/>
      <c r="K892" s="97"/>
      <c r="L892" s="98"/>
    </row>
    <row r="893" spans="3:12" x14ac:dyDescent="0.2">
      <c r="C893" s="97"/>
      <c r="D893" s="97"/>
      <c r="E893" s="98"/>
      <c r="F893" s="12"/>
      <c r="G893" s="12"/>
      <c r="H893" s="8"/>
      <c r="J893" s="97"/>
      <c r="K893" s="97"/>
      <c r="L893" s="98"/>
    </row>
    <row r="894" spans="3:12" x14ac:dyDescent="0.2">
      <c r="C894" s="97"/>
      <c r="D894" s="97"/>
      <c r="E894" s="98"/>
      <c r="F894" s="12"/>
      <c r="G894" s="12"/>
      <c r="H894" s="8"/>
      <c r="J894" s="97"/>
      <c r="K894" s="97"/>
      <c r="L894" s="98"/>
    </row>
    <row r="895" spans="3:12" x14ac:dyDescent="0.2">
      <c r="C895" s="97"/>
      <c r="D895" s="97"/>
      <c r="E895" s="98"/>
      <c r="F895" s="12"/>
      <c r="G895" s="12"/>
      <c r="H895" s="8"/>
      <c r="J895" s="97"/>
      <c r="K895" s="97"/>
      <c r="L895" s="98"/>
    </row>
    <row r="896" spans="3:12" x14ac:dyDescent="0.2">
      <c r="C896" s="97"/>
      <c r="D896" s="97"/>
      <c r="E896" s="98"/>
      <c r="F896" s="12"/>
      <c r="G896" s="12"/>
      <c r="H896" s="8"/>
      <c r="J896" s="97"/>
      <c r="K896" s="97"/>
      <c r="L896" s="98"/>
    </row>
    <row r="897" spans="3:12" x14ac:dyDescent="0.2">
      <c r="C897" s="97"/>
      <c r="D897" s="97"/>
      <c r="E897" s="98"/>
      <c r="F897" s="12"/>
      <c r="G897" s="12"/>
      <c r="H897" s="8"/>
      <c r="J897" s="97"/>
      <c r="K897" s="97"/>
      <c r="L897" s="98"/>
    </row>
    <row r="898" spans="3:12" x14ac:dyDescent="0.2">
      <c r="C898" s="97"/>
      <c r="D898" s="97"/>
      <c r="E898" s="98"/>
      <c r="F898" s="12"/>
      <c r="G898" s="12"/>
      <c r="H898" s="8"/>
      <c r="J898" s="97"/>
      <c r="K898" s="97"/>
      <c r="L898" s="98"/>
    </row>
    <row r="899" spans="3:12" x14ac:dyDescent="0.2">
      <c r="C899" s="97"/>
      <c r="D899" s="97"/>
      <c r="E899" s="98"/>
      <c r="F899" s="12"/>
      <c r="G899" s="12"/>
      <c r="H899" s="8"/>
      <c r="J899" s="97"/>
      <c r="K899" s="97"/>
      <c r="L899" s="98"/>
    </row>
    <row r="900" spans="3:12" x14ac:dyDescent="0.2">
      <c r="C900" s="97"/>
      <c r="D900" s="97"/>
      <c r="E900" s="98"/>
      <c r="F900" s="12"/>
      <c r="G900" s="12"/>
      <c r="H900" s="8"/>
      <c r="J900" s="97"/>
      <c r="K900" s="97"/>
      <c r="L900" s="98"/>
    </row>
    <row r="901" spans="3:12" x14ac:dyDescent="0.2">
      <c r="C901" s="97"/>
      <c r="D901" s="97"/>
      <c r="E901" s="98"/>
      <c r="F901" s="12"/>
      <c r="G901" s="12"/>
      <c r="H901" s="8"/>
      <c r="J901" s="97"/>
      <c r="K901" s="97"/>
      <c r="L901" s="98"/>
    </row>
    <row r="902" spans="3:12" x14ac:dyDescent="0.2">
      <c r="C902" s="97"/>
      <c r="D902" s="97"/>
      <c r="E902" s="98"/>
      <c r="F902" s="12"/>
      <c r="G902" s="12"/>
      <c r="H902" s="8"/>
      <c r="J902" s="97"/>
      <c r="K902" s="97"/>
      <c r="L902" s="98"/>
    </row>
    <row r="903" spans="3:12" x14ac:dyDescent="0.2">
      <c r="C903" s="97"/>
      <c r="D903" s="97"/>
      <c r="E903" s="98"/>
      <c r="F903" s="12"/>
      <c r="G903" s="12"/>
      <c r="H903" s="8"/>
      <c r="J903" s="97"/>
      <c r="K903" s="97"/>
      <c r="L903" s="98"/>
    </row>
    <row r="904" spans="3:12" x14ac:dyDescent="0.2">
      <c r="C904" s="97"/>
      <c r="D904" s="97"/>
      <c r="E904" s="98"/>
      <c r="F904" s="12"/>
      <c r="G904" s="12"/>
      <c r="H904" s="8"/>
      <c r="J904" s="97"/>
      <c r="K904" s="97"/>
      <c r="L904" s="98"/>
    </row>
    <row r="905" spans="3:12" x14ac:dyDescent="0.2">
      <c r="C905" s="97"/>
      <c r="D905" s="97"/>
      <c r="E905" s="98"/>
      <c r="F905" s="12"/>
      <c r="G905" s="12"/>
      <c r="H905" s="8"/>
      <c r="J905" s="97"/>
      <c r="K905" s="97"/>
      <c r="L905" s="98"/>
    </row>
    <row r="906" spans="3:12" x14ac:dyDescent="0.2">
      <c r="C906" s="97"/>
      <c r="D906" s="97"/>
      <c r="E906" s="98"/>
      <c r="F906" s="12"/>
      <c r="G906" s="12"/>
      <c r="H906" s="8"/>
      <c r="J906" s="97"/>
      <c r="K906" s="97"/>
      <c r="L906" s="98"/>
    </row>
    <row r="907" spans="3:12" x14ac:dyDescent="0.2">
      <c r="C907" s="97"/>
      <c r="D907" s="97"/>
      <c r="E907" s="98"/>
      <c r="F907" s="12"/>
      <c r="G907" s="12"/>
      <c r="H907" s="8"/>
      <c r="J907" s="97"/>
      <c r="K907" s="97"/>
      <c r="L907" s="98"/>
    </row>
    <row r="908" spans="3:12" x14ac:dyDescent="0.2">
      <c r="C908" s="97"/>
      <c r="D908" s="97"/>
      <c r="E908" s="98"/>
      <c r="F908" s="12"/>
      <c r="G908" s="12"/>
      <c r="H908" s="8"/>
      <c r="J908" s="97"/>
      <c r="K908" s="97"/>
      <c r="L908" s="98"/>
    </row>
    <row r="909" spans="3:12" x14ac:dyDescent="0.2">
      <c r="C909" s="97"/>
      <c r="D909" s="97"/>
      <c r="E909" s="98"/>
      <c r="F909" s="12"/>
      <c r="G909" s="12"/>
      <c r="H909" s="8"/>
      <c r="J909" s="97"/>
      <c r="K909" s="97"/>
      <c r="L909" s="98"/>
    </row>
    <row r="910" spans="3:12" x14ac:dyDescent="0.2">
      <c r="C910" s="97"/>
      <c r="D910" s="97"/>
      <c r="E910" s="98"/>
      <c r="F910" s="12"/>
      <c r="G910" s="12"/>
      <c r="H910" s="8"/>
      <c r="J910" s="97"/>
      <c r="K910" s="97"/>
      <c r="L910" s="98"/>
    </row>
    <row r="911" spans="3:12" x14ac:dyDescent="0.2">
      <c r="C911" s="97"/>
      <c r="D911" s="97"/>
      <c r="E911" s="98"/>
      <c r="F911" s="12"/>
      <c r="G911" s="12"/>
      <c r="H911" s="8"/>
      <c r="J911" s="97"/>
      <c r="K911" s="97"/>
      <c r="L911" s="98"/>
    </row>
    <row r="912" spans="3:12" x14ac:dyDescent="0.2">
      <c r="C912" s="97"/>
      <c r="D912" s="97"/>
      <c r="E912" s="98"/>
      <c r="F912" s="12"/>
      <c r="G912" s="12"/>
      <c r="H912" s="8"/>
      <c r="J912" s="97"/>
      <c r="K912" s="97"/>
      <c r="L912" s="98"/>
    </row>
    <row r="913" spans="3:12" x14ac:dyDescent="0.2">
      <c r="C913" s="97"/>
      <c r="D913" s="97"/>
      <c r="E913" s="98"/>
      <c r="F913" s="12"/>
      <c r="G913" s="12"/>
      <c r="H913" s="8"/>
      <c r="J913" s="97"/>
      <c r="K913" s="97"/>
      <c r="L913" s="98"/>
    </row>
    <row r="914" spans="3:12" x14ac:dyDescent="0.2">
      <c r="C914" s="97"/>
      <c r="D914" s="97"/>
      <c r="E914" s="98"/>
      <c r="F914" s="12"/>
      <c r="G914" s="12"/>
      <c r="H914" s="8"/>
      <c r="J914" s="97"/>
      <c r="K914" s="97"/>
      <c r="L914" s="98"/>
    </row>
    <row r="915" spans="3:12" x14ac:dyDescent="0.2">
      <c r="C915" s="97"/>
      <c r="D915" s="97"/>
      <c r="E915" s="98"/>
      <c r="F915" s="12"/>
      <c r="G915" s="12"/>
      <c r="H915" s="8"/>
      <c r="J915" s="97"/>
      <c r="K915" s="97"/>
      <c r="L915" s="98"/>
    </row>
    <row r="916" spans="3:12" x14ac:dyDescent="0.2">
      <c r="C916" s="97"/>
      <c r="D916" s="97"/>
      <c r="E916" s="98"/>
      <c r="F916" s="12"/>
      <c r="G916" s="12"/>
      <c r="H916" s="8"/>
      <c r="J916" s="97"/>
      <c r="K916" s="97"/>
      <c r="L916" s="98"/>
    </row>
    <row r="917" spans="3:12" x14ac:dyDescent="0.2">
      <c r="C917" s="97"/>
      <c r="D917" s="97"/>
      <c r="E917" s="98"/>
      <c r="F917" s="12"/>
      <c r="G917" s="12"/>
      <c r="H917" s="8"/>
      <c r="J917" s="97"/>
      <c r="K917" s="97"/>
      <c r="L917" s="98"/>
    </row>
    <row r="918" spans="3:12" x14ac:dyDescent="0.2">
      <c r="C918" s="97"/>
      <c r="D918" s="97"/>
      <c r="E918" s="98"/>
      <c r="F918" s="12"/>
      <c r="G918" s="12"/>
      <c r="H918" s="8"/>
      <c r="J918" s="97"/>
      <c r="K918" s="97"/>
      <c r="L918" s="98"/>
    </row>
    <row r="919" spans="3:12" x14ac:dyDescent="0.2">
      <c r="C919" s="97"/>
      <c r="D919" s="97"/>
      <c r="E919" s="98"/>
      <c r="F919" s="12"/>
      <c r="G919" s="12"/>
      <c r="H919" s="8"/>
      <c r="J919" s="97"/>
      <c r="K919" s="97"/>
      <c r="L919" s="98"/>
    </row>
    <row r="920" spans="3:12" x14ac:dyDescent="0.2">
      <c r="C920" s="97"/>
      <c r="D920" s="97"/>
      <c r="E920" s="98"/>
      <c r="F920" s="12"/>
      <c r="G920" s="12"/>
      <c r="H920" s="8"/>
      <c r="J920" s="97"/>
      <c r="K920" s="97"/>
      <c r="L920" s="98"/>
    </row>
    <row r="921" spans="3:12" x14ac:dyDescent="0.2">
      <c r="C921" s="97"/>
      <c r="D921" s="97"/>
      <c r="E921" s="98"/>
      <c r="F921" s="12"/>
      <c r="G921" s="12"/>
      <c r="H921" s="8"/>
      <c r="J921" s="97"/>
      <c r="K921" s="97"/>
      <c r="L921" s="98"/>
    </row>
    <row r="922" spans="3:12" x14ac:dyDescent="0.2">
      <c r="C922" s="97"/>
      <c r="D922" s="97"/>
      <c r="E922" s="98"/>
      <c r="F922" s="12"/>
      <c r="G922" s="12"/>
      <c r="H922" s="8"/>
      <c r="J922" s="97"/>
      <c r="K922" s="97"/>
      <c r="L922" s="98"/>
    </row>
    <row r="923" spans="3:12" x14ac:dyDescent="0.2">
      <c r="C923" s="97"/>
      <c r="D923" s="97"/>
      <c r="E923" s="98"/>
      <c r="F923" s="12"/>
      <c r="G923" s="12"/>
      <c r="H923" s="8"/>
      <c r="J923" s="97"/>
      <c r="K923" s="97"/>
      <c r="L923" s="98"/>
    </row>
    <row r="924" spans="3:12" x14ac:dyDescent="0.2">
      <c r="C924" s="97"/>
      <c r="D924" s="97"/>
      <c r="E924" s="98"/>
      <c r="F924" s="12"/>
      <c r="G924" s="12"/>
      <c r="H924" s="8"/>
      <c r="J924" s="97"/>
      <c r="K924" s="97"/>
      <c r="L924" s="98"/>
    </row>
    <row r="925" spans="3:12" x14ac:dyDescent="0.2">
      <c r="C925" s="97"/>
      <c r="D925" s="97"/>
      <c r="E925" s="98"/>
      <c r="F925" s="12"/>
      <c r="G925" s="12"/>
      <c r="H925" s="8"/>
      <c r="J925" s="97"/>
      <c r="K925" s="97"/>
      <c r="L925" s="98"/>
    </row>
    <row r="926" spans="3:12" x14ac:dyDescent="0.2">
      <c r="C926" s="97"/>
      <c r="D926" s="97"/>
      <c r="E926" s="98"/>
      <c r="F926" s="12"/>
      <c r="G926" s="12"/>
      <c r="H926" s="8"/>
      <c r="J926" s="97"/>
      <c r="K926" s="97"/>
      <c r="L926" s="98"/>
    </row>
    <row r="927" spans="3:12" x14ac:dyDescent="0.2">
      <c r="C927" s="97"/>
      <c r="D927" s="97"/>
      <c r="E927" s="98"/>
      <c r="F927" s="12"/>
      <c r="G927" s="12"/>
      <c r="H927" s="8"/>
      <c r="J927" s="97"/>
      <c r="K927" s="97"/>
      <c r="L927" s="98"/>
    </row>
    <row r="928" spans="3:12" x14ac:dyDescent="0.2">
      <c r="C928" s="97"/>
      <c r="D928" s="97"/>
      <c r="E928" s="98"/>
      <c r="F928" s="12"/>
      <c r="G928" s="12"/>
      <c r="H928" s="8"/>
      <c r="J928" s="97"/>
      <c r="K928" s="97"/>
      <c r="L928" s="98"/>
    </row>
    <row r="929" spans="3:12" x14ac:dyDescent="0.2">
      <c r="C929" s="97"/>
      <c r="D929" s="97"/>
      <c r="E929" s="98"/>
      <c r="F929" s="12"/>
      <c r="G929" s="12"/>
      <c r="H929" s="8"/>
      <c r="J929" s="97"/>
      <c r="K929" s="97"/>
      <c r="L929" s="98"/>
    </row>
    <row r="930" spans="3:12" x14ac:dyDescent="0.2">
      <c r="C930" s="97"/>
      <c r="D930" s="97"/>
      <c r="E930" s="98"/>
      <c r="F930" s="12"/>
      <c r="G930" s="12"/>
      <c r="H930" s="8"/>
      <c r="J930" s="97"/>
      <c r="K930" s="97"/>
      <c r="L930" s="98"/>
    </row>
    <row r="931" spans="3:12" x14ac:dyDescent="0.2">
      <c r="C931" s="97"/>
      <c r="D931" s="97"/>
      <c r="E931" s="98"/>
      <c r="F931" s="12"/>
      <c r="G931" s="12"/>
      <c r="H931" s="8"/>
      <c r="J931" s="97"/>
      <c r="K931" s="97"/>
      <c r="L931" s="98"/>
    </row>
    <row r="932" spans="3:12" x14ac:dyDescent="0.2">
      <c r="C932" s="97"/>
      <c r="D932" s="97"/>
      <c r="E932" s="98"/>
      <c r="F932" s="12"/>
      <c r="G932" s="12"/>
      <c r="H932" s="8"/>
      <c r="J932" s="97"/>
      <c r="K932" s="97"/>
      <c r="L932" s="98"/>
    </row>
    <row r="933" spans="3:12" x14ac:dyDescent="0.2">
      <c r="C933" s="97"/>
      <c r="D933" s="97"/>
      <c r="E933" s="98"/>
      <c r="F933" s="12"/>
      <c r="G933" s="12"/>
      <c r="H933" s="8"/>
      <c r="J933" s="97"/>
      <c r="K933" s="97"/>
      <c r="L933" s="98"/>
    </row>
    <row r="934" spans="3:12" x14ac:dyDescent="0.2">
      <c r="C934" s="97"/>
      <c r="D934" s="97"/>
      <c r="E934" s="98"/>
      <c r="F934" s="12"/>
      <c r="G934" s="12"/>
      <c r="H934" s="8"/>
      <c r="J934" s="97"/>
      <c r="K934" s="97"/>
      <c r="L934" s="98"/>
    </row>
    <row r="935" spans="3:12" x14ac:dyDescent="0.2">
      <c r="C935" s="97"/>
      <c r="D935" s="97"/>
      <c r="E935" s="98"/>
      <c r="F935" s="12"/>
      <c r="G935" s="12"/>
      <c r="H935" s="8"/>
      <c r="J935" s="97"/>
      <c r="K935" s="97"/>
      <c r="L935" s="98"/>
    </row>
    <row r="936" spans="3:12" x14ac:dyDescent="0.2">
      <c r="C936" s="97"/>
      <c r="D936" s="97"/>
      <c r="E936" s="98"/>
      <c r="F936" s="12"/>
      <c r="G936" s="12"/>
      <c r="H936" s="8"/>
      <c r="J936" s="97"/>
      <c r="K936" s="97"/>
      <c r="L936" s="98"/>
    </row>
    <row r="937" spans="3:12" x14ac:dyDescent="0.2">
      <c r="C937" s="97"/>
      <c r="D937" s="97"/>
      <c r="E937" s="98"/>
      <c r="F937" s="12"/>
      <c r="G937" s="12"/>
      <c r="H937" s="8"/>
      <c r="J937" s="97"/>
      <c r="K937" s="97"/>
      <c r="L937" s="98"/>
    </row>
    <row r="938" spans="3:12" x14ac:dyDescent="0.2">
      <c r="C938" s="97"/>
      <c r="D938" s="97"/>
      <c r="E938" s="98"/>
      <c r="F938" s="12"/>
      <c r="G938" s="12"/>
      <c r="H938" s="8"/>
      <c r="J938" s="97"/>
      <c r="K938" s="97"/>
      <c r="L938" s="98"/>
    </row>
    <row r="939" spans="3:12" x14ac:dyDescent="0.2">
      <c r="C939" s="97"/>
      <c r="D939" s="97"/>
      <c r="E939" s="98"/>
      <c r="F939" s="12"/>
      <c r="G939" s="12"/>
      <c r="H939" s="8"/>
      <c r="J939" s="97"/>
      <c r="K939" s="97"/>
      <c r="L939" s="98"/>
    </row>
    <row r="940" spans="3:12" x14ac:dyDescent="0.2">
      <c r="C940" s="97"/>
      <c r="D940" s="97"/>
      <c r="E940" s="98"/>
      <c r="F940" s="12"/>
      <c r="G940" s="12"/>
      <c r="H940" s="8"/>
      <c r="J940" s="97"/>
      <c r="K940" s="97"/>
      <c r="L940" s="98"/>
    </row>
    <row r="941" spans="3:12" x14ac:dyDescent="0.2">
      <c r="C941" s="97"/>
      <c r="D941" s="97"/>
      <c r="E941" s="98"/>
      <c r="F941" s="12"/>
      <c r="G941" s="12"/>
      <c r="H941" s="8"/>
      <c r="J941" s="97"/>
      <c r="K941" s="97"/>
      <c r="L941" s="98"/>
    </row>
    <row r="942" spans="3:12" x14ac:dyDescent="0.2">
      <c r="C942" s="97"/>
      <c r="D942" s="97"/>
      <c r="E942" s="98"/>
      <c r="F942" s="12"/>
      <c r="G942" s="12"/>
      <c r="H942" s="8"/>
      <c r="J942" s="97"/>
      <c r="K942" s="97"/>
      <c r="L942" s="98"/>
    </row>
    <row r="943" spans="3:12" x14ac:dyDescent="0.2">
      <c r="C943" s="97"/>
      <c r="D943" s="97"/>
      <c r="E943" s="98"/>
      <c r="F943" s="12"/>
      <c r="G943" s="12"/>
      <c r="H943" s="8"/>
      <c r="J943" s="97"/>
      <c r="K943" s="97"/>
      <c r="L943" s="98"/>
    </row>
    <row r="944" spans="3:12" x14ac:dyDescent="0.2">
      <c r="C944" s="97"/>
      <c r="D944" s="97"/>
      <c r="E944" s="98"/>
      <c r="F944" s="12"/>
      <c r="G944" s="12"/>
      <c r="H944" s="8"/>
      <c r="J944" s="97"/>
      <c r="K944" s="97"/>
      <c r="L944" s="98"/>
    </row>
    <row r="945" spans="2:13" x14ac:dyDescent="0.2">
      <c r="C945" s="97"/>
      <c r="D945" s="97"/>
      <c r="E945" s="98"/>
      <c r="F945" s="12"/>
      <c r="G945" s="12"/>
      <c r="H945" s="8"/>
      <c r="J945" s="97"/>
      <c r="K945" s="97"/>
      <c r="L945" s="98"/>
    </row>
    <row r="946" spans="2:13" x14ac:dyDescent="0.2">
      <c r="C946" s="97"/>
      <c r="D946" s="97"/>
      <c r="E946" s="98"/>
      <c r="F946" s="12"/>
      <c r="G946" s="12"/>
      <c r="H946" s="8"/>
      <c r="J946" s="97"/>
      <c r="K946" s="97"/>
      <c r="L946" s="98"/>
    </row>
    <row r="947" spans="2:13" x14ac:dyDescent="0.2">
      <c r="C947" s="97"/>
      <c r="D947" s="97"/>
      <c r="E947" s="98"/>
      <c r="F947" s="12"/>
      <c r="G947" s="12"/>
      <c r="H947" s="8"/>
      <c r="J947" s="97"/>
      <c r="K947" s="97"/>
      <c r="L947" s="98"/>
    </row>
    <row r="948" spans="2:13" x14ac:dyDescent="0.2">
      <c r="C948" s="97"/>
      <c r="D948" s="97"/>
      <c r="E948" s="98"/>
      <c r="F948" s="12"/>
      <c r="G948" s="12"/>
      <c r="H948" s="8"/>
      <c r="J948" s="97"/>
      <c r="K948" s="97"/>
      <c r="L948" s="98"/>
    </row>
    <row r="949" spans="2:13" x14ac:dyDescent="0.2"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</row>
    <row r="950" spans="2:13" x14ac:dyDescent="0.2"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</row>
    <row r="951" spans="2:13" x14ac:dyDescent="0.2"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</row>
    <row r="952" spans="2:13" x14ac:dyDescent="0.2"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</row>
    <row r="953" spans="2:13" x14ac:dyDescent="0.2"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</row>
    <row r="954" spans="2:13" x14ac:dyDescent="0.2"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</row>
    <row r="955" spans="2:13" x14ac:dyDescent="0.2"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</row>
    <row r="956" spans="2:13" x14ac:dyDescent="0.2"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</row>
    <row r="957" spans="2:13" x14ac:dyDescent="0.2"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</row>
    <row r="958" spans="2:13" x14ac:dyDescent="0.2"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</row>
    <row r="959" spans="2:13" x14ac:dyDescent="0.2"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</row>
    <row r="960" spans="2:13" x14ac:dyDescent="0.2"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</row>
    <row r="961" spans="2:13" x14ac:dyDescent="0.2"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</row>
    <row r="962" spans="2:13" x14ac:dyDescent="0.2"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</row>
    <row r="963" spans="2:13" x14ac:dyDescent="0.2"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</row>
    <row r="964" spans="2:13" x14ac:dyDescent="0.2">
      <c r="C964" s="84"/>
      <c r="D964" s="84"/>
      <c r="E964" s="78"/>
      <c r="F964" s="12"/>
      <c r="G964" s="12"/>
      <c r="H964" s="8"/>
      <c r="J964" s="84"/>
      <c r="K964" s="84"/>
      <c r="L964" s="78"/>
    </row>
    <row r="965" spans="2:13" x14ac:dyDescent="0.2">
      <c r="C965" s="84"/>
      <c r="D965" s="84"/>
      <c r="E965" s="78"/>
      <c r="F965" s="12"/>
      <c r="G965" s="12"/>
      <c r="H965" s="8"/>
      <c r="J965" s="84"/>
      <c r="K965" s="84"/>
      <c r="L965" s="78"/>
    </row>
    <row r="966" spans="2:13" x14ac:dyDescent="0.2">
      <c r="C966" s="78"/>
      <c r="D966" s="78"/>
      <c r="E966" s="78"/>
      <c r="F966" s="12"/>
      <c r="G966" s="12"/>
      <c r="H966" s="8"/>
      <c r="J966" s="78"/>
      <c r="K966" s="78"/>
      <c r="L966" s="78"/>
    </row>
    <row r="967" spans="2:13" x14ac:dyDescent="0.2">
      <c r="C967" s="78"/>
      <c r="D967" s="78"/>
      <c r="E967" s="78"/>
      <c r="F967" s="12"/>
      <c r="G967" s="12"/>
      <c r="H967" s="8"/>
      <c r="J967" s="78"/>
      <c r="K967" s="78"/>
      <c r="L967" s="78"/>
    </row>
    <row r="968" spans="2:13" x14ac:dyDescent="0.2">
      <c r="C968" s="78"/>
      <c r="D968" s="78"/>
      <c r="E968" s="78"/>
      <c r="F968" s="12"/>
      <c r="G968" s="12"/>
      <c r="H968" s="8"/>
      <c r="J968" s="78"/>
      <c r="K968" s="78"/>
      <c r="L968" s="78"/>
    </row>
    <row r="969" spans="2:13" x14ac:dyDescent="0.2">
      <c r="C969" s="78"/>
      <c r="D969" s="78"/>
      <c r="E969" s="78"/>
      <c r="F969" s="12"/>
      <c r="G969" s="12"/>
      <c r="H969" s="8"/>
      <c r="J969" s="78"/>
      <c r="K969" s="78"/>
      <c r="L969" s="78"/>
    </row>
    <row r="970" spans="2:13" x14ac:dyDescent="0.2">
      <c r="C970" s="78"/>
      <c r="D970" s="78"/>
      <c r="E970" s="78"/>
      <c r="F970" s="12"/>
      <c r="G970" s="12"/>
      <c r="H970" s="8"/>
      <c r="J970" s="78"/>
      <c r="K970" s="78"/>
      <c r="L970" s="78"/>
    </row>
    <row r="971" spans="2:13" x14ac:dyDescent="0.2">
      <c r="C971" s="78"/>
      <c r="D971" s="78"/>
      <c r="E971" s="78"/>
      <c r="F971" s="12"/>
      <c r="G971" s="12"/>
      <c r="H971" s="8"/>
      <c r="J971" s="78"/>
      <c r="K971" s="78"/>
      <c r="L971" s="78"/>
    </row>
    <row r="972" spans="2:13" x14ac:dyDescent="0.2">
      <c r="C972" s="78"/>
      <c r="D972" s="78"/>
      <c r="E972" s="78"/>
      <c r="F972" s="12"/>
      <c r="G972" s="12"/>
      <c r="H972" s="8"/>
      <c r="J972" s="78"/>
      <c r="K972" s="78"/>
      <c r="L972" s="78"/>
    </row>
    <row r="973" spans="2:13" x14ac:dyDescent="0.2">
      <c r="C973" s="78"/>
      <c r="D973" s="78"/>
      <c r="E973" s="78"/>
      <c r="F973" s="12"/>
      <c r="G973" s="12"/>
      <c r="H973" s="8"/>
      <c r="J973" s="78"/>
      <c r="K973" s="78"/>
      <c r="L973" s="78"/>
    </row>
    <row r="974" spans="2:13" x14ac:dyDescent="0.2">
      <c r="C974" s="78"/>
      <c r="D974" s="78"/>
      <c r="E974" s="78"/>
      <c r="F974" s="12"/>
      <c r="G974" s="12"/>
      <c r="H974" s="8"/>
      <c r="J974" s="78"/>
      <c r="K974" s="78"/>
      <c r="L974" s="78"/>
    </row>
    <row r="975" spans="2:13" x14ac:dyDescent="0.2">
      <c r="C975" s="78"/>
      <c r="D975" s="78"/>
      <c r="E975" s="78"/>
      <c r="F975" s="12"/>
      <c r="G975" s="12"/>
      <c r="H975" s="8"/>
      <c r="J975" s="78"/>
      <c r="K975" s="78"/>
      <c r="L975" s="78"/>
    </row>
    <row r="976" spans="2:13" x14ac:dyDescent="0.2">
      <c r="C976" s="78"/>
      <c r="D976" s="78"/>
      <c r="E976" s="78"/>
      <c r="F976" s="12"/>
      <c r="G976" s="12"/>
      <c r="H976" s="8"/>
      <c r="J976" s="78"/>
      <c r="K976" s="78"/>
      <c r="L976" s="78"/>
    </row>
    <row r="977" spans="3:12" x14ac:dyDescent="0.2">
      <c r="C977" s="78"/>
      <c r="D977" s="78"/>
      <c r="E977" s="78"/>
      <c r="F977" s="12"/>
      <c r="G977" s="12"/>
      <c r="H977" s="8"/>
      <c r="J977" s="78"/>
      <c r="K977" s="78"/>
      <c r="L977" s="78"/>
    </row>
    <row r="978" spans="3:12" x14ac:dyDescent="0.2">
      <c r="C978" s="78"/>
      <c r="D978" s="78"/>
      <c r="E978" s="78"/>
      <c r="F978" s="12"/>
      <c r="G978" s="12"/>
      <c r="H978" s="8"/>
      <c r="J978" s="78"/>
      <c r="K978" s="78"/>
      <c r="L978" s="78"/>
    </row>
    <row r="979" spans="3:12" x14ac:dyDescent="0.2">
      <c r="C979" s="78"/>
      <c r="D979" s="78"/>
      <c r="E979" s="78"/>
      <c r="F979" s="12"/>
      <c r="G979" s="12"/>
      <c r="H979" s="8"/>
      <c r="J979" s="78"/>
      <c r="K979" s="78"/>
      <c r="L979" s="78"/>
    </row>
    <row r="980" spans="3:12" x14ac:dyDescent="0.2">
      <c r="C980" s="78"/>
      <c r="D980" s="78"/>
      <c r="E980" s="78"/>
      <c r="F980" s="12"/>
      <c r="G980" s="12"/>
      <c r="H980" s="8"/>
      <c r="J980" s="78"/>
      <c r="K980" s="78"/>
      <c r="L980" s="78"/>
    </row>
    <row r="981" spans="3:12" x14ac:dyDescent="0.2">
      <c r="C981" s="78"/>
      <c r="D981" s="78"/>
      <c r="E981" s="78"/>
      <c r="F981" s="12"/>
      <c r="G981" s="12"/>
      <c r="H981" s="8"/>
      <c r="J981" s="78"/>
      <c r="K981" s="78"/>
      <c r="L981" s="78"/>
    </row>
    <row r="982" spans="3:12" x14ac:dyDescent="0.2">
      <c r="C982" s="78"/>
      <c r="D982" s="78"/>
      <c r="E982" s="78"/>
      <c r="F982" s="12"/>
      <c r="G982" s="12"/>
      <c r="H982" s="8"/>
      <c r="J982" s="78"/>
      <c r="K982" s="78"/>
      <c r="L982" s="78"/>
    </row>
    <row r="983" spans="3:12" x14ac:dyDescent="0.2">
      <c r="C983" s="78"/>
      <c r="D983" s="78"/>
      <c r="E983" s="78"/>
      <c r="F983" s="12"/>
      <c r="G983" s="12"/>
      <c r="H983" s="8"/>
      <c r="J983" s="78"/>
      <c r="K983" s="78"/>
      <c r="L983" s="78"/>
    </row>
    <row r="984" spans="3:12" x14ac:dyDescent="0.2">
      <c r="C984" s="78"/>
      <c r="D984" s="78"/>
      <c r="E984" s="78"/>
      <c r="F984" s="12"/>
      <c r="G984" s="12"/>
      <c r="H984" s="8"/>
      <c r="J984" s="78"/>
      <c r="K984" s="78"/>
      <c r="L984" s="78"/>
    </row>
    <row r="985" spans="3:12" x14ac:dyDescent="0.2">
      <c r="C985" s="78"/>
      <c r="D985" s="78"/>
      <c r="E985" s="78"/>
      <c r="F985" s="12"/>
      <c r="G985" s="12"/>
      <c r="H985" s="8"/>
      <c r="J985" s="78"/>
      <c r="K985" s="78"/>
      <c r="L985" s="78"/>
    </row>
    <row r="986" spans="3:12" x14ac:dyDescent="0.2">
      <c r="C986" s="78"/>
      <c r="D986" s="78"/>
      <c r="E986" s="78"/>
      <c r="F986" s="12"/>
      <c r="G986" s="12"/>
      <c r="H986" s="8"/>
      <c r="J986" s="78"/>
      <c r="K986" s="78"/>
      <c r="L986" s="78"/>
    </row>
    <row r="987" spans="3:12" x14ac:dyDescent="0.2">
      <c r="C987" s="78"/>
      <c r="D987" s="78"/>
      <c r="E987" s="78"/>
      <c r="F987" s="12"/>
      <c r="G987" s="12"/>
      <c r="H987" s="8"/>
      <c r="J987" s="78"/>
      <c r="K987" s="78"/>
      <c r="L987" s="78"/>
    </row>
    <row r="988" spans="3:12" x14ac:dyDescent="0.2">
      <c r="C988" s="78"/>
      <c r="D988" s="78"/>
      <c r="E988" s="78"/>
      <c r="F988" s="12"/>
      <c r="G988" s="12"/>
      <c r="H988" s="8"/>
      <c r="J988" s="78"/>
      <c r="K988" s="78"/>
      <c r="L988" s="78"/>
    </row>
    <row r="989" spans="3:12" x14ac:dyDescent="0.2">
      <c r="C989" s="78"/>
      <c r="D989" s="78"/>
      <c r="E989" s="78"/>
      <c r="F989" s="12"/>
      <c r="G989" s="12"/>
      <c r="H989" s="8"/>
      <c r="J989" s="78"/>
      <c r="K989" s="78"/>
      <c r="L989" s="78"/>
    </row>
    <row r="990" spans="3:12" x14ac:dyDescent="0.2">
      <c r="C990" s="78"/>
      <c r="D990" s="78"/>
      <c r="E990" s="78"/>
      <c r="F990" s="12"/>
      <c r="G990" s="12"/>
      <c r="H990" s="8"/>
      <c r="J990" s="78"/>
      <c r="K990" s="78"/>
      <c r="L990" s="78"/>
    </row>
    <row r="991" spans="3:12" x14ac:dyDescent="0.2">
      <c r="C991" s="78"/>
      <c r="D991" s="78"/>
      <c r="E991" s="78"/>
      <c r="F991" s="12"/>
      <c r="G991" s="12"/>
      <c r="H991" s="8"/>
      <c r="J991" s="78"/>
      <c r="K991" s="78"/>
      <c r="L991" s="78"/>
    </row>
    <row r="992" spans="3:12" x14ac:dyDescent="0.2">
      <c r="C992" s="78"/>
      <c r="D992" s="78"/>
      <c r="E992" s="78"/>
      <c r="F992" s="12"/>
      <c r="G992" s="12"/>
      <c r="H992" s="8"/>
      <c r="J992" s="78"/>
      <c r="K992" s="78"/>
      <c r="L992" s="78"/>
    </row>
    <row r="993" spans="3:12" x14ac:dyDescent="0.2">
      <c r="C993" s="78"/>
      <c r="D993" s="78"/>
      <c r="E993" s="78"/>
      <c r="F993" s="12"/>
      <c r="G993" s="12"/>
      <c r="H993" s="8"/>
      <c r="J993" s="78"/>
      <c r="K993" s="78"/>
      <c r="L993" s="78"/>
    </row>
    <row r="994" spans="3:12" x14ac:dyDescent="0.2">
      <c r="C994" s="78"/>
      <c r="D994" s="78"/>
      <c r="E994" s="78"/>
      <c r="F994" s="12"/>
      <c r="G994" s="12"/>
      <c r="H994" s="8"/>
      <c r="J994" s="78"/>
      <c r="K994" s="78"/>
      <c r="L994" s="78"/>
    </row>
    <row r="995" spans="3:12" x14ac:dyDescent="0.2">
      <c r="C995" s="78"/>
      <c r="D995" s="78"/>
      <c r="E995" s="78"/>
      <c r="F995" s="12"/>
      <c r="G995" s="12"/>
      <c r="H995" s="8"/>
      <c r="J995" s="78"/>
      <c r="K995" s="78"/>
      <c r="L995" s="78"/>
    </row>
    <row r="996" spans="3:12" x14ac:dyDescent="0.2">
      <c r="C996" s="78"/>
      <c r="D996" s="78"/>
      <c r="E996" s="78"/>
      <c r="F996" s="12"/>
      <c r="G996" s="12"/>
      <c r="H996" s="8"/>
      <c r="J996" s="78"/>
      <c r="K996" s="78"/>
      <c r="L996" s="78"/>
    </row>
    <row r="997" spans="3:12" x14ac:dyDescent="0.2">
      <c r="C997" s="78"/>
      <c r="D997" s="78"/>
      <c r="E997" s="78"/>
      <c r="F997" s="12"/>
      <c r="G997" s="12"/>
      <c r="H997" s="8"/>
      <c r="J997" s="78"/>
      <c r="K997" s="78"/>
      <c r="L997" s="78"/>
    </row>
    <row r="998" spans="3:12" x14ac:dyDescent="0.2">
      <c r="C998" s="78"/>
      <c r="D998" s="78"/>
      <c r="E998" s="78"/>
      <c r="F998" s="12"/>
      <c r="G998" s="12"/>
      <c r="H998" s="8"/>
      <c r="J998" s="78"/>
      <c r="K998" s="78"/>
      <c r="L998" s="78"/>
    </row>
    <row r="999" spans="3:12" x14ac:dyDescent="0.2">
      <c r="C999" s="78"/>
      <c r="D999" s="78"/>
      <c r="E999" s="78"/>
      <c r="F999" s="12"/>
      <c r="G999" s="12"/>
      <c r="H999" s="8"/>
      <c r="J999" s="78"/>
      <c r="K999" s="78"/>
      <c r="L999" s="78"/>
    </row>
    <row r="1000" spans="3:12" x14ac:dyDescent="0.2">
      <c r="C1000" s="78"/>
      <c r="D1000" s="78"/>
      <c r="E1000" s="78"/>
      <c r="F1000" s="12"/>
      <c r="G1000" s="12"/>
      <c r="H1000" s="8"/>
      <c r="J1000" s="78"/>
      <c r="K1000" s="78"/>
      <c r="L1000" s="78"/>
    </row>
    <row r="1001" spans="3:12" x14ac:dyDescent="0.2">
      <c r="C1001" s="78"/>
      <c r="D1001" s="78"/>
      <c r="E1001" s="78"/>
      <c r="F1001" s="12"/>
      <c r="G1001" s="12"/>
      <c r="H1001" s="8"/>
      <c r="J1001" s="78"/>
      <c r="K1001" s="78"/>
      <c r="L1001" s="78"/>
    </row>
    <row r="1002" spans="3:12" x14ac:dyDescent="0.2">
      <c r="C1002" s="78"/>
      <c r="D1002" s="78"/>
      <c r="E1002" s="78"/>
      <c r="F1002" s="12"/>
      <c r="G1002" s="12"/>
      <c r="H1002" s="8"/>
      <c r="J1002" s="78"/>
      <c r="K1002" s="78"/>
      <c r="L1002" s="78"/>
    </row>
    <row r="1003" spans="3:12" x14ac:dyDescent="0.2">
      <c r="C1003" s="78"/>
      <c r="D1003" s="78"/>
      <c r="E1003" s="78"/>
      <c r="F1003" s="12"/>
      <c r="G1003" s="12"/>
      <c r="H1003" s="8"/>
      <c r="J1003" s="78"/>
      <c r="K1003" s="78"/>
      <c r="L1003" s="78"/>
    </row>
    <row r="1004" spans="3:12" x14ac:dyDescent="0.2">
      <c r="C1004" s="78"/>
      <c r="D1004" s="78"/>
      <c r="E1004" s="78"/>
      <c r="F1004" s="12"/>
      <c r="G1004" s="12"/>
      <c r="H1004" s="8"/>
      <c r="J1004" s="78"/>
      <c r="K1004" s="78"/>
      <c r="L1004" s="78"/>
    </row>
    <row r="1005" spans="3:12" x14ac:dyDescent="0.2">
      <c r="C1005" s="78"/>
      <c r="D1005" s="78"/>
      <c r="E1005" s="78"/>
      <c r="F1005" s="12"/>
      <c r="G1005" s="12"/>
      <c r="H1005" s="8"/>
      <c r="J1005" s="78"/>
      <c r="K1005" s="78"/>
      <c r="L1005" s="78"/>
    </row>
    <row r="1006" spans="3:12" x14ac:dyDescent="0.2">
      <c r="C1006" s="78"/>
      <c r="D1006" s="78"/>
      <c r="E1006" s="78"/>
      <c r="F1006" s="12"/>
      <c r="G1006" s="12"/>
      <c r="H1006" s="8"/>
      <c r="J1006" s="78"/>
      <c r="K1006" s="78"/>
      <c r="L1006" s="78"/>
    </row>
    <row r="1007" spans="3:12" x14ac:dyDescent="0.2">
      <c r="C1007" s="78"/>
      <c r="D1007" s="78"/>
      <c r="E1007" s="78"/>
      <c r="F1007" s="12"/>
      <c r="G1007" s="12"/>
      <c r="H1007" s="8"/>
      <c r="J1007" s="78"/>
      <c r="K1007" s="78"/>
      <c r="L1007" s="78"/>
    </row>
    <row r="1008" spans="3:12" x14ac:dyDescent="0.2">
      <c r="C1008" s="78"/>
      <c r="D1008" s="78"/>
      <c r="E1008" s="78"/>
      <c r="F1008" s="12"/>
      <c r="G1008" s="12"/>
      <c r="H1008" s="8"/>
      <c r="J1008" s="78"/>
      <c r="K1008" s="78"/>
      <c r="L1008" s="78"/>
    </row>
    <row r="1009" spans="3:12" x14ac:dyDescent="0.2">
      <c r="C1009" s="78"/>
      <c r="D1009" s="78"/>
      <c r="E1009" s="78"/>
      <c r="F1009" s="12"/>
      <c r="G1009" s="12"/>
      <c r="H1009" s="8"/>
      <c r="J1009" s="78"/>
      <c r="K1009" s="78"/>
      <c r="L1009" s="78"/>
    </row>
    <row r="1010" spans="3:12" x14ac:dyDescent="0.2">
      <c r="C1010" s="78"/>
      <c r="D1010" s="78"/>
      <c r="E1010" s="78"/>
      <c r="F1010" s="12"/>
      <c r="G1010" s="12"/>
      <c r="H1010" s="8"/>
      <c r="J1010" s="78"/>
      <c r="K1010" s="78"/>
      <c r="L1010" s="78"/>
    </row>
    <row r="1011" spans="3:12" x14ac:dyDescent="0.2">
      <c r="C1011" s="78"/>
      <c r="D1011" s="78"/>
      <c r="E1011" s="78"/>
      <c r="F1011" s="12"/>
      <c r="G1011" s="12"/>
      <c r="H1011" s="8"/>
      <c r="J1011" s="78"/>
      <c r="K1011" s="78"/>
      <c r="L1011" s="78"/>
    </row>
    <row r="1012" spans="3:12" x14ac:dyDescent="0.2">
      <c r="C1012" s="78"/>
      <c r="D1012" s="78"/>
      <c r="E1012" s="78"/>
      <c r="F1012" s="12"/>
      <c r="G1012" s="12"/>
      <c r="H1012" s="8"/>
      <c r="J1012" s="78"/>
      <c r="K1012" s="78"/>
      <c r="L1012" s="78"/>
    </row>
    <row r="1013" spans="3:12" x14ac:dyDescent="0.2">
      <c r="C1013" s="78"/>
      <c r="D1013" s="78"/>
      <c r="E1013" s="78"/>
      <c r="F1013" s="12"/>
      <c r="G1013" s="12"/>
      <c r="H1013" s="8"/>
      <c r="J1013" s="78"/>
      <c r="K1013" s="78"/>
      <c r="L1013" s="78"/>
    </row>
    <row r="1014" spans="3:12" x14ac:dyDescent="0.2">
      <c r="C1014" s="78"/>
      <c r="D1014" s="78"/>
      <c r="E1014" s="78"/>
      <c r="F1014" s="12"/>
      <c r="G1014" s="12"/>
      <c r="H1014" s="8"/>
      <c r="J1014" s="78"/>
      <c r="K1014" s="78"/>
      <c r="L1014" s="78"/>
    </row>
    <row r="1015" spans="3:12" x14ac:dyDescent="0.2">
      <c r="C1015" s="78"/>
      <c r="D1015" s="78"/>
      <c r="E1015" s="78"/>
      <c r="F1015" s="12"/>
      <c r="G1015" s="12"/>
      <c r="H1015" s="8"/>
      <c r="J1015" s="78"/>
      <c r="K1015" s="78"/>
      <c r="L1015" s="78"/>
    </row>
    <row r="1016" spans="3:12" x14ac:dyDescent="0.2">
      <c r="C1016" s="78"/>
      <c r="D1016" s="78"/>
      <c r="E1016" s="78"/>
      <c r="F1016" s="12"/>
      <c r="G1016" s="12"/>
      <c r="H1016" s="8"/>
      <c r="J1016" s="78"/>
      <c r="K1016" s="78"/>
      <c r="L1016" s="78"/>
    </row>
    <row r="1017" spans="3:12" x14ac:dyDescent="0.2">
      <c r="C1017" s="78"/>
      <c r="D1017" s="78"/>
      <c r="E1017" s="78"/>
      <c r="F1017" s="12"/>
      <c r="G1017" s="12"/>
      <c r="H1017" s="8"/>
      <c r="J1017" s="78"/>
      <c r="K1017" s="78"/>
      <c r="L1017" s="78"/>
    </row>
    <row r="1018" spans="3:12" x14ac:dyDescent="0.2">
      <c r="C1018" s="78"/>
      <c r="D1018" s="78"/>
      <c r="E1018" s="78"/>
      <c r="F1018" s="12"/>
      <c r="G1018" s="12"/>
      <c r="H1018" s="8"/>
      <c r="J1018" s="78"/>
      <c r="K1018" s="78"/>
      <c r="L1018" s="78"/>
    </row>
    <row r="1019" spans="3:12" x14ac:dyDescent="0.2">
      <c r="C1019" s="78"/>
      <c r="D1019" s="78"/>
      <c r="E1019" s="78"/>
      <c r="F1019" s="12"/>
      <c r="G1019" s="12"/>
      <c r="H1019" s="8"/>
      <c r="J1019" s="78"/>
      <c r="K1019" s="78"/>
      <c r="L1019" s="78"/>
    </row>
    <row r="1020" spans="3:12" x14ac:dyDescent="0.2">
      <c r="C1020" s="78"/>
      <c r="D1020" s="78"/>
      <c r="E1020" s="78"/>
      <c r="F1020" s="12"/>
      <c r="G1020" s="12"/>
      <c r="H1020" s="8"/>
      <c r="J1020" s="78"/>
      <c r="K1020" s="78"/>
      <c r="L1020" s="78"/>
    </row>
    <row r="1021" spans="3:12" x14ac:dyDescent="0.2">
      <c r="C1021" s="78"/>
      <c r="D1021" s="78"/>
      <c r="E1021" s="78"/>
      <c r="F1021" s="12"/>
      <c r="G1021" s="12"/>
      <c r="H1021" s="8"/>
      <c r="J1021" s="78"/>
      <c r="K1021" s="78"/>
      <c r="L1021" s="78"/>
    </row>
    <row r="1022" spans="3:12" x14ac:dyDescent="0.2">
      <c r="C1022" s="78"/>
      <c r="D1022" s="78"/>
      <c r="E1022" s="78"/>
      <c r="F1022" s="12"/>
      <c r="G1022" s="12"/>
      <c r="H1022" s="8"/>
      <c r="J1022" s="78"/>
      <c r="K1022" s="78"/>
      <c r="L1022" s="78"/>
    </row>
    <row r="1023" spans="3:12" x14ac:dyDescent="0.2">
      <c r="C1023" s="78"/>
      <c r="D1023" s="78"/>
      <c r="E1023" s="78"/>
      <c r="F1023" s="12"/>
      <c r="G1023" s="12"/>
      <c r="H1023" s="8"/>
      <c r="J1023" s="78"/>
      <c r="K1023" s="78"/>
      <c r="L1023" s="78"/>
    </row>
    <row r="1024" spans="3:12" x14ac:dyDescent="0.2">
      <c r="C1024" s="78"/>
      <c r="D1024" s="78"/>
      <c r="E1024" s="78"/>
      <c r="F1024" s="12"/>
      <c r="G1024" s="12"/>
      <c r="H1024" s="8"/>
      <c r="J1024" s="78"/>
      <c r="K1024" s="78"/>
      <c r="L1024" s="78"/>
    </row>
    <row r="1025" spans="3:12" x14ac:dyDescent="0.2">
      <c r="C1025" s="78"/>
      <c r="D1025" s="78"/>
      <c r="E1025" s="78"/>
      <c r="F1025" s="12"/>
      <c r="G1025" s="12"/>
      <c r="H1025" s="8"/>
      <c r="J1025" s="78"/>
      <c r="K1025" s="78"/>
      <c r="L1025" s="78"/>
    </row>
    <row r="1026" spans="3:12" x14ac:dyDescent="0.2">
      <c r="C1026" s="78"/>
      <c r="D1026" s="78"/>
      <c r="E1026" s="78"/>
      <c r="F1026" s="12"/>
      <c r="G1026" s="12"/>
      <c r="H1026" s="8"/>
      <c r="J1026" s="78"/>
      <c r="K1026" s="78"/>
      <c r="L1026" s="78"/>
    </row>
    <row r="1027" spans="3:12" x14ac:dyDescent="0.2">
      <c r="C1027" s="78"/>
      <c r="D1027" s="78"/>
      <c r="E1027" s="78"/>
      <c r="F1027" s="12"/>
      <c r="G1027" s="12"/>
      <c r="H1027" s="8"/>
      <c r="J1027" s="78"/>
      <c r="K1027" s="78"/>
      <c r="L1027" s="78"/>
    </row>
    <row r="1028" spans="3:12" x14ac:dyDescent="0.2">
      <c r="C1028" s="78"/>
      <c r="D1028" s="78"/>
      <c r="E1028" s="78"/>
      <c r="F1028" s="12"/>
      <c r="G1028" s="12"/>
      <c r="H1028" s="8"/>
      <c r="J1028" s="78"/>
      <c r="K1028" s="78"/>
      <c r="L1028" s="78"/>
    </row>
    <row r="1029" spans="3:12" x14ac:dyDescent="0.2">
      <c r="C1029" s="78"/>
      <c r="D1029" s="78"/>
      <c r="E1029" s="78"/>
      <c r="F1029" s="12"/>
      <c r="G1029" s="12"/>
      <c r="H1029" s="8"/>
      <c r="J1029" s="78"/>
      <c r="K1029" s="78"/>
      <c r="L1029" s="78"/>
    </row>
    <row r="1030" spans="3:12" x14ac:dyDescent="0.2">
      <c r="C1030" s="78"/>
      <c r="D1030" s="78"/>
      <c r="E1030" s="78"/>
      <c r="F1030" s="12"/>
      <c r="G1030" s="12"/>
      <c r="H1030" s="8"/>
      <c r="J1030" s="78"/>
      <c r="K1030" s="78"/>
      <c r="L1030" s="78"/>
    </row>
    <row r="1031" spans="3:12" x14ac:dyDescent="0.2">
      <c r="C1031" s="78"/>
      <c r="D1031" s="78"/>
      <c r="E1031" s="78"/>
      <c r="F1031" s="12"/>
      <c r="G1031" s="12"/>
      <c r="H1031" s="8"/>
      <c r="J1031" s="78"/>
      <c r="K1031" s="78"/>
      <c r="L1031" s="78"/>
    </row>
    <row r="1032" spans="3:12" x14ac:dyDescent="0.2">
      <c r="C1032" s="78"/>
      <c r="D1032" s="78"/>
      <c r="E1032" s="78"/>
      <c r="F1032" s="12"/>
      <c r="G1032" s="12"/>
      <c r="H1032" s="8"/>
      <c r="J1032" s="78"/>
      <c r="K1032" s="78"/>
      <c r="L1032" s="78"/>
    </row>
    <row r="1033" spans="3:12" x14ac:dyDescent="0.2">
      <c r="C1033" s="78"/>
      <c r="D1033" s="78"/>
      <c r="E1033" s="78"/>
      <c r="F1033" s="12"/>
      <c r="G1033" s="12"/>
      <c r="H1033" s="8"/>
      <c r="J1033" s="78"/>
      <c r="K1033" s="78"/>
      <c r="L1033" s="78"/>
    </row>
    <row r="1034" spans="3:12" x14ac:dyDescent="0.2">
      <c r="C1034" s="78"/>
      <c r="D1034" s="78"/>
      <c r="E1034" s="78"/>
      <c r="F1034" s="12"/>
      <c r="G1034" s="12"/>
      <c r="H1034" s="8"/>
      <c r="J1034" s="78"/>
      <c r="K1034" s="78"/>
      <c r="L1034" s="78"/>
    </row>
    <row r="1035" spans="3:12" x14ac:dyDescent="0.2">
      <c r="C1035" s="78"/>
      <c r="D1035" s="78"/>
      <c r="E1035" s="78"/>
      <c r="F1035" s="12"/>
      <c r="G1035" s="12"/>
      <c r="H1035" s="8"/>
      <c r="J1035" s="78"/>
      <c r="K1035" s="78"/>
      <c r="L1035" s="78"/>
    </row>
    <row r="1036" spans="3:12" x14ac:dyDescent="0.2">
      <c r="C1036" s="78"/>
      <c r="D1036" s="78"/>
      <c r="E1036" s="78"/>
      <c r="F1036" s="12"/>
      <c r="G1036" s="12"/>
      <c r="H1036" s="8"/>
      <c r="J1036" s="78"/>
      <c r="K1036" s="78"/>
      <c r="L1036" s="78"/>
    </row>
    <row r="1037" spans="3:12" x14ac:dyDescent="0.2">
      <c r="C1037" s="78"/>
      <c r="D1037" s="78"/>
      <c r="E1037" s="78"/>
      <c r="F1037" s="12"/>
      <c r="G1037" s="12"/>
      <c r="H1037" s="8"/>
      <c r="J1037" s="78"/>
      <c r="K1037" s="78"/>
      <c r="L1037" s="78"/>
    </row>
    <row r="1038" spans="3:12" x14ac:dyDescent="0.2">
      <c r="C1038" s="78"/>
      <c r="D1038" s="78"/>
      <c r="E1038" s="78"/>
      <c r="F1038" s="12"/>
      <c r="G1038" s="12"/>
      <c r="H1038" s="8"/>
      <c r="J1038" s="78"/>
      <c r="K1038" s="78"/>
      <c r="L1038" s="78"/>
    </row>
    <row r="1039" spans="3:12" x14ac:dyDescent="0.2">
      <c r="C1039" s="78"/>
      <c r="D1039" s="78"/>
      <c r="E1039" s="78"/>
      <c r="F1039" s="12"/>
      <c r="G1039" s="12"/>
      <c r="H1039" s="8"/>
      <c r="J1039" s="78"/>
      <c r="K1039" s="78"/>
      <c r="L1039" s="78"/>
    </row>
    <row r="1040" spans="3:12" x14ac:dyDescent="0.2">
      <c r="C1040" s="78"/>
      <c r="D1040" s="78"/>
      <c r="E1040" s="78"/>
      <c r="F1040" s="12"/>
      <c r="G1040" s="12"/>
      <c r="H1040" s="8"/>
      <c r="J1040" s="78"/>
      <c r="K1040" s="78"/>
      <c r="L1040" s="78"/>
    </row>
    <row r="1041" spans="3:12" x14ac:dyDescent="0.2">
      <c r="C1041" s="78"/>
      <c r="D1041" s="78"/>
      <c r="E1041" s="78"/>
      <c r="F1041" s="12"/>
      <c r="G1041" s="12"/>
      <c r="H1041" s="8"/>
      <c r="J1041" s="78"/>
      <c r="K1041" s="78"/>
      <c r="L1041" s="78"/>
    </row>
    <row r="1042" spans="3:12" x14ac:dyDescent="0.2">
      <c r="C1042" s="78"/>
      <c r="D1042" s="78"/>
      <c r="E1042" s="78"/>
      <c r="F1042" s="12"/>
      <c r="G1042" s="12"/>
      <c r="H1042" s="8"/>
      <c r="J1042" s="78"/>
      <c r="K1042" s="78"/>
      <c r="L1042" s="78"/>
    </row>
    <row r="1043" spans="3:12" x14ac:dyDescent="0.2">
      <c r="C1043" s="78"/>
      <c r="D1043" s="78"/>
      <c r="E1043" s="78"/>
      <c r="F1043" s="12"/>
      <c r="G1043" s="12"/>
      <c r="H1043" s="8"/>
      <c r="J1043" s="78"/>
      <c r="K1043" s="78"/>
      <c r="L1043" s="78"/>
    </row>
    <row r="1044" spans="3:12" x14ac:dyDescent="0.2">
      <c r="C1044" s="78"/>
      <c r="D1044" s="78"/>
      <c r="E1044" s="78"/>
      <c r="F1044" s="12"/>
      <c r="G1044" s="12"/>
      <c r="H1044" s="8"/>
      <c r="J1044" s="78"/>
      <c r="K1044" s="78"/>
      <c r="L1044" s="78"/>
    </row>
    <row r="1045" spans="3:12" x14ac:dyDescent="0.2">
      <c r="C1045" s="78"/>
      <c r="D1045" s="78"/>
      <c r="E1045" s="78"/>
      <c r="F1045" s="12"/>
      <c r="G1045" s="12"/>
      <c r="H1045" s="8"/>
      <c r="J1045" s="78"/>
      <c r="K1045" s="78"/>
      <c r="L1045" s="78"/>
    </row>
    <row r="1046" spans="3:12" x14ac:dyDescent="0.2">
      <c r="C1046" s="78"/>
      <c r="D1046" s="78"/>
      <c r="E1046" s="78"/>
      <c r="F1046" s="12"/>
      <c r="G1046" s="12"/>
      <c r="H1046" s="8"/>
      <c r="J1046" s="78"/>
      <c r="K1046" s="78"/>
      <c r="L1046" s="78"/>
    </row>
    <row r="1047" spans="3:12" x14ac:dyDescent="0.2">
      <c r="C1047" s="78"/>
      <c r="D1047" s="78"/>
      <c r="E1047" s="78"/>
      <c r="F1047" s="12"/>
      <c r="G1047" s="12"/>
      <c r="H1047" s="8"/>
      <c r="J1047" s="78"/>
      <c r="K1047" s="78"/>
      <c r="L1047" s="78"/>
    </row>
    <row r="1048" spans="3:12" x14ac:dyDescent="0.2">
      <c r="C1048" s="78"/>
      <c r="D1048" s="78"/>
      <c r="E1048" s="78"/>
      <c r="F1048" s="12"/>
      <c r="G1048" s="12"/>
      <c r="H1048" s="8"/>
      <c r="J1048" s="78"/>
      <c r="K1048" s="78"/>
      <c r="L1048" s="78"/>
    </row>
    <row r="1049" spans="3:12" x14ac:dyDescent="0.2">
      <c r="C1049" s="78"/>
      <c r="D1049" s="78"/>
      <c r="E1049" s="78"/>
      <c r="F1049" s="12"/>
      <c r="G1049" s="12"/>
      <c r="H1049" s="8"/>
      <c r="J1049" s="78"/>
      <c r="K1049" s="78"/>
      <c r="L1049" s="78"/>
    </row>
    <row r="1050" spans="3:12" x14ac:dyDescent="0.2">
      <c r="C1050" s="78"/>
      <c r="D1050" s="78"/>
      <c r="E1050" s="78"/>
      <c r="F1050" s="12"/>
      <c r="G1050" s="12"/>
      <c r="H1050" s="8"/>
      <c r="J1050" s="78"/>
      <c r="K1050" s="78"/>
      <c r="L1050" s="78"/>
    </row>
    <row r="1051" spans="3:12" x14ac:dyDescent="0.2">
      <c r="C1051" s="78"/>
      <c r="D1051" s="78"/>
      <c r="E1051" s="78"/>
      <c r="F1051" s="12"/>
      <c r="G1051" s="12"/>
      <c r="H1051" s="8"/>
      <c r="J1051" s="78"/>
      <c r="K1051" s="78"/>
      <c r="L1051" s="78"/>
    </row>
    <row r="1052" spans="3:12" x14ac:dyDescent="0.2">
      <c r="C1052" s="78"/>
      <c r="D1052" s="78"/>
      <c r="E1052" s="78"/>
      <c r="F1052" s="12"/>
      <c r="G1052" s="12"/>
      <c r="H1052" s="8"/>
      <c r="J1052" s="78"/>
      <c r="K1052" s="78"/>
      <c r="L1052" s="78"/>
    </row>
    <row r="1053" spans="3:12" x14ac:dyDescent="0.2">
      <c r="C1053" s="78"/>
      <c r="D1053" s="78"/>
      <c r="E1053" s="78"/>
      <c r="F1053" s="12"/>
      <c r="G1053" s="12"/>
      <c r="H1053" s="8"/>
      <c r="J1053" s="78"/>
      <c r="K1053" s="78"/>
      <c r="L1053" s="78"/>
    </row>
    <row r="1054" spans="3:12" x14ac:dyDescent="0.2">
      <c r="C1054" s="78"/>
      <c r="D1054" s="78"/>
      <c r="E1054" s="78"/>
      <c r="F1054" s="12"/>
      <c r="G1054" s="12"/>
      <c r="H1054" s="8"/>
      <c r="J1054" s="78"/>
      <c r="K1054" s="78"/>
      <c r="L1054" s="78"/>
    </row>
    <row r="1055" spans="3:12" x14ac:dyDescent="0.2">
      <c r="C1055" s="78"/>
      <c r="D1055" s="78"/>
      <c r="E1055" s="78"/>
      <c r="F1055" s="12"/>
      <c r="G1055" s="12"/>
      <c r="H1055" s="8"/>
      <c r="J1055" s="78"/>
      <c r="K1055" s="78"/>
      <c r="L1055" s="78"/>
    </row>
    <row r="1056" spans="3:12" x14ac:dyDescent="0.2">
      <c r="C1056" s="78"/>
      <c r="D1056" s="78"/>
      <c r="E1056" s="78"/>
      <c r="F1056" s="12"/>
      <c r="G1056" s="12"/>
      <c r="H1056" s="8"/>
      <c r="J1056" s="78"/>
      <c r="K1056" s="78"/>
      <c r="L1056" s="78"/>
    </row>
    <row r="1057" spans="3:12" x14ac:dyDescent="0.2">
      <c r="C1057" s="78"/>
      <c r="D1057" s="78"/>
      <c r="E1057" s="78"/>
      <c r="F1057" s="12"/>
      <c r="G1057" s="12"/>
      <c r="H1057" s="8"/>
      <c r="J1057" s="78"/>
      <c r="K1057" s="78"/>
      <c r="L1057" s="78"/>
    </row>
    <row r="1058" spans="3:12" x14ac:dyDescent="0.2">
      <c r="C1058" s="78"/>
      <c r="D1058" s="78"/>
      <c r="E1058" s="78"/>
      <c r="F1058" s="12"/>
      <c r="G1058" s="12"/>
      <c r="H1058" s="8"/>
      <c r="J1058" s="78"/>
      <c r="K1058" s="78"/>
      <c r="L1058" s="78"/>
    </row>
    <row r="1059" spans="3:12" x14ac:dyDescent="0.2">
      <c r="C1059" s="78"/>
      <c r="D1059" s="78"/>
      <c r="E1059" s="78"/>
      <c r="F1059" s="12"/>
      <c r="G1059" s="12"/>
      <c r="H1059" s="8"/>
      <c r="J1059" s="78"/>
      <c r="K1059" s="78"/>
      <c r="L1059" s="78"/>
    </row>
    <row r="1060" spans="3:12" x14ac:dyDescent="0.2">
      <c r="C1060" s="78"/>
      <c r="D1060" s="78"/>
      <c r="E1060" s="78"/>
      <c r="F1060" s="12"/>
      <c r="G1060" s="12"/>
      <c r="H1060" s="8"/>
      <c r="J1060" s="78"/>
      <c r="K1060" s="78"/>
      <c r="L1060" s="78"/>
    </row>
    <row r="1061" spans="3:12" x14ac:dyDescent="0.2">
      <c r="C1061" s="78"/>
      <c r="D1061" s="78"/>
      <c r="E1061" s="78"/>
      <c r="F1061" s="12"/>
      <c r="G1061" s="12"/>
      <c r="H1061" s="8"/>
      <c r="J1061" s="78"/>
      <c r="K1061" s="78"/>
      <c r="L1061" s="78"/>
    </row>
  </sheetData>
  <autoFilter ref="A6:M268"/>
  <sortState ref="A7:N267">
    <sortCondition descending="1" ref="C7:C267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68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059"/>
  <sheetViews>
    <sheetView showGridLines="0" zoomScaleNormal="100" workbookViewId="0"/>
  </sheetViews>
  <sheetFormatPr defaultRowHeight="12.75" x14ac:dyDescent="0.2"/>
  <cols>
    <col min="1" max="1" width="56.42578125" style="102" customWidth="1"/>
    <col min="2" max="2" width="13.5703125" style="102" customWidth="1"/>
    <col min="3" max="5" width="11.42578125" style="58" customWidth="1"/>
    <col min="6" max="6" width="11.42578125" style="102" customWidth="1"/>
    <col min="7" max="7" width="11.42578125" style="103" customWidth="1"/>
    <col min="8" max="8" width="11.42578125" style="104" customWidth="1"/>
    <col min="9" max="249" width="9.140625" style="100"/>
    <col min="250" max="250" width="56.42578125" style="100" customWidth="1"/>
    <col min="251" max="251" width="13.5703125" style="100" customWidth="1"/>
    <col min="252" max="257" width="11.42578125" style="100" customWidth="1"/>
    <col min="258" max="505" width="9.140625" style="100"/>
    <col min="506" max="506" width="56.42578125" style="100" customWidth="1"/>
    <col min="507" max="507" width="13.5703125" style="100" customWidth="1"/>
    <col min="508" max="513" width="11.42578125" style="100" customWidth="1"/>
    <col min="514" max="761" width="9.140625" style="100"/>
    <col min="762" max="762" width="56.42578125" style="100" customWidth="1"/>
    <col min="763" max="763" width="13.5703125" style="100" customWidth="1"/>
    <col min="764" max="769" width="11.42578125" style="100" customWidth="1"/>
    <col min="770" max="1017" width="9.140625" style="100"/>
    <col min="1018" max="1018" width="56.42578125" style="100" customWidth="1"/>
    <col min="1019" max="1019" width="13.5703125" style="100" customWidth="1"/>
    <col min="1020" max="1025" width="11.42578125" style="100" customWidth="1"/>
    <col min="1026" max="1273" width="9.140625" style="100"/>
    <col min="1274" max="1274" width="56.42578125" style="100" customWidth="1"/>
    <col min="1275" max="1275" width="13.5703125" style="100" customWidth="1"/>
    <col min="1276" max="1281" width="11.42578125" style="100" customWidth="1"/>
    <col min="1282" max="1529" width="9.140625" style="100"/>
    <col min="1530" max="1530" width="56.42578125" style="100" customWidth="1"/>
    <col min="1531" max="1531" width="13.5703125" style="100" customWidth="1"/>
    <col min="1532" max="1537" width="11.42578125" style="100" customWidth="1"/>
    <col min="1538" max="1785" width="9.140625" style="100"/>
    <col min="1786" max="1786" width="56.42578125" style="100" customWidth="1"/>
    <col min="1787" max="1787" width="13.5703125" style="100" customWidth="1"/>
    <col min="1788" max="1793" width="11.42578125" style="100" customWidth="1"/>
    <col min="1794" max="2041" width="9.140625" style="100"/>
    <col min="2042" max="2042" width="56.42578125" style="100" customWidth="1"/>
    <col min="2043" max="2043" width="13.5703125" style="100" customWidth="1"/>
    <col min="2044" max="2049" width="11.42578125" style="100" customWidth="1"/>
    <col min="2050" max="2297" width="9.140625" style="100"/>
    <col min="2298" max="2298" width="56.42578125" style="100" customWidth="1"/>
    <col min="2299" max="2299" width="13.5703125" style="100" customWidth="1"/>
    <col min="2300" max="2305" width="11.42578125" style="100" customWidth="1"/>
    <col min="2306" max="2553" width="9.140625" style="100"/>
    <col min="2554" max="2554" width="56.42578125" style="100" customWidth="1"/>
    <col min="2555" max="2555" width="13.5703125" style="100" customWidth="1"/>
    <col min="2556" max="2561" width="11.42578125" style="100" customWidth="1"/>
    <col min="2562" max="2809" width="9.140625" style="100"/>
    <col min="2810" max="2810" width="56.42578125" style="100" customWidth="1"/>
    <col min="2811" max="2811" width="13.5703125" style="100" customWidth="1"/>
    <col min="2812" max="2817" width="11.42578125" style="100" customWidth="1"/>
    <col min="2818" max="3065" width="9.140625" style="100"/>
    <col min="3066" max="3066" width="56.42578125" style="100" customWidth="1"/>
    <col min="3067" max="3067" width="13.5703125" style="100" customWidth="1"/>
    <col min="3068" max="3073" width="11.42578125" style="100" customWidth="1"/>
    <col min="3074" max="3321" width="9.140625" style="100"/>
    <col min="3322" max="3322" width="56.42578125" style="100" customWidth="1"/>
    <col min="3323" max="3323" width="13.5703125" style="100" customWidth="1"/>
    <col min="3324" max="3329" width="11.42578125" style="100" customWidth="1"/>
    <col min="3330" max="3577" width="9.140625" style="100"/>
    <col min="3578" max="3578" width="56.42578125" style="100" customWidth="1"/>
    <col min="3579" max="3579" width="13.5703125" style="100" customWidth="1"/>
    <col min="3580" max="3585" width="11.42578125" style="100" customWidth="1"/>
    <col min="3586" max="3833" width="9.140625" style="100"/>
    <col min="3834" max="3834" width="56.42578125" style="100" customWidth="1"/>
    <col min="3835" max="3835" width="13.5703125" style="100" customWidth="1"/>
    <col min="3836" max="3841" width="11.42578125" style="100" customWidth="1"/>
    <col min="3842" max="4089" width="9.140625" style="100"/>
    <col min="4090" max="4090" width="56.42578125" style="100" customWidth="1"/>
    <col min="4091" max="4091" width="13.5703125" style="100" customWidth="1"/>
    <col min="4092" max="4097" width="11.42578125" style="100" customWidth="1"/>
    <col min="4098" max="4345" width="9.140625" style="100"/>
    <col min="4346" max="4346" width="56.42578125" style="100" customWidth="1"/>
    <col min="4347" max="4347" width="13.5703125" style="100" customWidth="1"/>
    <col min="4348" max="4353" width="11.42578125" style="100" customWidth="1"/>
    <col min="4354" max="4601" width="9.140625" style="100"/>
    <col min="4602" max="4602" width="56.42578125" style="100" customWidth="1"/>
    <col min="4603" max="4603" width="13.5703125" style="100" customWidth="1"/>
    <col min="4604" max="4609" width="11.42578125" style="100" customWidth="1"/>
    <col min="4610" max="4857" width="9.140625" style="100"/>
    <col min="4858" max="4858" width="56.42578125" style="100" customWidth="1"/>
    <col min="4859" max="4859" width="13.5703125" style="100" customWidth="1"/>
    <col min="4860" max="4865" width="11.42578125" style="100" customWidth="1"/>
    <col min="4866" max="5113" width="9.140625" style="100"/>
    <col min="5114" max="5114" width="56.42578125" style="100" customWidth="1"/>
    <col min="5115" max="5115" width="13.5703125" style="100" customWidth="1"/>
    <col min="5116" max="5121" width="11.42578125" style="100" customWidth="1"/>
    <col min="5122" max="5369" width="9.140625" style="100"/>
    <col min="5370" max="5370" width="56.42578125" style="100" customWidth="1"/>
    <col min="5371" max="5371" width="13.5703125" style="100" customWidth="1"/>
    <col min="5372" max="5377" width="11.42578125" style="100" customWidth="1"/>
    <col min="5378" max="5625" width="9.140625" style="100"/>
    <col min="5626" max="5626" width="56.42578125" style="100" customWidth="1"/>
    <col min="5627" max="5627" width="13.5703125" style="100" customWidth="1"/>
    <col min="5628" max="5633" width="11.42578125" style="100" customWidth="1"/>
    <col min="5634" max="5881" width="9.140625" style="100"/>
    <col min="5882" max="5882" width="56.42578125" style="100" customWidth="1"/>
    <col min="5883" max="5883" width="13.5703125" style="100" customWidth="1"/>
    <col min="5884" max="5889" width="11.42578125" style="100" customWidth="1"/>
    <col min="5890" max="6137" width="9.140625" style="100"/>
    <col min="6138" max="6138" width="56.42578125" style="100" customWidth="1"/>
    <col min="6139" max="6139" width="13.5703125" style="100" customWidth="1"/>
    <col min="6140" max="6145" width="11.42578125" style="100" customWidth="1"/>
    <col min="6146" max="6393" width="9.140625" style="100"/>
    <col min="6394" max="6394" width="56.42578125" style="100" customWidth="1"/>
    <col min="6395" max="6395" width="13.5703125" style="100" customWidth="1"/>
    <col min="6396" max="6401" width="11.42578125" style="100" customWidth="1"/>
    <col min="6402" max="6649" width="9.140625" style="100"/>
    <col min="6650" max="6650" width="56.42578125" style="100" customWidth="1"/>
    <col min="6651" max="6651" width="13.5703125" style="100" customWidth="1"/>
    <col min="6652" max="6657" width="11.42578125" style="100" customWidth="1"/>
    <col min="6658" max="6905" width="9.140625" style="100"/>
    <col min="6906" max="6906" width="56.42578125" style="100" customWidth="1"/>
    <col min="6907" max="6907" width="13.5703125" style="100" customWidth="1"/>
    <col min="6908" max="6913" width="11.42578125" style="100" customWidth="1"/>
    <col min="6914" max="7161" width="9.140625" style="100"/>
    <col min="7162" max="7162" width="56.42578125" style="100" customWidth="1"/>
    <col min="7163" max="7163" width="13.5703125" style="100" customWidth="1"/>
    <col min="7164" max="7169" width="11.42578125" style="100" customWidth="1"/>
    <col min="7170" max="7417" width="9.140625" style="100"/>
    <col min="7418" max="7418" width="56.42578125" style="100" customWidth="1"/>
    <col min="7419" max="7419" width="13.5703125" style="100" customWidth="1"/>
    <col min="7420" max="7425" width="11.42578125" style="100" customWidth="1"/>
    <col min="7426" max="7673" width="9.140625" style="100"/>
    <col min="7674" max="7674" width="56.42578125" style="100" customWidth="1"/>
    <col min="7675" max="7675" width="13.5703125" style="100" customWidth="1"/>
    <col min="7676" max="7681" width="11.42578125" style="100" customWidth="1"/>
    <col min="7682" max="7929" width="9.140625" style="100"/>
    <col min="7930" max="7930" width="56.42578125" style="100" customWidth="1"/>
    <col min="7931" max="7931" width="13.5703125" style="100" customWidth="1"/>
    <col min="7932" max="7937" width="11.42578125" style="100" customWidth="1"/>
    <col min="7938" max="8185" width="9.140625" style="100"/>
    <col min="8186" max="8186" width="56.42578125" style="100" customWidth="1"/>
    <col min="8187" max="8187" width="13.5703125" style="100" customWidth="1"/>
    <col min="8188" max="8193" width="11.42578125" style="100" customWidth="1"/>
    <col min="8194" max="8441" width="9.140625" style="100"/>
    <col min="8442" max="8442" width="56.42578125" style="100" customWidth="1"/>
    <col min="8443" max="8443" width="13.5703125" style="100" customWidth="1"/>
    <col min="8444" max="8449" width="11.42578125" style="100" customWidth="1"/>
    <col min="8450" max="8697" width="9.140625" style="100"/>
    <col min="8698" max="8698" width="56.42578125" style="100" customWidth="1"/>
    <col min="8699" max="8699" width="13.5703125" style="100" customWidth="1"/>
    <col min="8700" max="8705" width="11.42578125" style="100" customWidth="1"/>
    <col min="8706" max="8953" width="9.140625" style="100"/>
    <col min="8954" max="8954" width="56.42578125" style="100" customWidth="1"/>
    <col min="8955" max="8955" width="13.5703125" style="100" customWidth="1"/>
    <col min="8956" max="8961" width="11.42578125" style="100" customWidth="1"/>
    <col min="8962" max="9209" width="9.140625" style="100"/>
    <col min="9210" max="9210" width="56.42578125" style="100" customWidth="1"/>
    <col min="9211" max="9211" width="13.5703125" style="100" customWidth="1"/>
    <col min="9212" max="9217" width="11.42578125" style="100" customWidth="1"/>
    <col min="9218" max="9465" width="9.140625" style="100"/>
    <col min="9466" max="9466" width="56.42578125" style="100" customWidth="1"/>
    <col min="9467" max="9467" width="13.5703125" style="100" customWidth="1"/>
    <col min="9468" max="9473" width="11.42578125" style="100" customWidth="1"/>
    <col min="9474" max="9721" width="9.140625" style="100"/>
    <col min="9722" max="9722" width="56.42578125" style="100" customWidth="1"/>
    <col min="9723" max="9723" width="13.5703125" style="100" customWidth="1"/>
    <col min="9724" max="9729" width="11.42578125" style="100" customWidth="1"/>
    <col min="9730" max="9977" width="9.140625" style="100"/>
    <col min="9978" max="9978" width="56.42578125" style="100" customWidth="1"/>
    <col min="9979" max="9979" width="13.5703125" style="100" customWidth="1"/>
    <col min="9980" max="9985" width="11.42578125" style="100" customWidth="1"/>
    <col min="9986" max="10233" width="9.140625" style="100"/>
    <col min="10234" max="10234" width="56.42578125" style="100" customWidth="1"/>
    <col min="10235" max="10235" width="13.5703125" style="100" customWidth="1"/>
    <col min="10236" max="10241" width="11.42578125" style="100" customWidth="1"/>
    <col min="10242" max="10489" width="9.140625" style="100"/>
    <col min="10490" max="10490" width="56.42578125" style="100" customWidth="1"/>
    <col min="10491" max="10491" width="13.5703125" style="100" customWidth="1"/>
    <col min="10492" max="10497" width="11.42578125" style="100" customWidth="1"/>
    <col min="10498" max="10745" width="9.140625" style="100"/>
    <col min="10746" max="10746" width="56.42578125" style="100" customWidth="1"/>
    <col min="10747" max="10747" width="13.5703125" style="100" customWidth="1"/>
    <col min="10748" max="10753" width="11.42578125" style="100" customWidth="1"/>
    <col min="10754" max="11001" width="9.140625" style="100"/>
    <col min="11002" max="11002" width="56.42578125" style="100" customWidth="1"/>
    <col min="11003" max="11003" width="13.5703125" style="100" customWidth="1"/>
    <col min="11004" max="11009" width="11.42578125" style="100" customWidth="1"/>
    <col min="11010" max="11257" width="9.140625" style="100"/>
    <col min="11258" max="11258" width="56.42578125" style="100" customWidth="1"/>
    <col min="11259" max="11259" width="13.5703125" style="100" customWidth="1"/>
    <col min="11260" max="11265" width="11.42578125" style="100" customWidth="1"/>
    <col min="11266" max="11513" width="9.140625" style="100"/>
    <col min="11514" max="11514" width="56.42578125" style="100" customWidth="1"/>
    <col min="11515" max="11515" width="13.5703125" style="100" customWidth="1"/>
    <col min="11516" max="11521" width="11.42578125" style="100" customWidth="1"/>
    <col min="11522" max="11769" width="9.140625" style="100"/>
    <col min="11770" max="11770" width="56.42578125" style="100" customWidth="1"/>
    <col min="11771" max="11771" width="13.5703125" style="100" customWidth="1"/>
    <col min="11772" max="11777" width="11.42578125" style="100" customWidth="1"/>
    <col min="11778" max="12025" width="9.140625" style="100"/>
    <col min="12026" max="12026" width="56.42578125" style="100" customWidth="1"/>
    <col min="12027" max="12027" width="13.5703125" style="100" customWidth="1"/>
    <col min="12028" max="12033" width="11.42578125" style="100" customWidth="1"/>
    <col min="12034" max="12281" width="9.140625" style="100"/>
    <col min="12282" max="12282" width="56.42578125" style="100" customWidth="1"/>
    <col min="12283" max="12283" width="13.5703125" style="100" customWidth="1"/>
    <col min="12284" max="12289" width="11.42578125" style="100" customWidth="1"/>
    <col min="12290" max="12537" width="9.140625" style="100"/>
    <col min="12538" max="12538" width="56.42578125" style="100" customWidth="1"/>
    <col min="12539" max="12539" width="13.5703125" style="100" customWidth="1"/>
    <col min="12540" max="12545" width="11.42578125" style="100" customWidth="1"/>
    <col min="12546" max="12793" width="9.140625" style="100"/>
    <col min="12794" max="12794" width="56.42578125" style="100" customWidth="1"/>
    <col min="12795" max="12795" width="13.5703125" style="100" customWidth="1"/>
    <col min="12796" max="12801" width="11.42578125" style="100" customWidth="1"/>
    <col min="12802" max="13049" width="9.140625" style="100"/>
    <col min="13050" max="13050" width="56.42578125" style="100" customWidth="1"/>
    <col min="13051" max="13051" width="13.5703125" style="100" customWidth="1"/>
    <col min="13052" max="13057" width="11.42578125" style="100" customWidth="1"/>
    <col min="13058" max="13305" width="9.140625" style="100"/>
    <col min="13306" max="13306" width="56.42578125" style="100" customWidth="1"/>
    <col min="13307" max="13307" width="13.5703125" style="100" customWidth="1"/>
    <col min="13308" max="13313" width="11.42578125" style="100" customWidth="1"/>
    <col min="13314" max="13561" width="9.140625" style="100"/>
    <col min="13562" max="13562" width="56.42578125" style="100" customWidth="1"/>
    <col min="13563" max="13563" width="13.5703125" style="100" customWidth="1"/>
    <col min="13564" max="13569" width="11.42578125" style="100" customWidth="1"/>
    <col min="13570" max="13817" width="9.140625" style="100"/>
    <col min="13818" max="13818" width="56.42578125" style="100" customWidth="1"/>
    <col min="13819" max="13819" width="13.5703125" style="100" customWidth="1"/>
    <col min="13820" max="13825" width="11.42578125" style="100" customWidth="1"/>
    <col min="13826" max="14073" width="9.140625" style="100"/>
    <col min="14074" max="14074" width="56.42578125" style="100" customWidth="1"/>
    <col min="14075" max="14075" width="13.5703125" style="100" customWidth="1"/>
    <col min="14076" max="14081" width="11.42578125" style="100" customWidth="1"/>
    <col min="14082" max="14329" width="9.140625" style="100"/>
    <col min="14330" max="14330" width="56.42578125" style="100" customWidth="1"/>
    <col min="14331" max="14331" width="13.5703125" style="100" customWidth="1"/>
    <col min="14332" max="14337" width="11.42578125" style="100" customWidth="1"/>
    <col min="14338" max="14585" width="9.140625" style="100"/>
    <col min="14586" max="14586" width="56.42578125" style="100" customWidth="1"/>
    <col min="14587" max="14587" width="13.5703125" style="100" customWidth="1"/>
    <col min="14588" max="14593" width="11.42578125" style="100" customWidth="1"/>
    <col min="14594" max="14841" width="9.140625" style="100"/>
    <col min="14842" max="14842" width="56.42578125" style="100" customWidth="1"/>
    <col min="14843" max="14843" width="13.5703125" style="100" customWidth="1"/>
    <col min="14844" max="14849" width="11.42578125" style="100" customWidth="1"/>
    <col min="14850" max="15097" width="9.140625" style="100"/>
    <col min="15098" max="15098" width="56.42578125" style="100" customWidth="1"/>
    <col min="15099" max="15099" width="13.5703125" style="100" customWidth="1"/>
    <col min="15100" max="15105" width="11.42578125" style="100" customWidth="1"/>
    <col min="15106" max="15353" width="9.140625" style="100"/>
    <col min="15354" max="15354" width="56.42578125" style="100" customWidth="1"/>
    <col min="15355" max="15355" width="13.5703125" style="100" customWidth="1"/>
    <col min="15356" max="15361" width="11.42578125" style="100" customWidth="1"/>
    <col min="15362" max="15609" width="9.140625" style="100"/>
    <col min="15610" max="15610" width="56.42578125" style="100" customWidth="1"/>
    <col min="15611" max="15611" width="13.5703125" style="100" customWidth="1"/>
    <col min="15612" max="15617" width="11.42578125" style="100" customWidth="1"/>
    <col min="15618" max="15865" width="9.140625" style="100"/>
    <col min="15866" max="15866" width="56.42578125" style="100" customWidth="1"/>
    <col min="15867" max="15867" width="13.5703125" style="100" customWidth="1"/>
    <col min="15868" max="15873" width="11.42578125" style="100" customWidth="1"/>
    <col min="15874" max="16121" width="9.140625" style="100"/>
    <col min="16122" max="16122" width="56.42578125" style="100" customWidth="1"/>
    <col min="16123" max="16123" width="13.5703125" style="100" customWidth="1"/>
    <col min="16124" max="16129" width="11.42578125" style="100" customWidth="1"/>
    <col min="16130" max="16384" width="9.140625" style="100"/>
  </cols>
  <sheetData>
    <row r="1" spans="1:8" s="103" customFormat="1" ht="20.25" x14ac:dyDescent="0.2">
      <c r="A1" s="101" t="s">
        <v>1588</v>
      </c>
      <c r="B1" s="102"/>
      <c r="C1" s="58"/>
      <c r="D1" s="58"/>
      <c r="E1" s="58"/>
      <c r="F1" s="102"/>
      <c r="H1" s="104"/>
    </row>
    <row r="2" spans="1:8" s="103" customFormat="1" ht="15.75" customHeight="1" x14ac:dyDescent="0.2">
      <c r="A2" s="105" t="s">
        <v>2905</v>
      </c>
      <c r="B2" s="102"/>
      <c r="C2" s="99"/>
      <c r="D2" s="58"/>
      <c r="E2" s="99"/>
      <c r="F2" s="102"/>
      <c r="H2" s="104"/>
    </row>
    <row r="3" spans="1:8" s="103" customFormat="1" ht="12" x14ac:dyDescent="0.2">
      <c r="A3" s="102"/>
      <c r="B3" s="102"/>
      <c r="C3" s="58"/>
      <c r="D3" s="58"/>
      <c r="E3" s="58"/>
      <c r="F3" s="102"/>
      <c r="H3" s="104"/>
    </row>
    <row r="4" spans="1:8" s="103" customFormat="1" ht="12" x14ac:dyDescent="0.2">
      <c r="C4" s="59"/>
      <c r="D4" s="59"/>
      <c r="E4" s="59"/>
      <c r="H4" s="104"/>
    </row>
    <row r="5" spans="1:8" s="7" customFormat="1" ht="22.5" customHeight="1" x14ac:dyDescent="0.2">
      <c r="A5" s="131" t="s">
        <v>1589</v>
      </c>
      <c r="B5" s="132" t="s">
        <v>138</v>
      </c>
      <c r="C5" s="166" t="s">
        <v>970</v>
      </c>
      <c r="D5" s="167"/>
      <c r="E5" s="168"/>
      <c r="F5" s="133"/>
      <c r="G5" s="132" t="s">
        <v>452</v>
      </c>
      <c r="H5" s="134" t="s">
        <v>1590</v>
      </c>
    </row>
    <row r="6" spans="1:8" s="49" customFormat="1" ht="22.5" x14ac:dyDescent="0.2">
      <c r="A6" s="135"/>
      <c r="B6" s="136"/>
      <c r="C6" s="87" t="s">
        <v>2907</v>
      </c>
      <c r="D6" s="87" t="s">
        <v>2855</v>
      </c>
      <c r="E6" s="88" t="s">
        <v>134</v>
      </c>
      <c r="F6" s="128" t="s">
        <v>135</v>
      </c>
      <c r="G6" s="128" t="s">
        <v>453</v>
      </c>
      <c r="H6" s="128" t="s">
        <v>1308</v>
      </c>
    </row>
    <row r="7" spans="1:8" ht="12.75" customHeight="1" x14ac:dyDescent="0.2">
      <c r="A7" s="106" t="s">
        <v>2061</v>
      </c>
      <c r="B7" s="106" t="s">
        <v>2062</v>
      </c>
      <c r="C7" s="143">
        <v>4.5607846199999997</v>
      </c>
      <c r="D7" s="82">
        <v>9.9690000000000004E-3</v>
      </c>
      <c r="E7" s="83" t="str">
        <f t="shared" ref="E7:E38" si="0">IF(ISERROR(C7/D7-1),"",IF((C7/D7-1)&gt;10000%,"",C7/D7-1))</f>
        <v/>
      </c>
      <c r="F7" s="107">
        <f t="shared" ref="F7:F38" si="1">C7/$C$141</f>
        <v>0.25294114766792281</v>
      </c>
      <c r="G7" s="151">
        <v>1.344802E-2</v>
      </c>
      <c r="H7" s="151">
        <v>26.329363636363599</v>
      </c>
    </row>
    <row r="8" spans="1:8" ht="12.75" customHeight="1" x14ac:dyDescent="0.2">
      <c r="A8" s="106" t="s">
        <v>673</v>
      </c>
      <c r="B8" s="106" t="s">
        <v>655</v>
      </c>
      <c r="C8" s="143">
        <v>3.5172278750000001</v>
      </c>
      <c r="D8" s="82">
        <v>3.188817255</v>
      </c>
      <c r="E8" s="83">
        <f t="shared" si="0"/>
        <v>0.10298822219588133</v>
      </c>
      <c r="F8" s="107">
        <f t="shared" si="1"/>
        <v>0.19506548312121552</v>
      </c>
      <c r="G8" s="151">
        <v>33.538534380000002</v>
      </c>
      <c r="H8" s="151">
        <v>179.72440909090901</v>
      </c>
    </row>
    <row r="9" spans="1:8" ht="12.75" customHeight="1" x14ac:dyDescent="0.2">
      <c r="A9" s="106" t="s">
        <v>1860</v>
      </c>
      <c r="B9" s="106" t="s">
        <v>1861</v>
      </c>
      <c r="C9" s="143">
        <v>2.93428179</v>
      </c>
      <c r="D9" s="82">
        <v>0.14292932999999999</v>
      </c>
      <c r="E9" s="83">
        <f t="shared" si="0"/>
        <v>19.529598718471568</v>
      </c>
      <c r="F9" s="107">
        <f t="shared" si="1"/>
        <v>0.16273528907481863</v>
      </c>
      <c r="G9" s="151">
        <v>0.32288940599999999</v>
      </c>
      <c r="H9" s="151">
        <v>26.7783181818182</v>
      </c>
    </row>
    <row r="10" spans="1:8" ht="12.75" customHeight="1" x14ac:dyDescent="0.2">
      <c r="A10" s="106" t="s">
        <v>2059</v>
      </c>
      <c r="B10" s="106" t="s">
        <v>2060</v>
      </c>
      <c r="C10" s="143">
        <v>1.58016</v>
      </c>
      <c r="D10" s="82">
        <v>0</v>
      </c>
      <c r="E10" s="83" t="str">
        <f t="shared" si="0"/>
        <v/>
      </c>
      <c r="F10" s="107">
        <f t="shared" si="1"/>
        <v>8.7635684909616471E-2</v>
      </c>
      <c r="G10" s="151">
        <v>0</v>
      </c>
      <c r="H10" s="151">
        <v>23.897909090909099</v>
      </c>
    </row>
    <row r="11" spans="1:8" ht="12.75" customHeight="1" x14ac:dyDescent="0.2">
      <c r="A11" s="106" t="s">
        <v>957</v>
      </c>
      <c r="B11" s="106" t="s">
        <v>945</v>
      </c>
      <c r="C11" s="143">
        <v>1.11775197</v>
      </c>
      <c r="D11" s="82">
        <v>1.1997928500000001</v>
      </c>
      <c r="E11" s="83">
        <f t="shared" si="0"/>
        <v>-6.8379203960083679E-2</v>
      </c>
      <c r="F11" s="107">
        <f t="shared" si="1"/>
        <v>6.1990532256241827E-2</v>
      </c>
      <c r="G11" s="151">
        <v>5.155519917705</v>
      </c>
      <c r="H11" s="151">
        <v>21.7166363636364</v>
      </c>
    </row>
    <row r="12" spans="1:8" ht="12.75" customHeight="1" x14ac:dyDescent="0.2">
      <c r="A12" s="106" t="s">
        <v>962</v>
      </c>
      <c r="B12" s="106" t="s">
        <v>951</v>
      </c>
      <c r="C12" s="143">
        <v>0.91490053999999998</v>
      </c>
      <c r="D12" s="82">
        <v>0.11089145</v>
      </c>
      <c r="E12" s="83">
        <f t="shared" si="0"/>
        <v>7.2504155189602084</v>
      </c>
      <c r="F12" s="107">
        <f t="shared" si="1"/>
        <v>5.0740390496581335E-2</v>
      </c>
      <c r="G12" s="151">
        <v>1.6405440565389999</v>
      </c>
      <c r="H12" s="151">
        <v>19.9375909090909</v>
      </c>
    </row>
    <row r="13" spans="1:8" ht="12.75" customHeight="1" x14ac:dyDescent="0.2">
      <c r="A13" s="106" t="s">
        <v>680</v>
      </c>
      <c r="B13" s="106" t="s">
        <v>662</v>
      </c>
      <c r="C13" s="143">
        <v>0.51980647999999996</v>
      </c>
      <c r="D13" s="82">
        <v>0.11547880000000001</v>
      </c>
      <c r="E13" s="83">
        <f t="shared" si="0"/>
        <v>3.5013152197632804</v>
      </c>
      <c r="F13" s="107">
        <f t="shared" si="1"/>
        <v>2.8828471101190294E-2</v>
      </c>
      <c r="G13" s="151">
        <v>2.7556309684586999</v>
      </c>
      <c r="H13" s="151">
        <v>21.426590909090901</v>
      </c>
    </row>
    <row r="14" spans="1:8" ht="12.75" customHeight="1" x14ac:dyDescent="0.2">
      <c r="A14" s="106" t="s">
        <v>1793</v>
      </c>
      <c r="B14" s="106" t="s">
        <v>1792</v>
      </c>
      <c r="C14" s="143">
        <v>0.50209862999999999</v>
      </c>
      <c r="D14" s="82">
        <v>7.4709499999999998E-2</v>
      </c>
      <c r="E14" s="83">
        <f t="shared" si="0"/>
        <v>5.7206798332206752</v>
      </c>
      <c r="F14" s="107">
        <f t="shared" si="1"/>
        <v>2.7846393613450603E-2</v>
      </c>
      <c r="G14" s="151">
        <v>0.233149676</v>
      </c>
      <c r="H14" s="151">
        <v>404.55154545454502</v>
      </c>
    </row>
    <row r="15" spans="1:8" ht="12.75" customHeight="1" x14ac:dyDescent="0.2">
      <c r="A15" s="106" t="s">
        <v>675</v>
      </c>
      <c r="B15" s="106" t="s">
        <v>657</v>
      </c>
      <c r="C15" s="143">
        <v>0.46658094</v>
      </c>
      <c r="D15" s="82">
        <v>9.3489000000000003E-3</v>
      </c>
      <c r="E15" s="83">
        <f t="shared" si="0"/>
        <v>48.907576292398034</v>
      </c>
      <c r="F15" s="107">
        <f t="shared" si="1"/>
        <v>2.587658227184125E-2</v>
      </c>
      <c r="G15" s="151">
        <v>1.245236475702</v>
      </c>
      <c r="H15" s="151">
        <v>20.606999999999999</v>
      </c>
    </row>
    <row r="16" spans="1:8" ht="12.75" customHeight="1" x14ac:dyDescent="0.2">
      <c r="A16" s="106" t="s">
        <v>677</v>
      </c>
      <c r="B16" s="106" t="s">
        <v>659</v>
      </c>
      <c r="C16" s="143">
        <v>0.43158535999999997</v>
      </c>
      <c r="D16" s="82">
        <v>3.0142499999999999E-2</v>
      </c>
      <c r="E16" s="83">
        <f t="shared" si="0"/>
        <v>13.318167371651322</v>
      </c>
      <c r="F16" s="107">
        <f t="shared" si="1"/>
        <v>2.3935727154568771E-2</v>
      </c>
      <c r="G16" s="151">
        <v>13.2474773831898</v>
      </c>
      <c r="H16" s="151">
        <v>20.986545454545499</v>
      </c>
    </row>
    <row r="17" spans="1:8" ht="12.75" customHeight="1" x14ac:dyDescent="0.2">
      <c r="A17" s="106" t="s">
        <v>674</v>
      </c>
      <c r="B17" s="106" t="s">
        <v>656</v>
      </c>
      <c r="C17" s="143">
        <v>0.31725905999999998</v>
      </c>
      <c r="D17" s="82">
        <v>4.98025E-2</v>
      </c>
      <c r="E17" s="83">
        <f t="shared" si="0"/>
        <v>5.3703440590331804</v>
      </c>
      <c r="F17" s="107">
        <f t="shared" si="1"/>
        <v>1.7595189738305681E-2</v>
      </c>
      <c r="G17" s="151">
        <v>0.63839925842</v>
      </c>
      <c r="H17" s="151">
        <v>20.992136363636401</v>
      </c>
    </row>
    <row r="18" spans="1:8" ht="12.75" customHeight="1" x14ac:dyDescent="0.2">
      <c r="A18" s="106" t="s">
        <v>1901</v>
      </c>
      <c r="B18" s="106" t="s">
        <v>1902</v>
      </c>
      <c r="C18" s="143">
        <v>0.20724407</v>
      </c>
      <c r="D18" s="82">
        <v>7.9587329999999998E-2</v>
      </c>
      <c r="E18" s="83">
        <f t="shared" si="0"/>
        <v>1.6039831968229117</v>
      </c>
      <c r="F18" s="107">
        <f t="shared" si="1"/>
        <v>1.149375760549976E-2</v>
      </c>
      <c r="G18" s="151">
        <v>0.88760267900000001</v>
      </c>
      <c r="H18" s="151">
        <v>60.001681818181801</v>
      </c>
    </row>
    <row r="19" spans="1:8" ht="12.75" customHeight="1" x14ac:dyDescent="0.2">
      <c r="A19" s="106" t="s">
        <v>1088</v>
      </c>
      <c r="B19" s="106" t="s">
        <v>946</v>
      </c>
      <c r="C19" s="143">
        <v>0.12306139999999999</v>
      </c>
      <c r="D19" s="82">
        <v>0.13915735999999998</v>
      </c>
      <c r="E19" s="83">
        <f t="shared" si="0"/>
        <v>-0.11566732798035262</v>
      </c>
      <c r="F19" s="107">
        <f t="shared" si="1"/>
        <v>6.8249861247824751E-3</v>
      </c>
      <c r="G19" s="151">
        <v>0.62486544623999996</v>
      </c>
      <c r="H19" s="151">
        <v>20.522090909090899</v>
      </c>
    </row>
    <row r="20" spans="1:8" ht="12.75" customHeight="1" x14ac:dyDescent="0.2">
      <c r="A20" s="106" t="s">
        <v>2120</v>
      </c>
      <c r="B20" s="106" t="s">
        <v>2121</v>
      </c>
      <c r="C20" s="143">
        <v>0.120072</v>
      </c>
      <c r="D20" s="82">
        <v>0</v>
      </c>
      <c r="E20" s="83" t="str">
        <f t="shared" si="0"/>
        <v/>
      </c>
      <c r="F20" s="107">
        <f t="shared" si="1"/>
        <v>6.6591939793865613E-3</v>
      </c>
      <c r="G20" s="151">
        <v>4.2782857000000001E-2</v>
      </c>
      <c r="H20" s="151">
        <v>27.828318181818201</v>
      </c>
    </row>
    <row r="21" spans="1:8" ht="12.75" customHeight="1" x14ac:dyDescent="0.2">
      <c r="A21" s="106" t="s">
        <v>683</v>
      </c>
      <c r="B21" s="106" t="s">
        <v>667</v>
      </c>
      <c r="C21" s="143">
        <v>8.1608E-2</v>
      </c>
      <c r="D21" s="82">
        <v>8.4320500000000007E-2</v>
      </c>
      <c r="E21" s="83">
        <f t="shared" si="0"/>
        <v>-3.2168926892036986E-2</v>
      </c>
      <c r="F21" s="107">
        <f t="shared" si="1"/>
        <v>4.5259802640897004E-3</v>
      </c>
      <c r="G21" s="151">
        <v>0.12413991067500001</v>
      </c>
      <c r="H21" s="151">
        <v>30.685818181818199</v>
      </c>
    </row>
    <row r="22" spans="1:8" ht="12.75" customHeight="1" x14ac:dyDescent="0.2">
      <c r="A22" s="106" t="s">
        <v>955</v>
      </c>
      <c r="B22" s="106" t="s">
        <v>943</v>
      </c>
      <c r="C22" s="143">
        <v>6.4995600000000001E-2</v>
      </c>
      <c r="D22" s="82">
        <v>0</v>
      </c>
      <c r="E22" s="83" t="str">
        <f t="shared" si="0"/>
        <v/>
      </c>
      <c r="F22" s="107">
        <f t="shared" si="1"/>
        <v>3.6046564411904292E-3</v>
      </c>
      <c r="G22" s="151">
        <v>0.15284694030580001</v>
      </c>
      <c r="H22" s="151">
        <v>73.072649999999996</v>
      </c>
    </row>
    <row r="23" spans="1:8" ht="12.75" customHeight="1" x14ac:dyDescent="0.2">
      <c r="A23" s="106" t="s">
        <v>956</v>
      </c>
      <c r="B23" s="106" t="s">
        <v>944</v>
      </c>
      <c r="C23" s="143">
        <v>6.2413530000000002E-2</v>
      </c>
      <c r="D23" s="82">
        <v>1.7392E-3</v>
      </c>
      <c r="E23" s="83">
        <f t="shared" si="0"/>
        <v>34.886344296228152</v>
      </c>
      <c r="F23" s="107">
        <f t="shared" si="1"/>
        <v>3.4614548205098819E-3</v>
      </c>
      <c r="G23" s="151">
        <v>0.10725580390139999</v>
      </c>
      <c r="H23" s="151">
        <v>20.178227272727302</v>
      </c>
    </row>
    <row r="24" spans="1:8" ht="12.75" customHeight="1" x14ac:dyDescent="0.2">
      <c r="A24" s="106" t="s">
        <v>685</v>
      </c>
      <c r="B24" s="106" t="s">
        <v>669</v>
      </c>
      <c r="C24" s="143">
        <v>6.2154649999999999E-2</v>
      </c>
      <c r="D24" s="82">
        <v>0</v>
      </c>
      <c r="E24" s="83" t="str">
        <f t="shared" si="0"/>
        <v/>
      </c>
      <c r="F24" s="107">
        <f t="shared" si="1"/>
        <v>3.4470973338570103E-3</v>
      </c>
      <c r="G24" s="151">
        <v>2.8010466816408002</v>
      </c>
      <c r="H24" s="151">
        <v>443.19531818181798</v>
      </c>
    </row>
    <row r="25" spans="1:8" ht="12.75" customHeight="1" x14ac:dyDescent="0.2">
      <c r="A25" s="106" t="s">
        <v>681</v>
      </c>
      <c r="B25" s="106" t="s">
        <v>663</v>
      </c>
      <c r="C25" s="143">
        <v>5.7707899999999999E-2</v>
      </c>
      <c r="D25" s="82">
        <v>0.33784508000000002</v>
      </c>
      <c r="E25" s="83">
        <f t="shared" si="0"/>
        <v>-0.82918827765672953</v>
      </c>
      <c r="F25" s="107">
        <f t="shared" si="1"/>
        <v>3.2004805470304629E-3</v>
      </c>
      <c r="G25" s="151">
        <v>0.404717888975</v>
      </c>
      <c r="H25" s="151">
        <v>29.341772727272701</v>
      </c>
    </row>
    <row r="26" spans="1:8" ht="12.75" customHeight="1" x14ac:dyDescent="0.2">
      <c r="A26" s="106" t="s">
        <v>676</v>
      </c>
      <c r="B26" s="106" t="s">
        <v>658</v>
      </c>
      <c r="C26" s="143">
        <v>5.607881E-2</v>
      </c>
      <c r="D26" s="82">
        <v>0</v>
      </c>
      <c r="E26" s="83" t="str">
        <f t="shared" si="0"/>
        <v/>
      </c>
      <c r="F26" s="107">
        <f t="shared" si="1"/>
        <v>3.1101312039706419E-3</v>
      </c>
      <c r="G26" s="151">
        <v>1.1121923411270001</v>
      </c>
      <c r="H26" s="151">
        <v>32.1607727272727</v>
      </c>
    </row>
    <row r="27" spans="1:8" ht="12.75" customHeight="1" x14ac:dyDescent="0.2">
      <c r="A27" s="106" t="s">
        <v>2126</v>
      </c>
      <c r="B27" s="106" t="s">
        <v>2127</v>
      </c>
      <c r="C27" s="143">
        <v>5.2995E-2</v>
      </c>
      <c r="D27" s="82">
        <v>0</v>
      </c>
      <c r="E27" s="83" t="str">
        <f t="shared" si="0"/>
        <v/>
      </c>
      <c r="F27" s="107">
        <f t="shared" si="1"/>
        <v>2.9391030792990111E-3</v>
      </c>
      <c r="G27" s="151">
        <v>5.3212317000000002E-2</v>
      </c>
      <c r="H27" s="151">
        <v>148.446545454545</v>
      </c>
    </row>
    <row r="28" spans="1:8" ht="12.75" customHeight="1" x14ac:dyDescent="0.2">
      <c r="A28" s="106" t="s">
        <v>682</v>
      </c>
      <c r="B28" s="106" t="s">
        <v>666</v>
      </c>
      <c r="C28" s="143">
        <v>5.1251699999999997E-2</v>
      </c>
      <c r="D28" s="82">
        <v>0.106685141</v>
      </c>
      <c r="E28" s="83">
        <f t="shared" si="0"/>
        <v>-0.51959851653568134</v>
      </c>
      <c r="F28" s="107">
        <f t="shared" si="1"/>
        <v>2.842419648821759E-3</v>
      </c>
      <c r="G28" s="151">
        <v>4.6745836152192002</v>
      </c>
      <c r="H28" s="151">
        <v>324.04518181818202</v>
      </c>
    </row>
    <row r="29" spans="1:8" ht="12.75" customHeight="1" x14ac:dyDescent="0.2">
      <c r="A29" s="106" t="s">
        <v>1791</v>
      </c>
      <c r="B29" s="106" t="s">
        <v>1790</v>
      </c>
      <c r="C29" s="143">
        <v>3.3010999999999999E-2</v>
      </c>
      <c r="D29" s="82">
        <v>2.2518E-2</v>
      </c>
      <c r="E29" s="83">
        <f t="shared" si="0"/>
        <v>0.46598276934008354</v>
      </c>
      <c r="F29" s="107">
        <f t="shared" si="1"/>
        <v>1.8307902962683205E-3</v>
      </c>
      <c r="G29" s="151">
        <v>0.316639212</v>
      </c>
      <c r="H29" s="151">
        <v>299.79500000000002</v>
      </c>
    </row>
    <row r="30" spans="1:8" ht="12.75" customHeight="1" x14ac:dyDescent="0.2">
      <c r="A30" s="106" t="s">
        <v>2122</v>
      </c>
      <c r="B30" s="106" t="s">
        <v>2123</v>
      </c>
      <c r="C30" s="143">
        <v>2.9545999999999999E-2</v>
      </c>
      <c r="D30" s="82">
        <v>3.193E-2</v>
      </c>
      <c r="E30" s="83">
        <f t="shared" si="0"/>
        <v>-7.4663326025681154E-2</v>
      </c>
      <c r="F30" s="107">
        <f t="shared" si="1"/>
        <v>1.6386213714684136E-3</v>
      </c>
      <c r="G30" s="151">
        <v>2.1340148E-2</v>
      </c>
      <c r="H30" s="151">
        <v>36.857454545454502</v>
      </c>
    </row>
    <row r="31" spans="1:8" ht="12.75" customHeight="1" x14ac:dyDescent="0.2">
      <c r="A31" s="106" t="s">
        <v>2124</v>
      </c>
      <c r="B31" s="106" t="s">
        <v>2125</v>
      </c>
      <c r="C31" s="143">
        <v>2.1090000000000001E-2</v>
      </c>
      <c r="D31" s="82">
        <v>0</v>
      </c>
      <c r="E31" s="83" t="str">
        <f t="shared" si="0"/>
        <v/>
      </c>
      <c r="F31" s="107">
        <f t="shared" si="1"/>
        <v>1.1696515509466202E-3</v>
      </c>
      <c r="G31" s="151">
        <v>0</v>
      </c>
      <c r="H31" s="151">
        <v>142.24554545454501</v>
      </c>
    </row>
    <row r="32" spans="1:8" ht="12.75" customHeight="1" x14ac:dyDescent="0.2">
      <c r="A32" s="106" t="s">
        <v>678</v>
      </c>
      <c r="B32" s="106" t="s">
        <v>660</v>
      </c>
      <c r="C32" s="143">
        <v>2.0858680000000001E-2</v>
      </c>
      <c r="D32" s="82">
        <v>0.53671407999999998</v>
      </c>
      <c r="E32" s="83">
        <f t="shared" si="0"/>
        <v>-0.961136327930879</v>
      </c>
      <c r="F32" s="107">
        <f t="shared" si="1"/>
        <v>1.1568225420910028E-3</v>
      </c>
      <c r="G32" s="151">
        <v>4.9827537180989996</v>
      </c>
      <c r="H32" s="151">
        <v>23.266227272727299</v>
      </c>
    </row>
    <row r="33" spans="1:8" ht="12.75" customHeight="1" x14ac:dyDescent="0.2">
      <c r="A33" s="106" t="s">
        <v>1895</v>
      </c>
      <c r="B33" s="106" t="s">
        <v>1896</v>
      </c>
      <c r="C33" s="143">
        <v>1.503408E-2</v>
      </c>
      <c r="D33" s="82">
        <v>0</v>
      </c>
      <c r="E33" s="83" t="str">
        <f t="shared" si="0"/>
        <v/>
      </c>
      <c r="F33" s="107">
        <f t="shared" si="1"/>
        <v>8.3379018440282433E-4</v>
      </c>
      <c r="G33" s="151">
        <v>8.5429933999999999E-2</v>
      </c>
      <c r="H33" s="151">
        <v>60.007045454545498</v>
      </c>
    </row>
    <row r="34" spans="1:8" ht="12.75" customHeight="1" x14ac:dyDescent="0.2">
      <c r="A34" s="106" t="s">
        <v>960</v>
      </c>
      <c r="B34" s="106" t="s">
        <v>949</v>
      </c>
      <c r="C34" s="143">
        <v>1.1697590000000001E-2</v>
      </c>
      <c r="D34" s="82">
        <v>1.1006E-2</v>
      </c>
      <c r="E34" s="83">
        <f t="shared" si="0"/>
        <v>6.2837543158277276E-2</v>
      </c>
      <c r="F34" s="107">
        <f t="shared" si="1"/>
        <v>6.487484251226968E-4</v>
      </c>
      <c r="G34" s="151">
        <v>0.50712829996870001</v>
      </c>
      <c r="H34" s="151">
        <v>79.794818181818201</v>
      </c>
    </row>
    <row r="35" spans="1:8" ht="12.75" customHeight="1" x14ac:dyDescent="0.2">
      <c r="A35" s="106" t="s">
        <v>1899</v>
      </c>
      <c r="B35" s="106" t="s">
        <v>1900</v>
      </c>
      <c r="C35" s="143">
        <v>1.073E-2</v>
      </c>
      <c r="D35" s="82">
        <v>0</v>
      </c>
      <c r="E35" s="83" t="str">
        <f t="shared" si="0"/>
        <v/>
      </c>
      <c r="F35" s="107">
        <f t="shared" si="1"/>
        <v>5.9508587679740332E-4</v>
      </c>
      <c r="G35" s="151">
        <v>7.9452227E-2</v>
      </c>
      <c r="H35" s="151">
        <v>50.005272727272697</v>
      </c>
    </row>
    <row r="36" spans="1:8" ht="12.75" customHeight="1" x14ac:dyDescent="0.2">
      <c r="A36" s="106" t="s">
        <v>959</v>
      </c>
      <c r="B36" s="106" t="s">
        <v>948</v>
      </c>
      <c r="C36" s="143">
        <v>1.0219450000000001E-2</v>
      </c>
      <c r="D36" s="82">
        <v>0</v>
      </c>
      <c r="E36" s="83" t="str">
        <f t="shared" si="0"/>
        <v/>
      </c>
      <c r="F36" s="107">
        <f t="shared" si="1"/>
        <v>5.6677077014326413E-4</v>
      </c>
      <c r="G36" s="151">
        <v>0.40794286495679999</v>
      </c>
      <c r="H36" s="151">
        <v>81.331590909090906</v>
      </c>
    </row>
    <row r="37" spans="1:8" ht="12.75" customHeight="1" x14ac:dyDescent="0.2">
      <c r="A37" s="106" t="s">
        <v>952</v>
      </c>
      <c r="B37" s="106" t="s">
        <v>940</v>
      </c>
      <c r="C37" s="143">
        <v>9.3824800000000003E-3</v>
      </c>
      <c r="D37" s="82">
        <v>8.5147210000000001E-2</v>
      </c>
      <c r="E37" s="83">
        <f t="shared" si="0"/>
        <v>-0.8898087206850348</v>
      </c>
      <c r="F37" s="107">
        <f t="shared" si="1"/>
        <v>5.2035240795285191E-4</v>
      </c>
      <c r="G37" s="151">
        <v>0.86635495947999996</v>
      </c>
      <c r="H37" s="151">
        <v>21.279</v>
      </c>
    </row>
    <row r="38" spans="1:8" ht="12.75" customHeight="1" x14ac:dyDescent="0.2">
      <c r="A38" s="106" t="s">
        <v>1628</v>
      </c>
      <c r="B38" s="106" t="s">
        <v>1629</v>
      </c>
      <c r="C38" s="143">
        <v>8.1041700000000008E-3</v>
      </c>
      <c r="D38" s="82">
        <v>0</v>
      </c>
      <c r="E38" s="83" t="str">
        <f t="shared" si="0"/>
        <v/>
      </c>
      <c r="F38" s="107">
        <f t="shared" si="1"/>
        <v>4.4945732620365448E-4</v>
      </c>
      <c r="G38" s="151">
        <v>0.27531343800000002</v>
      </c>
      <c r="H38" s="151">
        <v>64.955636363636401</v>
      </c>
    </row>
    <row r="39" spans="1:8" ht="12.75" customHeight="1" x14ac:dyDescent="0.2">
      <c r="A39" s="106" t="s">
        <v>1864</v>
      </c>
      <c r="B39" s="106" t="s">
        <v>1865</v>
      </c>
      <c r="C39" s="143">
        <v>7.2163999999999996E-3</v>
      </c>
      <c r="D39" s="82">
        <v>3.1833930000000003E-2</v>
      </c>
      <c r="E39" s="83">
        <f t="shared" ref="E39:E70" si="2">IF(ISERROR(C39/D39-1),"",IF((C39/D39-1)&gt;10000%,"",C39/D39-1))</f>
        <v>-0.77331105521687082</v>
      </c>
      <c r="F39" s="107">
        <f t="shared" ref="F39:F70" si="3">C39/$C$141</f>
        <v>4.0022159564965338E-4</v>
      </c>
      <c r="G39" s="151">
        <v>0.39363477699999999</v>
      </c>
      <c r="H39" s="151">
        <v>69.493409090909097</v>
      </c>
    </row>
    <row r="40" spans="1:8" ht="12.75" customHeight="1" x14ac:dyDescent="0.2">
      <c r="A40" s="106" t="s">
        <v>1879</v>
      </c>
      <c r="B40" s="106" t="s">
        <v>1880</v>
      </c>
      <c r="C40" s="143">
        <v>7.0200000000000002E-3</v>
      </c>
      <c r="D40" s="82">
        <v>0</v>
      </c>
      <c r="E40" s="83" t="str">
        <f t="shared" si="2"/>
        <v/>
      </c>
      <c r="F40" s="107">
        <f t="shared" si="3"/>
        <v>3.8932925024396747E-4</v>
      </c>
      <c r="G40" s="151">
        <v>3.2614408999999997E-2</v>
      </c>
      <c r="H40" s="151">
        <v>84.515909090909105</v>
      </c>
    </row>
    <row r="41" spans="1:8" ht="12.75" customHeight="1" x14ac:dyDescent="0.2">
      <c r="A41" s="106" t="s">
        <v>2057</v>
      </c>
      <c r="B41" s="106" t="s">
        <v>2058</v>
      </c>
      <c r="C41" s="143">
        <v>5.5900000000000004E-3</v>
      </c>
      <c r="D41" s="82">
        <v>2.8400000000000001E-3</v>
      </c>
      <c r="E41" s="83">
        <f t="shared" si="2"/>
        <v>0.96830985915492973</v>
      </c>
      <c r="F41" s="107">
        <f t="shared" si="3"/>
        <v>3.1002144000908522E-4</v>
      </c>
      <c r="G41" s="151">
        <v>5.486159E-3</v>
      </c>
      <c r="H41" s="151">
        <v>58.643863636363598</v>
      </c>
    </row>
    <row r="42" spans="1:8" ht="12.75" customHeight="1" x14ac:dyDescent="0.2">
      <c r="A42" s="106" t="s">
        <v>1626</v>
      </c>
      <c r="B42" s="106" t="s">
        <v>1627</v>
      </c>
      <c r="C42" s="143">
        <v>5.2100000000000002E-3</v>
      </c>
      <c r="D42" s="82">
        <v>0</v>
      </c>
      <c r="E42" s="83" t="str">
        <f t="shared" si="2"/>
        <v/>
      </c>
      <c r="F42" s="107">
        <f t="shared" si="3"/>
        <v>2.8894663728932629E-4</v>
      </c>
      <c r="G42" s="151">
        <v>0</v>
      </c>
      <c r="H42" s="151">
        <v>74.999090909090896</v>
      </c>
    </row>
    <row r="43" spans="1:8" ht="12.75" customHeight="1" x14ac:dyDescent="0.2">
      <c r="A43" s="106" t="s">
        <v>1897</v>
      </c>
      <c r="B43" s="106" t="s">
        <v>1898</v>
      </c>
      <c r="C43" s="143">
        <v>5.1518800000000002E-3</v>
      </c>
      <c r="D43" s="82">
        <v>8.3949000000000003E-3</v>
      </c>
      <c r="E43" s="83">
        <f t="shared" si="2"/>
        <v>-0.38630835388152329</v>
      </c>
      <c r="F43" s="107">
        <f t="shared" si="3"/>
        <v>2.8572330167334634E-4</v>
      </c>
      <c r="G43" s="151">
        <v>0.12431744500000001</v>
      </c>
      <c r="H43" s="151">
        <v>30.009772727272701</v>
      </c>
    </row>
    <row r="44" spans="1:8" ht="12.75" customHeight="1" x14ac:dyDescent="0.2">
      <c r="A44" s="106" t="s">
        <v>1787</v>
      </c>
      <c r="B44" s="106" t="s">
        <v>1786</v>
      </c>
      <c r="C44" s="143">
        <v>5.1003109999999997E-3</v>
      </c>
      <c r="D44" s="82">
        <v>4.6771299999999998E-3</v>
      </c>
      <c r="E44" s="83">
        <f t="shared" si="2"/>
        <v>9.0478776514657522E-2</v>
      </c>
      <c r="F44" s="107">
        <f t="shared" si="3"/>
        <v>2.8286328456425357E-4</v>
      </c>
      <c r="G44" s="151">
        <v>0.30663826799999999</v>
      </c>
      <c r="H44" s="151">
        <v>876.39378947368402</v>
      </c>
    </row>
    <row r="45" spans="1:8" ht="12.75" customHeight="1" x14ac:dyDescent="0.2">
      <c r="A45" s="106" t="s">
        <v>473</v>
      </c>
      <c r="B45" s="106" t="s">
        <v>474</v>
      </c>
      <c r="C45" s="143">
        <v>5.0406000000000001E-3</v>
      </c>
      <c r="D45" s="82">
        <v>0</v>
      </c>
      <c r="E45" s="83" t="str">
        <f t="shared" si="2"/>
        <v/>
      </c>
      <c r="F45" s="107">
        <f t="shared" si="3"/>
        <v>2.795517120768864E-4</v>
      </c>
      <c r="G45" s="151">
        <v>14.8688555</v>
      </c>
      <c r="H45" s="151">
        <v>186.56190909090901</v>
      </c>
    </row>
    <row r="46" spans="1:8" ht="12.75" customHeight="1" x14ac:dyDescent="0.2">
      <c r="A46" s="106" t="s">
        <v>1789</v>
      </c>
      <c r="B46" s="106" t="s">
        <v>1788</v>
      </c>
      <c r="C46" s="143">
        <v>4.352E-3</v>
      </c>
      <c r="D46" s="82">
        <v>5.1854399999999995E-3</v>
      </c>
      <c r="E46" s="83">
        <f t="shared" si="2"/>
        <v>-0.16072695856089347</v>
      </c>
      <c r="F46" s="107">
        <f t="shared" si="3"/>
        <v>2.4136195114839694E-4</v>
      </c>
      <c r="G46" s="151">
        <v>2.0636623E-2</v>
      </c>
      <c r="H46" s="151">
        <v>633.24300000000005</v>
      </c>
    </row>
    <row r="47" spans="1:8" ht="12.75" customHeight="1" x14ac:dyDescent="0.2">
      <c r="A47" s="106" t="s">
        <v>1875</v>
      </c>
      <c r="B47" s="106" t="s">
        <v>1876</v>
      </c>
      <c r="C47" s="143">
        <v>4.3083000000000002E-3</v>
      </c>
      <c r="D47" s="82">
        <v>0</v>
      </c>
      <c r="E47" s="83" t="str">
        <f t="shared" si="2"/>
        <v/>
      </c>
      <c r="F47" s="107">
        <f t="shared" si="3"/>
        <v>2.3893834883562467E-4</v>
      </c>
      <c r="G47" s="151">
        <v>2.2246134999999997E-2</v>
      </c>
      <c r="H47" s="151">
        <v>84.986318181818206</v>
      </c>
    </row>
    <row r="48" spans="1:8" ht="12.75" customHeight="1" x14ac:dyDescent="0.2">
      <c r="A48" s="106" t="s">
        <v>2138</v>
      </c>
      <c r="B48" s="106" t="s">
        <v>2139</v>
      </c>
      <c r="C48" s="143">
        <v>3.7758000000000002E-3</v>
      </c>
      <c r="D48" s="82">
        <v>3.7100000000000002E-3</v>
      </c>
      <c r="E48" s="83">
        <f t="shared" si="2"/>
        <v>1.7735849056603747E-2</v>
      </c>
      <c r="F48" s="107">
        <f t="shared" si="3"/>
        <v>2.0940589502438354E-4</v>
      </c>
      <c r="G48" s="151">
        <v>8.7713219999999998E-3</v>
      </c>
      <c r="H48" s="151">
        <v>155.036181818182</v>
      </c>
    </row>
    <row r="49" spans="1:8" ht="12.75" customHeight="1" x14ac:dyDescent="0.2">
      <c r="A49" s="106" t="s">
        <v>1834</v>
      </c>
      <c r="B49" s="106" t="s">
        <v>1835</v>
      </c>
      <c r="C49" s="143">
        <v>2.6099999999999999E-3</v>
      </c>
      <c r="D49" s="82">
        <v>7.55808E-3</v>
      </c>
      <c r="E49" s="83">
        <f t="shared" si="2"/>
        <v>-0.65467420297218348</v>
      </c>
      <c r="F49" s="107">
        <f t="shared" si="3"/>
        <v>1.4475061868044945E-4</v>
      </c>
      <c r="G49" s="151">
        <v>1.3080659999999999E-2</v>
      </c>
      <c r="H49" s="151">
        <v>134.81477272727301</v>
      </c>
    </row>
    <row r="50" spans="1:8" ht="12.75" customHeight="1" x14ac:dyDescent="0.2">
      <c r="A50" s="106" t="s">
        <v>1881</v>
      </c>
      <c r="B50" s="106" t="s">
        <v>1882</v>
      </c>
      <c r="C50" s="143">
        <v>2.2155E-3</v>
      </c>
      <c r="D50" s="82">
        <v>0</v>
      </c>
      <c r="E50" s="83" t="str">
        <f t="shared" si="2"/>
        <v/>
      </c>
      <c r="F50" s="107">
        <f t="shared" si="3"/>
        <v>1.2287164585691025E-4</v>
      </c>
      <c r="G50" s="151">
        <v>0.115650162</v>
      </c>
      <c r="H50" s="151">
        <v>96.878500000000003</v>
      </c>
    </row>
    <row r="51" spans="1:8" ht="12.75" customHeight="1" x14ac:dyDescent="0.2">
      <c r="A51" s="106" t="s">
        <v>1763</v>
      </c>
      <c r="B51" s="106" t="s">
        <v>1762</v>
      </c>
      <c r="C51" s="143">
        <v>1.5315000000000001E-3</v>
      </c>
      <c r="D51" s="82">
        <v>2.1739999999999999E-2</v>
      </c>
      <c r="E51" s="83">
        <f t="shared" si="2"/>
        <v>-0.92955381784728608</v>
      </c>
      <c r="F51" s="107">
        <f t="shared" si="3"/>
        <v>8.4937000961344194E-5</v>
      </c>
      <c r="G51" s="151">
        <v>0.86787364300000003</v>
      </c>
      <c r="H51" s="151">
        <v>181.28083333333299</v>
      </c>
    </row>
    <row r="52" spans="1:8" ht="12.75" customHeight="1" x14ac:dyDescent="0.2">
      <c r="A52" s="106" t="s">
        <v>954</v>
      </c>
      <c r="B52" s="106" t="s">
        <v>942</v>
      </c>
      <c r="C52" s="143">
        <v>1.9535E-4</v>
      </c>
      <c r="D52" s="82">
        <v>8.8555200000000004E-3</v>
      </c>
      <c r="E52" s="83">
        <f t="shared" si="2"/>
        <v>-0.97794031293475703</v>
      </c>
      <c r="F52" s="107">
        <f t="shared" si="3"/>
        <v>1.0834112398170805E-5</v>
      </c>
      <c r="G52" s="151">
        <v>2.5053974356053996</v>
      </c>
      <c r="H52" s="151">
        <v>81.168409090909094</v>
      </c>
    </row>
    <row r="53" spans="1:8" ht="12.75" customHeight="1" x14ac:dyDescent="0.2">
      <c r="A53" s="106" t="s">
        <v>2065</v>
      </c>
      <c r="B53" s="106" t="s">
        <v>2066</v>
      </c>
      <c r="C53" s="143">
        <v>0</v>
      </c>
      <c r="D53" s="82">
        <v>1.2431331200000002</v>
      </c>
      <c r="E53" s="83">
        <f t="shared" si="2"/>
        <v>-1</v>
      </c>
      <c r="F53" s="107">
        <f t="shared" si="3"/>
        <v>0</v>
      </c>
      <c r="G53" s="151">
        <v>4.1076557999999999E-2</v>
      </c>
      <c r="H53" s="151">
        <v>67.598045454545499</v>
      </c>
    </row>
    <row r="54" spans="1:8" ht="12.75" customHeight="1" x14ac:dyDescent="0.2">
      <c r="A54" s="106" t="s">
        <v>684</v>
      </c>
      <c r="B54" s="106" t="s">
        <v>668</v>
      </c>
      <c r="C54" s="143">
        <v>0</v>
      </c>
      <c r="D54" s="82">
        <v>0.12437286</v>
      </c>
      <c r="E54" s="83">
        <f t="shared" si="2"/>
        <v>-1</v>
      </c>
      <c r="F54" s="107">
        <f t="shared" si="3"/>
        <v>0</v>
      </c>
      <c r="G54" s="151">
        <v>0.202082437068</v>
      </c>
      <c r="H54" s="151">
        <v>30.3139545454545</v>
      </c>
    </row>
    <row r="55" spans="1:8" ht="12.75" customHeight="1" x14ac:dyDescent="0.2">
      <c r="A55" s="106" t="s">
        <v>1858</v>
      </c>
      <c r="B55" s="106" t="s">
        <v>1859</v>
      </c>
      <c r="C55" s="143">
        <v>0</v>
      </c>
      <c r="D55" s="82">
        <v>4.7487500000000002E-2</v>
      </c>
      <c r="E55" s="83">
        <f t="shared" si="2"/>
        <v>-1</v>
      </c>
      <c r="F55" s="107">
        <f t="shared" si="3"/>
        <v>0</v>
      </c>
      <c r="G55" s="151">
        <v>0.15418176800000002</v>
      </c>
      <c r="H55" s="151">
        <v>27.7446818181818</v>
      </c>
    </row>
    <row r="56" spans="1:8" ht="12.75" customHeight="1" x14ac:dyDescent="0.2">
      <c r="A56" s="106" t="s">
        <v>953</v>
      </c>
      <c r="B56" s="106" t="s">
        <v>941</v>
      </c>
      <c r="C56" s="143">
        <v>0</v>
      </c>
      <c r="D56" s="82">
        <v>4.581168E-2</v>
      </c>
      <c r="E56" s="83">
        <f t="shared" si="2"/>
        <v>-1</v>
      </c>
      <c r="F56" s="107">
        <f t="shared" si="3"/>
        <v>0</v>
      </c>
      <c r="G56" s="151">
        <v>0.88090249670870002</v>
      </c>
      <c r="H56" s="151">
        <v>20.887454545454499</v>
      </c>
    </row>
    <row r="57" spans="1:8" ht="12.75" customHeight="1" x14ac:dyDescent="0.2">
      <c r="A57" s="106" t="s">
        <v>1862</v>
      </c>
      <c r="B57" s="106" t="s">
        <v>1863</v>
      </c>
      <c r="C57" s="143">
        <v>0</v>
      </c>
      <c r="D57" s="82">
        <v>1.90344E-2</v>
      </c>
      <c r="E57" s="83">
        <f t="shared" si="2"/>
        <v>-1</v>
      </c>
      <c r="F57" s="107">
        <f t="shared" si="3"/>
        <v>0</v>
      </c>
      <c r="G57" s="151">
        <v>4.905581E-3</v>
      </c>
      <c r="H57" s="151">
        <v>49.015727272727297</v>
      </c>
    </row>
    <row r="58" spans="1:8" ht="12.75" customHeight="1" x14ac:dyDescent="0.2">
      <c r="A58" s="106" t="s">
        <v>1618</v>
      </c>
      <c r="B58" s="106" t="s">
        <v>1619</v>
      </c>
      <c r="C58" s="143">
        <v>0</v>
      </c>
      <c r="D58" s="82">
        <v>1.0160499999999999E-2</v>
      </c>
      <c r="E58" s="83">
        <f t="shared" si="2"/>
        <v>-1</v>
      </c>
      <c r="F58" s="107">
        <f t="shared" si="3"/>
        <v>0</v>
      </c>
      <c r="G58" s="151">
        <v>5.4466798000000004E-2</v>
      </c>
      <c r="H58" s="151">
        <v>21.769772727272699</v>
      </c>
    </row>
    <row r="59" spans="1:8" ht="12.75" customHeight="1" x14ac:dyDescent="0.2">
      <c r="A59" s="106" t="s">
        <v>1885</v>
      </c>
      <c r="B59" s="106" t="s">
        <v>1886</v>
      </c>
      <c r="C59" s="143">
        <v>0</v>
      </c>
      <c r="D59" s="82">
        <v>5.4516E-3</v>
      </c>
      <c r="E59" s="83">
        <f t="shared" si="2"/>
        <v>-1</v>
      </c>
      <c r="F59" s="107">
        <f t="shared" si="3"/>
        <v>0</v>
      </c>
      <c r="G59" s="151">
        <v>0</v>
      </c>
      <c r="H59" s="151">
        <v>104.999636363636</v>
      </c>
    </row>
    <row r="60" spans="1:8" ht="12.75" customHeight="1" x14ac:dyDescent="0.2">
      <c r="A60" s="106" t="s">
        <v>259</v>
      </c>
      <c r="B60" s="106" t="s">
        <v>262</v>
      </c>
      <c r="C60" s="143">
        <v>0</v>
      </c>
      <c r="D60" s="82">
        <v>5.2459999999999998E-3</v>
      </c>
      <c r="E60" s="83">
        <f t="shared" si="2"/>
        <v>-1</v>
      </c>
      <c r="F60" s="107">
        <f t="shared" si="3"/>
        <v>0</v>
      </c>
      <c r="G60" s="151">
        <v>4.9480747100000002</v>
      </c>
      <c r="H60" s="151">
        <v>315.82938095238097</v>
      </c>
    </row>
    <row r="61" spans="1:8" ht="12.75" customHeight="1" x14ac:dyDescent="0.2">
      <c r="A61" s="106" t="s">
        <v>2069</v>
      </c>
      <c r="B61" s="106" t="s">
        <v>2070</v>
      </c>
      <c r="C61" s="143">
        <v>0</v>
      </c>
      <c r="D61" s="82">
        <v>4.9572000000000001E-3</v>
      </c>
      <c r="E61" s="83">
        <f t="shared" si="2"/>
        <v>-1</v>
      </c>
      <c r="F61" s="107">
        <f t="shared" si="3"/>
        <v>0</v>
      </c>
      <c r="G61" s="151">
        <v>1.161846E-3</v>
      </c>
      <c r="H61" s="151">
        <v>23.143181818181802</v>
      </c>
    </row>
    <row r="62" spans="1:8" ht="12.75" customHeight="1" x14ac:dyDescent="0.2">
      <c r="A62" s="106" t="s">
        <v>421</v>
      </c>
      <c r="B62" s="106" t="s">
        <v>670</v>
      </c>
      <c r="C62" s="143">
        <v>0</v>
      </c>
      <c r="D62" s="82">
        <v>3.9839999999999997E-3</v>
      </c>
      <c r="E62" s="83">
        <f t="shared" si="2"/>
        <v>-1</v>
      </c>
      <c r="F62" s="107">
        <f t="shared" si="3"/>
        <v>0</v>
      </c>
      <c r="G62" s="151">
        <v>7.5746384999999998</v>
      </c>
      <c r="H62" s="151">
        <v>89.647454545454494</v>
      </c>
    </row>
    <row r="63" spans="1:8" ht="12.75" customHeight="1" x14ac:dyDescent="0.2">
      <c r="A63" s="106" t="s">
        <v>1765</v>
      </c>
      <c r="B63" s="106" t="s">
        <v>1764</v>
      </c>
      <c r="C63" s="143">
        <v>0</v>
      </c>
      <c r="D63" s="82">
        <v>1.27227E-3</v>
      </c>
      <c r="E63" s="83">
        <f t="shared" si="2"/>
        <v>-1</v>
      </c>
      <c r="F63" s="107">
        <f t="shared" si="3"/>
        <v>0</v>
      </c>
      <c r="G63" s="151">
        <v>0.20624657999999998</v>
      </c>
      <c r="H63" s="151">
        <v>202.225909090909</v>
      </c>
    </row>
    <row r="64" spans="1:8" ht="12.75" customHeight="1" x14ac:dyDescent="0.2">
      <c r="A64" s="106" t="s">
        <v>958</v>
      </c>
      <c r="B64" s="106" t="s">
        <v>947</v>
      </c>
      <c r="C64" s="143">
        <v>0</v>
      </c>
      <c r="D64" s="82">
        <v>0</v>
      </c>
      <c r="E64" s="83" t="str">
        <f t="shared" si="2"/>
        <v/>
      </c>
      <c r="F64" s="107">
        <f t="shared" si="3"/>
        <v>0</v>
      </c>
      <c r="G64" s="151">
        <v>0.36219904128000002</v>
      </c>
      <c r="H64" s="151">
        <v>20.132090909090898</v>
      </c>
    </row>
    <row r="65" spans="1:8" ht="12.75" customHeight="1" x14ac:dyDescent="0.2">
      <c r="A65" s="106" t="s">
        <v>1743</v>
      </c>
      <c r="B65" s="106" t="s">
        <v>1742</v>
      </c>
      <c r="C65" s="143">
        <v>0</v>
      </c>
      <c r="D65" s="82">
        <v>0</v>
      </c>
      <c r="E65" s="83" t="str">
        <f t="shared" si="2"/>
        <v/>
      </c>
      <c r="F65" s="107">
        <f t="shared" si="3"/>
        <v>0</v>
      </c>
      <c r="G65" s="151">
        <v>0</v>
      </c>
      <c r="H65" s="151">
        <v>8.8281363636363608</v>
      </c>
    </row>
    <row r="66" spans="1:8" ht="12.75" customHeight="1" x14ac:dyDescent="0.2">
      <c r="A66" s="106" t="s">
        <v>1877</v>
      </c>
      <c r="B66" s="106" t="s">
        <v>1878</v>
      </c>
      <c r="C66" s="143">
        <v>0</v>
      </c>
      <c r="D66" s="82">
        <v>0</v>
      </c>
      <c r="E66" s="83" t="str">
        <f t="shared" si="2"/>
        <v/>
      </c>
      <c r="F66" s="107">
        <f t="shared" si="3"/>
        <v>0</v>
      </c>
      <c r="G66" s="151">
        <v>4.905665E-3</v>
      </c>
      <c r="H66" s="151">
        <v>94.998363636363607</v>
      </c>
    </row>
    <row r="67" spans="1:8" ht="12.75" customHeight="1" x14ac:dyDescent="0.2">
      <c r="A67" s="106" t="s">
        <v>1759</v>
      </c>
      <c r="B67" s="106" t="s">
        <v>1758</v>
      </c>
      <c r="C67" s="143">
        <v>0</v>
      </c>
      <c r="D67" s="82">
        <v>0</v>
      </c>
      <c r="E67" s="83" t="str">
        <f t="shared" si="2"/>
        <v/>
      </c>
      <c r="F67" s="107">
        <f t="shared" si="3"/>
        <v>0</v>
      </c>
      <c r="G67" s="151">
        <v>0.30535933799999998</v>
      </c>
      <c r="H67" s="151">
        <v>318.12494736842098</v>
      </c>
    </row>
    <row r="68" spans="1:8" ht="12.75" customHeight="1" x14ac:dyDescent="0.2">
      <c r="A68" s="106" t="s">
        <v>2134</v>
      </c>
      <c r="B68" s="106" t="s">
        <v>2135</v>
      </c>
      <c r="C68" s="143">
        <v>0</v>
      </c>
      <c r="D68" s="82">
        <v>0</v>
      </c>
      <c r="E68" s="83" t="str">
        <f t="shared" si="2"/>
        <v/>
      </c>
      <c r="F68" s="107">
        <f t="shared" si="3"/>
        <v>0</v>
      </c>
      <c r="G68" s="151">
        <v>2.0628589999999998E-3</v>
      </c>
      <c r="H68" s="151">
        <v>155.03559090909101</v>
      </c>
    </row>
    <row r="69" spans="1:8" ht="12.75" customHeight="1" x14ac:dyDescent="0.2">
      <c r="A69" s="106" t="s">
        <v>1868</v>
      </c>
      <c r="B69" s="106" t="s">
        <v>1869</v>
      </c>
      <c r="C69" s="143">
        <v>0</v>
      </c>
      <c r="D69" s="82">
        <v>0</v>
      </c>
      <c r="E69" s="83" t="str">
        <f t="shared" si="2"/>
        <v/>
      </c>
      <c r="F69" s="107">
        <f t="shared" si="3"/>
        <v>0</v>
      </c>
      <c r="G69" s="151">
        <v>0</v>
      </c>
      <c r="H69" s="151">
        <v>33.832590909090897</v>
      </c>
    </row>
    <row r="70" spans="1:8" ht="12.75" customHeight="1" x14ac:dyDescent="0.2">
      <c r="A70" s="106" t="s">
        <v>1872</v>
      </c>
      <c r="B70" s="106" t="s">
        <v>1873</v>
      </c>
      <c r="C70" s="143">
        <v>0</v>
      </c>
      <c r="D70" s="82">
        <v>0</v>
      </c>
      <c r="E70" s="83" t="str">
        <f t="shared" si="2"/>
        <v/>
      </c>
      <c r="F70" s="107">
        <f t="shared" si="3"/>
        <v>0</v>
      </c>
      <c r="G70" s="151">
        <v>5.8497169999999999E-3</v>
      </c>
      <c r="H70" s="151">
        <v>62.9495454545455</v>
      </c>
    </row>
    <row r="71" spans="1:8" ht="12.75" customHeight="1" x14ac:dyDescent="0.2">
      <c r="A71" s="106" t="s">
        <v>1913</v>
      </c>
      <c r="B71" s="106" t="s">
        <v>1914</v>
      </c>
      <c r="C71" s="143">
        <v>0</v>
      </c>
      <c r="D71" s="82">
        <v>0</v>
      </c>
      <c r="E71" s="83" t="str">
        <f t="shared" ref="E71:E102" si="4">IF(ISERROR(C71/D71-1),"",IF((C71/D71-1)&gt;10000%,"",C71/D71-1))</f>
        <v/>
      </c>
      <c r="F71" s="107">
        <f t="shared" ref="F71:F102" si="5">C71/$C$141</f>
        <v>0</v>
      </c>
      <c r="G71" s="151">
        <v>1.5711487999999999E-2</v>
      </c>
      <c r="H71" s="151">
        <v>29.981181818181799</v>
      </c>
    </row>
    <row r="72" spans="1:8" ht="12.75" customHeight="1" x14ac:dyDescent="0.2">
      <c r="A72" s="106" t="s">
        <v>1893</v>
      </c>
      <c r="B72" s="106" t="s">
        <v>1894</v>
      </c>
      <c r="C72" s="143">
        <v>0</v>
      </c>
      <c r="D72" s="82">
        <v>0</v>
      </c>
      <c r="E72" s="83" t="str">
        <f t="shared" si="4"/>
        <v/>
      </c>
      <c r="F72" s="107">
        <f t="shared" si="5"/>
        <v>0</v>
      </c>
      <c r="G72" s="151">
        <v>0</v>
      </c>
      <c r="H72" s="151">
        <v>49.998772727272701</v>
      </c>
    </row>
    <row r="73" spans="1:8" ht="12.75" customHeight="1" x14ac:dyDescent="0.2">
      <c r="A73" s="106" t="s">
        <v>1620</v>
      </c>
      <c r="B73" s="106" t="s">
        <v>1621</v>
      </c>
      <c r="C73" s="143">
        <v>0</v>
      </c>
      <c r="D73" s="82">
        <v>0</v>
      </c>
      <c r="E73" s="83" t="str">
        <f t="shared" si="4"/>
        <v/>
      </c>
      <c r="F73" s="107">
        <f t="shared" si="5"/>
        <v>0</v>
      </c>
      <c r="G73" s="151">
        <v>0.155450168</v>
      </c>
      <c r="H73" s="151">
        <v>17.871409090909101</v>
      </c>
    </row>
    <row r="74" spans="1:8" ht="12.75" customHeight="1" x14ac:dyDescent="0.2">
      <c r="A74" s="106" t="s">
        <v>2073</v>
      </c>
      <c r="B74" s="106" t="s">
        <v>2074</v>
      </c>
      <c r="C74" s="143">
        <v>0</v>
      </c>
      <c r="D74" s="82">
        <v>0</v>
      </c>
      <c r="E74" s="83" t="str">
        <f t="shared" si="4"/>
        <v/>
      </c>
      <c r="F74" s="107">
        <f t="shared" si="5"/>
        <v>0</v>
      </c>
      <c r="G74" s="151">
        <v>5.987053E-3</v>
      </c>
      <c r="H74" s="151">
        <v>68.117772727272694</v>
      </c>
    </row>
    <row r="75" spans="1:8" ht="12.75" customHeight="1" x14ac:dyDescent="0.2">
      <c r="A75" s="106" t="s">
        <v>2140</v>
      </c>
      <c r="B75" s="106" t="s">
        <v>2141</v>
      </c>
      <c r="C75" s="143">
        <v>0</v>
      </c>
      <c r="D75" s="82">
        <v>0</v>
      </c>
      <c r="E75" s="83" t="str">
        <f t="shared" si="4"/>
        <v/>
      </c>
      <c r="F75" s="107">
        <f t="shared" si="5"/>
        <v>0</v>
      </c>
      <c r="G75" s="151">
        <v>0</v>
      </c>
      <c r="H75" s="151">
        <v>145.002681818182</v>
      </c>
    </row>
    <row r="76" spans="1:8" ht="12.75" customHeight="1" x14ac:dyDescent="0.2">
      <c r="A76" s="106" t="s">
        <v>2067</v>
      </c>
      <c r="B76" s="106" t="s">
        <v>2068</v>
      </c>
      <c r="C76" s="143">
        <v>0</v>
      </c>
      <c r="D76" s="82">
        <v>0</v>
      </c>
      <c r="E76" s="83" t="str">
        <f t="shared" si="4"/>
        <v/>
      </c>
      <c r="F76" s="107">
        <f t="shared" si="5"/>
        <v>0</v>
      </c>
      <c r="G76" s="151">
        <v>0</v>
      </c>
      <c r="H76" s="151">
        <v>18.9331363636364</v>
      </c>
    </row>
    <row r="77" spans="1:8" ht="12.75" customHeight="1" x14ac:dyDescent="0.2">
      <c r="A77" s="106" t="s">
        <v>2136</v>
      </c>
      <c r="B77" s="106" t="s">
        <v>2137</v>
      </c>
      <c r="C77" s="143">
        <v>0</v>
      </c>
      <c r="D77" s="82">
        <v>0</v>
      </c>
      <c r="E77" s="83" t="str">
        <f t="shared" si="4"/>
        <v/>
      </c>
      <c r="F77" s="107">
        <f t="shared" si="5"/>
        <v>0</v>
      </c>
      <c r="G77" s="151">
        <v>1.0052099E-2</v>
      </c>
      <c r="H77" s="151">
        <v>144.96595454545499</v>
      </c>
    </row>
    <row r="78" spans="1:8" ht="12.75" customHeight="1" x14ac:dyDescent="0.2">
      <c r="A78" s="106" t="s">
        <v>2128</v>
      </c>
      <c r="B78" s="106" t="s">
        <v>2129</v>
      </c>
      <c r="C78" s="143">
        <v>0</v>
      </c>
      <c r="D78" s="82">
        <v>0</v>
      </c>
      <c r="E78" s="83" t="str">
        <f t="shared" si="4"/>
        <v/>
      </c>
      <c r="F78" s="107">
        <f t="shared" si="5"/>
        <v>0</v>
      </c>
      <c r="G78" s="151">
        <v>1.0427979999999999E-3</v>
      </c>
      <c r="H78" s="151">
        <v>145.029363636364</v>
      </c>
    </row>
    <row r="79" spans="1:8" ht="12.75" customHeight="1" x14ac:dyDescent="0.2">
      <c r="A79" s="106" t="s">
        <v>961</v>
      </c>
      <c r="B79" s="106" t="s">
        <v>950</v>
      </c>
      <c r="C79" s="143">
        <v>0</v>
      </c>
      <c r="D79" s="82">
        <v>0</v>
      </c>
      <c r="E79" s="83" t="str">
        <f t="shared" si="4"/>
        <v/>
      </c>
      <c r="F79" s="107">
        <f t="shared" si="5"/>
        <v>0</v>
      </c>
      <c r="G79" s="151">
        <v>0.21494746875000001</v>
      </c>
      <c r="H79" s="151">
        <v>20.926136363636399</v>
      </c>
    </row>
    <row r="80" spans="1:8" ht="12.75" customHeight="1" x14ac:dyDescent="0.2">
      <c r="A80" s="106" t="s">
        <v>679</v>
      </c>
      <c r="B80" s="106" t="s">
        <v>661</v>
      </c>
      <c r="C80" s="143">
        <v>0</v>
      </c>
      <c r="D80" s="82">
        <v>0</v>
      </c>
      <c r="E80" s="83" t="str">
        <f t="shared" si="4"/>
        <v/>
      </c>
      <c r="F80" s="107">
        <f t="shared" si="5"/>
        <v>0</v>
      </c>
      <c r="G80" s="151">
        <v>0.38764449318649996</v>
      </c>
      <c r="H80" s="151">
        <v>20.831</v>
      </c>
    </row>
    <row r="81" spans="1:8" ht="12.75" customHeight="1" x14ac:dyDescent="0.2">
      <c r="A81" s="106" t="s">
        <v>1630</v>
      </c>
      <c r="B81" s="106" t="s">
        <v>1631</v>
      </c>
      <c r="C81" s="143">
        <v>0</v>
      </c>
      <c r="D81" s="82">
        <v>0</v>
      </c>
      <c r="E81" s="83" t="str">
        <f t="shared" si="4"/>
        <v/>
      </c>
      <c r="F81" s="107">
        <f t="shared" si="5"/>
        <v>0</v>
      </c>
      <c r="G81" s="151">
        <v>1.7987874000000001E-2</v>
      </c>
      <c r="H81" s="151">
        <v>74.981818181818198</v>
      </c>
    </row>
    <row r="82" spans="1:8" ht="12.75" customHeight="1" x14ac:dyDescent="0.2">
      <c r="A82" s="106" t="s">
        <v>423</v>
      </c>
      <c r="B82" s="106" t="s">
        <v>665</v>
      </c>
      <c r="C82" s="143">
        <v>0</v>
      </c>
      <c r="D82" s="82">
        <v>0</v>
      </c>
      <c r="E82" s="83" t="str">
        <f t="shared" si="4"/>
        <v/>
      </c>
      <c r="F82" s="107">
        <f t="shared" si="5"/>
        <v>0</v>
      </c>
      <c r="G82" s="151">
        <v>6.4065767999999998</v>
      </c>
      <c r="H82" s="151">
        <v>119.03</v>
      </c>
    </row>
    <row r="83" spans="1:8" ht="12.75" customHeight="1" x14ac:dyDescent="0.2">
      <c r="A83" s="106" t="s">
        <v>1785</v>
      </c>
      <c r="B83" s="106" t="s">
        <v>1784</v>
      </c>
      <c r="C83" s="143">
        <v>0</v>
      </c>
      <c r="D83" s="82">
        <v>0</v>
      </c>
      <c r="E83" s="83" t="str">
        <f t="shared" si="4"/>
        <v/>
      </c>
      <c r="F83" s="107">
        <f t="shared" si="5"/>
        <v>0</v>
      </c>
      <c r="G83" s="151">
        <v>1.6606715000000001E-2</v>
      </c>
      <c r="H83" s="151">
        <v>27.169954545454502</v>
      </c>
    </row>
    <row r="84" spans="1:8" ht="12.75" customHeight="1" x14ac:dyDescent="0.2">
      <c r="A84" s="106" t="s">
        <v>1783</v>
      </c>
      <c r="B84" s="106" t="s">
        <v>1782</v>
      </c>
      <c r="C84" s="143">
        <v>0</v>
      </c>
      <c r="D84" s="82">
        <v>0</v>
      </c>
      <c r="E84" s="83" t="str">
        <f t="shared" si="4"/>
        <v/>
      </c>
      <c r="F84" s="107">
        <f t="shared" si="5"/>
        <v>0</v>
      </c>
      <c r="G84" s="151">
        <v>2.2931294999999997E-2</v>
      </c>
      <c r="H84" s="151">
        <v>20.014318181818201</v>
      </c>
    </row>
    <row r="85" spans="1:8" ht="12.75" customHeight="1" x14ac:dyDescent="0.2">
      <c r="A85" s="106" t="s">
        <v>420</v>
      </c>
      <c r="B85" s="106" t="s">
        <v>664</v>
      </c>
      <c r="C85" s="143">
        <v>0</v>
      </c>
      <c r="D85" s="82">
        <v>0</v>
      </c>
      <c r="E85" s="83" t="str">
        <f t="shared" si="4"/>
        <v/>
      </c>
      <c r="F85" s="107">
        <f t="shared" si="5"/>
        <v>0</v>
      </c>
      <c r="G85" s="151">
        <v>6.8727802999999996</v>
      </c>
      <c r="H85" s="151">
        <v>288.25354545454502</v>
      </c>
    </row>
    <row r="86" spans="1:8" ht="12.75" customHeight="1" x14ac:dyDescent="0.2">
      <c r="A86" s="106" t="s">
        <v>2063</v>
      </c>
      <c r="B86" s="106" t="s">
        <v>2064</v>
      </c>
      <c r="C86" s="143">
        <v>0</v>
      </c>
      <c r="D86" s="82">
        <v>0</v>
      </c>
      <c r="E86" s="83" t="str">
        <f t="shared" si="4"/>
        <v/>
      </c>
      <c r="F86" s="107">
        <f t="shared" si="5"/>
        <v>0</v>
      </c>
      <c r="G86" s="151">
        <v>0</v>
      </c>
      <c r="H86" s="151">
        <v>44.917863636363599</v>
      </c>
    </row>
    <row r="87" spans="1:8" ht="12.75" customHeight="1" x14ac:dyDescent="0.2">
      <c r="A87" s="106" t="s">
        <v>2130</v>
      </c>
      <c r="B87" s="106" t="s">
        <v>2131</v>
      </c>
      <c r="C87" s="143">
        <v>0</v>
      </c>
      <c r="D87" s="82">
        <v>0</v>
      </c>
      <c r="E87" s="83" t="str">
        <f t="shared" si="4"/>
        <v/>
      </c>
      <c r="F87" s="107">
        <f t="shared" si="5"/>
        <v>0</v>
      </c>
      <c r="G87" s="151">
        <v>8.5964929999999995E-2</v>
      </c>
      <c r="H87" s="151">
        <v>155.02118181818199</v>
      </c>
    </row>
    <row r="88" spans="1:8" ht="12.75" customHeight="1" x14ac:dyDescent="0.2">
      <c r="A88" s="106" t="s">
        <v>1622</v>
      </c>
      <c r="B88" s="106" t="s">
        <v>1623</v>
      </c>
      <c r="C88" s="143">
        <v>0</v>
      </c>
      <c r="D88" s="82">
        <v>0</v>
      </c>
      <c r="E88" s="83" t="str">
        <f t="shared" si="4"/>
        <v/>
      </c>
      <c r="F88" s="107">
        <f t="shared" si="5"/>
        <v>0</v>
      </c>
      <c r="G88" s="151">
        <v>1.4187888000000001E-2</v>
      </c>
      <c r="H88" s="151">
        <v>29.607454545454502</v>
      </c>
    </row>
    <row r="89" spans="1:8" ht="12.75" customHeight="1" x14ac:dyDescent="0.2">
      <c r="A89" s="106" t="s">
        <v>1767</v>
      </c>
      <c r="B89" s="106" t="s">
        <v>1766</v>
      </c>
      <c r="C89" s="143">
        <v>0</v>
      </c>
      <c r="D89" s="82">
        <v>0</v>
      </c>
      <c r="E89" s="83" t="str">
        <f t="shared" si="4"/>
        <v/>
      </c>
      <c r="F89" s="107">
        <f t="shared" si="5"/>
        <v>0</v>
      </c>
      <c r="G89" s="151">
        <v>0</v>
      </c>
      <c r="H89" s="151">
        <v>16.063636363636402</v>
      </c>
    </row>
    <row r="90" spans="1:8" ht="12.75" customHeight="1" x14ac:dyDescent="0.2">
      <c r="A90" s="106" t="s">
        <v>1616</v>
      </c>
      <c r="B90" s="106" t="s">
        <v>1617</v>
      </c>
      <c r="C90" s="143">
        <v>0</v>
      </c>
      <c r="D90" s="82">
        <v>0</v>
      </c>
      <c r="E90" s="83" t="str">
        <f t="shared" si="4"/>
        <v/>
      </c>
      <c r="F90" s="107">
        <f t="shared" si="5"/>
        <v>0</v>
      </c>
      <c r="G90" s="151">
        <v>2.2108531000000001E-2</v>
      </c>
      <c r="H90" s="151">
        <v>8.8375909090909097</v>
      </c>
    </row>
    <row r="91" spans="1:8" ht="12.75" customHeight="1" x14ac:dyDescent="0.2">
      <c r="A91" s="106" t="s">
        <v>2071</v>
      </c>
      <c r="B91" s="106" t="s">
        <v>2072</v>
      </c>
      <c r="C91" s="143">
        <v>0</v>
      </c>
      <c r="D91" s="82">
        <v>0</v>
      </c>
      <c r="E91" s="83" t="str">
        <f t="shared" si="4"/>
        <v/>
      </c>
      <c r="F91" s="107">
        <f t="shared" si="5"/>
        <v>0</v>
      </c>
      <c r="G91" s="151">
        <v>0</v>
      </c>
      <c r="H91" s="151">
        <v>42.429909090909099</v>
      </c>
    </row>
    <row r="92" spans="1:8" ht="12.75" customHeight="1" x14ac:dyDescent="0.2">
      <c r="A92" s="106" t="s">
        <v>1739</v>
      </c>
      <c r="B92" s="106" t="s">
        <v>1738</v>
      </c>
      <c r="C92" s="143">
        <v>0</v>
      </c>
      <c r="D92" s="82">
        <v>0</v>
      </c>
      <c r="E92" s="83" t="str">
        <f t="shared" si="4"/>
        <v/>
      </c>
      <c r="F92" s="107">
        <f t="shared" si="5"/>
        <v>0</v>
      </c>
      <c r="G92" s="151">
        <v>5.4557290000000003E-3</v>
      </c>
      <c r="H92" s="151">
        <v>9.7117272727272699</v>
      </c>
    </row>
    <row r="93" spans="1:8" ht="12.75" customHeight="1" x14ac:dyDescent="0.2">
      <c r="A93" s="106" t="s">
        <v>1870</v>
      </c>
      <c r="B93" s="106" t="s">
        <v>1871</v>
      </c>
      <c r="C93" s="143">
        <v>0</v>
      </c>
      <c r="D93" s="82">
        <v>0</v>
      </c>
      <c r="E93" s="83" t="str">
        <f t="shared" si="4"/>
        <v/>
      </c>
      <c r="F93" s="107">
        <f t="shared" si="5"/>
        <v>0</v>
      </c>
      <c r="G93" s="151">
        <v>1.944117E-3</v>
      </c>
      <c r="H93" s="151">
        <v>41.327181818181799</v>
      </c>
    </row>
    <row r="94" spans="1:8" ht="12.75" customHeight="1" x14ac:dyDescent="0.2">
      <c r="A94" s="106" t="s">
        <v>1634</v>
      </c>
      <c r="B94" s="106" t="s">
        <v>1635</v>
      </c>
      <c r="C94" s="143">
        <v>0</v>
      </c>
      <c r="D94" s="82">
        <v>0</v>
      </c>
      <c r="E94" s="83" t="str">
        <f t="shared" si="4"/>
        <v/>
      </c>
      <c r="F94" s="107">
        <f t="shared" si="5"/>
        <v>0</v>
      </c>
      <c r="G94" s="151">
        <v>3.0136120000000001E-3</v>
      </c>
      <c r="H94" s="151">
        <v>85.009545454545503</v>
      </c>
    </row>
    <row r="95" spans="1:8" ht="12.75" customHeight="1" x14ac:dyDescent="0.2">
      <c r="A95" s="106" t="s">
        <v>1624</v>
      </c>
      <c r="B95" s="106" t="s">
        <v>1625</v>
      </c>
      <c r="C95" s="143">
        <v>0</v>
      </c>
      <c r="D95" s="82">
        <v>0</v>
      </c>
      <c r="E95" s="83" t="str">
        <f t="shared" si="4"/>
        <v/>
      </c>
      <c r="F95" s="107">
        <f t="shared" si="5"/>
        <v>0</v>
      </c>
      <c r="G95" s="151">
        <v>0</v>
      </c>
      <c r="H95" s="151">
        <v>64.992863636363595</v>
      </c>
    </row>
    <row r="96" spans="1:8" ht="12.75" customHeight="1" x14ac:dyDescent="0.2">
      <c r="A96" s="106" t="s">
        <v>1632</v>
      </c>
      <c r="B96" s="106" t="s">
        <v>1633</v>
      </c>
      <c r="C96" s="143">
        <v>0</v>
      </c>
      <c r="D96" s="82">
        <v>0</v>
      </c>
      <c r="E96" s="83" t="str">
        <f t="shared" si="4"/>
        <v/>
      </c>
      <c r="F96" s="107">
        <f t="shared" si="5"/>
        <v>0</v>
      </c>
      <c r="G96" s="151">
        <v>0</v>
      </c>
      <c r="H96" s="151">
        <v>75.006545454545503</v>
      </c>
    </row>
    <row r="97" spans="1:8" ht="12.75" customHeight="1" x14ac:dyDescent="0.2">
      <c r="A97" s="106" t="s">
        <v>1636</v>
      </c>
      <c r="B97" s="106" t="s">
        <v>1637</v>
      </c>
      <c r="C97" s="143">
        <v>0</v>
      </c>
      <c r="D97" s="82">
        <v>0</v>
      </c>
      <c r="E97" s="83" t="str">
        <f t="shared" si="4"/>
        <v/>
      </c>
      <c r="F97" s="107">
        <f t="shared" si="5"/>
        <v>0</v>
      </c>
      <c r="G97" s="151">
        <v>0</v>
      </c>
      <c r="H97" s="151">
        <v>75.016499999999994</v>
      </c>
    </row>
    <row r="98" spans="1:8" ht="12.75" customHeight="1" x14ac:dyDescent="0.2">
      <c r="A98" s="106" t="s">
        <v>1638</v>
      </c>
      <c r="B98" s="106" t="s">
        <v>1639</v>
      </c>
      <c r="C98" s="143">
        <v>0</v>
      </c>
      <c r="D98" s="82">
        <v>0</v>
      </c>
      <c r="E98" s="83" t="str">
        <f t="shared" si="4"/>
        <v/>
      </c>
      <c r="F98" s="107">
        <f t="shared" si="5"/>
        <v>0</v>
      </c>
      <c r="G98" s="151">
        <v>0</v>
      </c>
      <c r="H98" s="151">
        <v>84.964636363636401</v>
      </c>
    </row>
    <row r="99" spans="1:8" ht="12.75" customHeight="1" x14ac:dyDescent="0.2">
      <c r="A99" s="106" t="s">
        <v>1755</v>
      </c>
      <c r="B99" s="106" t="s">
        <v>1754</v>
      </c>
      <c r="C99" s="143">
        <v>0</v>
      </c>
      <c r="D99" s="82">
        <v>0</v>
      </c>
      <c r="E99" s="83" t="str">
        <f t="shared" si="4"/>
        <v/>
      </c>
      <c r="F99" s="107">
        <f t="shared" si="5"/>
        <v>0</v>
      </c>
      <c r="G99" s="151">
        <v>0</v>
      </c>
      <c r="H99" s="151">
        <v>11.7723636363636</v>
      </c>
    </row>
    <row r="100" spans="1:8" ht="12.75" customHeight="1" x14ac:dyDescent="0.2">
      <c r="A100" s="106" t="s">
        <v>1757</v>
      </c>
      <c r="B100" s="106" t="s">
        <v>1756</v>
      </c>
      <c r="C100" s="143">
        <v>0</v>
      </c>
      <c r="D100" s="82">
        <v>0</v>
      </c>
      <c r="E100" s="83" t="str">
        <f t="shared" si="4"/>
        <v/>
      </c>
      <c r="F100" s="107">
        <f t="shared" si="5"/>
        <v>0</v>
      </c>
      <c r="G100" s="151">
        <v>0.14354931099999999</v>
      </c>
      <c r="H100" s="151">
        <v>14.643045454545501</v>
      </c>
    </row>
    <row r="101" spans="1:8" ht="12.75" customHeight="1" x14ac:dyDescent="0.2">
      <c r="A101" s="106" t="s">
        <v>1741</v>
      </c>
      <c r="B101" s="106" t="s">
        <v>1740</v>
      </c>
      <c r="C101" s="143">
        <v>0</v>
      </c>
      <c r="D101" s="82">
        <v>0</v>
      </c>
      <c r="E101" s="83" t="str">
        <f t="shared" si="4"/>
        <v/>
      </c>
      <c r="F101" s="107">
        <f t="shared" si="5"/>
        <v>0</v>
      </c>
      <c r="G101" s="151">
        <v>0</v>
      </c>
      <c r="H101" s="151">
        <v>11.6425454545455</v>
      </c>
    </row>
    <row r="102" spans="1:8" ht="12.75" customHeight="1" x14ac:dyDescent="0.2">
      <c r="A102" s="106" t="s">
        <v>1769</v>
      </c>
      <c r="B102" s="106" t="s">
        <v>1768</v>
      </c>
      <c r="C102" s="143">
        <v>0</v>
      </c>
      <c r="D102" s="82">
        <v>0</v>
      </c>
      <c r="E102" s="83" t="str">
        <f t="shared" si="4"/>
        <v/>
      </c>
      <c r="F102" s="107">
        <f t="shared" si="5"/>
        <v>0</v>
      </c>
      <c r="G102" s="151">
        <v>1.0687165E-2</v>
      </c>
      <c r="H102" s="151">
        <v>25.904954545454501</v>
      </c>
    </row>
    <row r="103" spans="1:8" ht="12.75" customHeight="1" x14ac:dyDescent="0.2">
      <c r="A103" s="106" t="s">
        <v>1751</v>
      </c>
      <c r="B103" s="106" t="s">
        <v>1750</v>
      </c>
      <c r="C103" s="143">
        <v>0</v>
      </c>
      <c r="D103" s="82">
        <v>0</v>
      </c>
      <c r="E103" s="83" t="str">
        <f t="shared" ref="E103:E134" si="6">IF(ISERROR(C103/D103-1),"",IF((C103/D103-1)&gt;10000%,"",C103/D103-1))</f>
        <v/>
      </c>
      <c r="F103" s="107">
        <f t="shared" ref="F103:F134" si="7">C103/$C$141</f>
        <v>0</v>
      </c>
      <c r="G103" s="151">
        <v>0</v>
      </c>
      <c r="H103" s="151">
        <v>8.3962727272727307</v>
      </c>
    </row>
    <row r="104" spans="1:8" ht="12.75" customHeight="1" x14ac:dyDescent="0.2">
      <c r="A104" s="106" t="s">
        <v>1779</v>
      </c>
      <c r="B104" s="106" t="s">
        <v>1778</v>
      </c>
      <c r="C104" s="143">
        <v>0</v>
      </c>
      <c r="D104" s="82">
        <v>0</v>
      </c>
      <c r="E104" s="83" t="str">
        <f t="shared" si="6"/>
        <v/>
      </c>
      <c r="F104" s="107">
        <f t="shared" si="7"/>
        <v>0</v>
      </c>
      <c r="G104" s="151">
        <v>0</v>
      </c>
      <c r="H104" s="151">
        <v>14.250181818181799</v>
      </c>
    </row>
    <row r="105" spans="1:8" ht="12.75" customHeight="1" x14ac:dyDescent="0.2">
      <c r="A105" s="106" t="s">
        <v>1753</v>
      </c>
      <c r="B105" s="106" t="s">
        <v>1752</v>
      </c>
      <c r="C105" s="143">
        <v>0</v>
      </c>
      <c r="D105" s="82">
        <v>0</v>
      </c>
      <c r="E105" s="83" t="str">
        <f t="shared" si="6"/>
        <v/>
      </c>
      <c r="F105" s="107">
        <f t="shared" si="7"/>
        <v>0</v>
      </c>
      <c r="G105" s="151">
        <v>0</v>
      </c>
      <c r="H105" s="151">
        <v>12.207045454545501</v>
      </c>
    </row>
    <row r="106" spans="1:8" ht="12.75" customHeight="1" x14ac:dyDescent="0.2">
      <c r="A106" s="106" t="s">
        <v>1781</v>
      </c>
      <c r="B106" s="106" t="s">
        <v>1780</v>
      </c>
      <c r="C106" s="143">
        <v>0</v>
      </c>
      <c r="D106" s="82">
        <v>0</v>
      </c>
      <c r="E106" s="83" t="str">
        <f t="shared" si="6"/>
        <v/>
      </c>
      <c r="F106" s="107">
        <f t="shared" si="7"/>
        <v>0</v>
      </c>
      <c r="G106" s="151">
        <v>0</v>
      </c>
      <c r="H106" s="151">
        <v>28.685409090909101</v>
      </c>
    </row>
    <row r="107" spans="1:8" ht="12.75" customHeight="1" x14ac:dyDescent="0.2">
      <c r="A107" s="106" t="s">
        <v>1771</v>
      </c>
      <c r="B107" s="106" t="s">
        <v>1770</v>
      </c>
      <c r="C107" s="143">
        <v>0</v>
      </c>
      <c r="D107" s="82">
        <v>0</v>
      </c>
      <c r="E107" s="83" t="str">
        <f t="shared" si="6"/>
        <v/>
      </c>
      <c r="F107" s="107">
        <f t="shared" si="7"/>
        <v>0</v>
      </c>
      <c r="G107" s="151">
        <v>0</v>
      </c>
      <c r="H107" s="151">
        <v>15.1235454545455</v>
      </c>
    </row>
    <row r="108" spans="1:8" ht="12.75" customHeight="1" x14ac:dyDescent="0.2">
      <c r="A108" s="106" t="s">
        <v>1745</v>
      </c>
      <c r="B108" s="106" t="s">
        <v>1744</v>
      </c>
      <c r="C108" s="143">
        <v>0</v>
      </c>
      <c r="D108" s="82">
        <v>0</v>
      </c>
      <c r="E108" s="83" t="str">
        <f t="shared" si="6"/>
        <v/>
      </c>
      <c r="F108" s="107">
        <f t="shared" si="7"/>
        <v>0</v>
      </c>
      <c r="G108" s="151">
        <v>0</v>
      </c>
      <c r="H108" s="151">
        <v>11.704136363636399</v>
      </c>
    </row>
    <row r="109" spans="1:8" ht="12.75" customHeight="1" x14ac:dyDescent="0.2">
      <c r="A109" s="106" t="s">
        <v>1773</v>
      </c>
      <c r="B109" s="106" t="s">
        <v>1772</v>
      </c>
      <c r="C109" s="143">
        <v>0</v>
      </c>
      <c r="D109" s="82">
        <v>0</v>
      </c>
      <c r="E109" s="83" t="str">
        <f t="shared" si="6"/>
        <v/>
      </c>
      <c r="F109" s="107">
        <f t="shared" si="7"/>
        <v>0</v>
      </c>
      <c r="G109" s="151">
        <v>9.5403140000000011E-3</v>
      </c>
      <c r="H109" s="151">
        <v>26.5891818181818</v>
      </c>
    </row>
    <row r="110" spans="1:8" ht="12.75" customHeight="1" x14ac:dyDescent="0.2">
      <c r="A110" s="106" t="s">
        <v>1747</v>
      </c>
      <c r="B110" s="106" t="s">
        <v>1746</v>
      </c>
      <c r="C110" s="143">
        <v>0</v>
      </c>
      <c r="D110" s="82">
        <v>0</v>
      </c>
      <c r="E110" s="83" t="str">
        <f t="shared" si="6"/>
        <v/>
      </c>
      <c r="F110" s="107">
        <f t="shared" si="7"/>
        <v>0</v>
      </c>
      <c r="G110" s="151">
        <v>0</v>
      </c>
      <c r="H110" s="151">
        <v>16.568818181818202</v>
      </c>
    </row>
    <row r="111" spans="1:8" ht="12.75" customHeight="1" x14ac:dyDescent="0.2">
      <c r="A111" s="106" t="s">
        <v>1775</v>
      </c>
      <c r="B111" s="106" t="s">
        <v>1774</v>
      </c>
      <c r="C111" s="143">
        <v>0</v>
      </c>
      <c r="D111" s="82">
        <v>0</v>
      </c>
      <c r="E111" s="83" t="str">
        <f t="shared" si="6"/>
        <v/>
      </c>
      <c r="F111" s="107">
        <f t="shared" si="7"/>
        <v>0</v>
      </c>
      <c r="G111" s="151">
        <v>2.3572658999999999E-2</v>
      </c>
      <c r="H111" s="151">
        <v>21.0283181818182</v>
      </c>
    </row>
    <row r="112" spans="1:8" ht="12.75" customHeight="1" x14ac:dyDescent="0.2">
      <c r="A112" s="106" t="s">
        <v>1749</v>
      </c>
      <c r="B112" s="106" t="s">
        <v>1748</v>
      </c>
      <c r="C112" s="143">
        <v>0</v>
      </c>
      <c r="D112" s="82">
        <v>0</v>
      </c>
      <c r="E112" s="83" t="str">
        <f t="shared" si="6"/>
        <v/>
      </c>
      <c r="F112" s="107">
        <f t="shared" si="7"/>
        <v>0</v>
      </c>
      <c r="G112" s="151">
        <v>8.8067559999999989E-3</v>
      </c>
      <c r="H112" s="151">
        <v>23.3384545454545</v>
      </c>
    </row>
    <row r="113" spans="1:8" ht="12.75" customHeight="1" x14ac:dyDescent="0.2">
      <c r="A113" s="106" t="s">
        <v>1777</v>
      </c>
      <c r="B113" s="106" t="s">
        <v>1776</v>
      </c>
      <c r="C113" s="143">
        <v>0</v>
      </c>
      <c r="D113" s="82">
        <v>0</v>
      </c>
      <c r="E113" s="83" t="str">
        <f t="shared" si="6"/>
        <v/>
      </c>
      <c r="F113" s="107">
        <f t="shared" si="7"/>
        <v>0</v>
      </c>
      <c r="G113" s="151">
        <v>3.262395E-3</v>
      </c>
      <c r="H113" s="151">
        <v>67.688727272727306</v>
      </c>
    </row>
    <row r="114" spans="1:8" ht="12.75" customHeight="1" x14ac:dyDescent="0.2">
      <c r="A114" s="106" t="s">
        <v>1761</v>
      </c>
      <c r="B114" s="106" t="s">
        <v>1760</v>
      </c>
      <c r="C114" s="143">
        <v>0</v>
      </c>
      <c r="D114" s="82">
        <v>0</v>
      </c>
      <c r="E114" s="83" t="str">
        <f t="shared" si="6"/>
        <v/>
      </c>
      <c r="F114" s="107">
        <f t="shared" si="7"/>
        <v>0</v>
      </c>
      <c r="G114" s="151">
        <v>3.842612E-3</v>
      </c>
      <c r="H114" s="151">
        <v>317.47409090909099</v>
      </c>
    </row>
    <row r="115" spans="1:8" ht="12.75" customHeight="1" x14ac:dyDescent="0.2">
      <c r="A115" s="106" t="s">
        <v>1824</v>
      </c>
      <c r="B115" s="106" t="s">
        <v>1825</v>
      </c>
      <c r="C115" s="143">
        <v>0</v>
      </c>
      <c r="D115" s="82">
        <v>0</v>
      </c>
      <c r="E115" s="83" t="str">
        <f t="shared" si="6"/>
        <v/>
      </c>
      <c r="F115" s="107">
        <f t="shared" si="7"/>
        <v>0</v>
      </c>
      <c r="G115" s="151">
        <v>0</v>
      </c>
      <c r="H115" s="151">
        <v>125.0625</v>
      </c>
    </row>
    <row r="116" spans="1:8" ht="12.75" customHeight="1" x14ac:dyDescent="0.2">
      <c r="A116" s="106" t="s">
        <v>1826</v>
      </c>
      <c r="B116" s="106" t="s">
        <v>1827</v>
      </c>
      <c r="C116" s="143">
        <v>0</v>
      </c>
      <c r="D116" s="82">
        <v>0</v>
      </c>
      <c r="E116" s="83" t="str">
        <f t="shared" si="6"/>
        <v/>
      </c>
      <c r="F116" s="107">
        <f t="shared" si="7"/>
        <v>0</v>
      </c>
      <c r="G116" s="151">
        <v>0</v>
      </c>
      <c r="H116" s="151">
        <v>135.00640909090899</v>
      </c>
    </row>
    <row r="117" spans="1:8" ht="12.75" customHeight="1" x14ac:dyDescent="0.2">
      <c r="A117" s="106" t="s">
        <v>1828</v>
      </c>
      <c r="B117" s="106" t="s">
        <v>1829</v>
      </c>
      <c r="C117" s="143">
        <v>0</v>
      </c>
      <c r="D117" s="82">
        <v>0</v>
      </c>
      <c r="E117" s="83" t="str">
        <f t="shared" si="6"/>
        <v/>
      </c>
      <c r="F117" s="107">
        <f t="shared" si="7"/>
        <v>0</v>
      </c>
      <c r="G117" s="151">
        <v>0</v>
      </c>
      <c r="H117" s="151">
        <v>125.027</v>
      </c>
    </row>
    <row r="118" spans="1:8" ht="12.75" customHeight="1" x14ac:dyDescent="0.2">
      <c r="A118" s="106" t="s">
        <v>1830</v>
      </c>
      <c r="B118" s="106" t="s">
        <v>1831</v>
      </c>
      <c r="C118" s="143">
        <v>0</v>
      </c>
      <c r="D118" s="82">
        <v>0</v>
      </c>
      <c r="E118" s="83" t="str">
        <f t="shared" si="6"/>
        <v/>
      </c>
      <c r="F118" s="107">
        <f t="shared" si="7"/>
        <v>0</v>
      </c>
      <c r="G118" s="151">
        <v>0</v>
      </c>
      <c r="H118" s="151">
        <v>135.03163636363601</v>
      </c>
    </row>
    <row r="119" spans="1:8" ht="12.75" customHeight="1" x14ac:dyDescent="0.2">
      <c r="A119" s="106" t="s">
        <v>1832</v>
      </c>
      <c r="B119" s="106" t="s">
        <v>1833</v>
      </c>
      <c r="C119" s="143">
        <v>0</v>
      </c>
      <c r="D119" s="82">
        <v>0</v>
      </c>
      <c r="E119" s="83" t="str">
        <f t="shared" si="6"/>
        <v/>
      </c>
      <c r="F119" s="107">
        <f t="shared" si="7"/>
        <v>0</v>
      </c>
      <c r="G119" s="151">
        <v>0</v>
      </c>
      <c r="H119" s="151">
        <v>125.01590909090901</v>
      </c>
    </row>
    <row r="120" spans="1:8" ht="12.75" customHeight="1" x14ac:dyDescent="0.2">
      <c r="A120" s="106" t="s">
        <v>1836</v>
      </c>
      <c r="B120" s="106" t="s">
        <v>1837</v>
      </c>
      <c r="C120" s="143">
        <v>0</v>
      </c>
      <c r="D120" s="82">
        <v>0</v>
      </c>
      <c r="E120" s="83" t="str">
        <f t="shared" si="6"/>
        <v/>
      </c>
      <c r="F120" s="107">
        <f t="shared" si="7"/>
        <v>0</v>
      </c>
      <c r="G120" s="151">
        <v>0</v>
      </c>
      <c r="H120" s="151">
        <v>125.011863636364</v>
      </c>
    </row>
    <row r="121" spans="1:8" ht="12.75" customHeight="1" x14ac:dyDescent="0.2">
      <c r="A121" s="106" t="s">
        <v>1838</v>
      </c>
      <c r="B121" s="106" t="s">
        <v>1839</v>
      </c>
      <c r="C121" s="143">
        <v>0</v>
      </c>
      <c r="D121" s="82">
        <v>0</v>
      </c>
      <c r="E121" s="83" t="str">
        <f t="shared" si="6"/>
        <v/>
      </c>
      <c r="F121" s="107">
        <f t="shared" si="7"/>
        <v>0</v>
      </c>
      <c r="G121" s="151">
        <v>0</v>
      </c>
      <c r="H121" s="151">
        <v>135.007181818182</v>
      </c>
    </row>
    <row r="122" spans="1:8" ht="12.75" customHeight="1" x14ac:dyDescent="0.2">
      <c r="A122" s="106" t="s">
        <v>1866</v>
      </c>
      <c r="B122" s="106" t="s">
        <v>1867</v>
      </c>
      <c r="C122" s="143">
        <v>0</v>
      </c>
      <c r="D122" s="82">
        <v>0</v>
      </c>
      <c r="E122" s="83" t="str">
        <f t="shared" si="6"/>
        <v/>
      </c>
      <c r="F122" s="107">
        <f t="shared" si="7"/>
        <v>0</v>
      </c>
      <c r="G122" s="151">
        <v>0</v>
      </c>
      <c r="H122" s="151">
        <v>28.273590909090899</v>
      </c>
    </row>
    <row r="123" spans="1:8" ht="12.75" customHeight="1" x14ac:dyDescent="0.2">
      <c r="A123" s="106" t="s">
        <v>1891</v>
      </c>
      <c r="B123" s="106" t="s">
        <v>1892</v>
      </c>
      <c r="C123" s="143">
        <v>0</v>
      </c>
      <c r="D123" s="82">
        <v>0</v>
      </c>
      <c r="E123" s="83" t="str">
        <f t="shared" si="6"/>
        <v/>
      </c>
      <c r="F123" s="107">
        <f t="shared" si="7"/>
        <v>0</v>
      </c>
      <c r="G123" s="151">
        <v>1.9048633999999998E-2</v>
      </c>
      <c r="H123" s="151">
        <v>30.007318181818199</v>
      </c>
    </row>
    <row r="124" spans="1:8" ht="12.75" customHeight="1" x14ac:dyDescent="0.2">
      <c r="A124" s="106" t="s">
        <v>1903</v>
      </c>
      <c r="B124" s="106" t="s">
        <v>1904</v>
      </c>
      <c r="C124" s="143">
        <v>0</v>
      </c>
      <c r="D124" s="82">
        <v>0</v>
      </c>
      <c r="E124" s="83" t="str">
        <f t="shared" si="6"/>
        <v/>
      </c>
      <c r="F124" s="107">
        <f t="shared" si="7"/>
        <v>0</v>
      </c>
      <c r="G124" s="151">
        <v>0</v>
      </c>
      <c r="H124" s="151">
        <v>10.014681818181799</v>
      </c>
    </row>
    <row r="125" spans="1:8" ht="12.75" customHeight="1" x14ac:dyDescent="0.2">
      <c r="A125" s="106" t="s">
        <v>1905</v>
      </c>
      <c r="B125" s="106" t="s">
        <v>1906</v>
      </c>
      <c r="C125" s="143">
        <v>0</v>
      </c>
      <c r="D125" s="82">
        <v>0</v>
      </c>
      <c r="E125" s="83" t="str">
        <f t="shared" si="6"/>
        <v/>
      </c>
      <c r="F125" s="107">
        <f t="shared" si="7"/>
        <v>0</v>
      </c>
      <c r="G125" s="151">
        <v>0</v>
      </c>
      <c r="H125" s="151">
        <v>20.011363636363601</v>
      </c>
    </row>
    <row r="126" spans="1:8" ht="12.75" customHeight="1" x14ac:dyDescent="0.2">
      <c r="A126" s="106" t="s">
        <v>1907</v>
      </c>
      <c r="B126" s="106" t="s">
        <v>1908</v>
      </c>
      <c r="C126" s="143">
        <v>0</v>
      </c>
      <c r="D126" s="82">
        <v>0</v>
      </c>
      <c r="E126" s="83" t="str">
        <f t="shared" si="6"/>
        <v/>
      </c>
      <c r="F126" s="107">
        <f t="shared" si="7"/>
        <v>0</v>
      </c>
      <c r="G126" s="151">
        <v>0</v>
      </c>
      <c r="H126" s="151">
        <v>29.9821363636364</v>
      </c>
    </row>
    <row r="127" spans="1:8" ht="12.75" customHeight="1" x14ac:dyDescent="0.2">
      <c r="A127" s="106" t="s">
        <v>1909</v>
      </c>
      <c r="B127" s="106" t="s">
        <v>1910</v>
      </c>
      <c r="C127" s="143">
        <v>0</v>
      </c>
      <c r="D127" s="82">
        <v>0</v>
      </c>
      <c r="E127" s="83" t="str">
        <f t="shared" si="6"/>
        <v/>
      </c>
      <c r="F127" s="107">
        <f t="shared" si="7"/>
        <v>0</v>
      </c>
      <c r="G127" s="151">
        <v>0</v>
      </c>
      <c r="H127" s="151">
        <v>9.9705909090909106</v>
      </c>
    </row>
    <row r="128" spans="1:8" ht="12.75" customHeight="1" x14ac:dyDescent="0.2">
      <c r="A128" s="106" t="s">
        <v>1911</v>
      </c>
      <c r="B128" s="106" t="s">
        <v>1912</v>
      </c>
      <c r="C128" s="143">
        <v>0</v>
      </c>
      <c r="D128" s="82">
        <v>0</v>
      </c>
      <c r="E128" s="83" t="str">
        <f t="shared" si="6"/>
        <v/>
      </c>
      <c r="F128" s="107">
        <f t="shared" si="7"/>
        <v>0</v>
      </c>
      <c r="G128" s="151">
        <v>4.7312120000000003E-3</v>
      </c>
      <c r="H128" s="151">
        <v>19.977090909090901</v>
      </c>
    </row>
    <row r="129" spans="1:8" ht="12.75" customHeight="1" x14ac:dyDescent="0.2">
      <c r="A129" s="106" t="s">
        <v>1883</v>
      </c>
      <c r="B129" s="106" t="s">
        <v>1884</v>
      </c>
      <c r="C129" s="143">
        <v>0</v>
      </c>
      <c r="D129" s="82">
        <v>0</v>
      </c>
      <c r="E129" s="83" t="str">
        <f t="shared" si="6"/>
        <v/>
      </c>
      <c r="F129" s="107">
        <f t="shared" si="7"/>
        <v>0</v>
      </c>
      <c r="G129" s="151">
        <v>0</v>
      </c>
      <c r="H129" s="151">
        <v>95.001909090909095</v>
      </c>
    </row>
    <row r="130" spans="1:8" ht="12.75" customHeight="1" x14ac:dyDescent="0.2">
      <c r="A130" s="106" t="s">
        <v>1887</v>
      </c>
      <c r="B130" s="106" t="s">
        <v>1888</v>
      </c>
      <c r="C130" s="143">
        <v>0</v>
      </c>
      <c r="D130" s="82">
        <v>0</v>
      </c>
      <c r="E130" s="83" t="str">
        <f t="shared" si="6"/>
        <v/>
      </c>
      <c r="F130" s="107">
        <f t="shared" si="7"/>
        <v>0</v>
      </c>
      <c r="G130" s="151">
        <v>0</v>
      </c>
      <c r="H130" s="151">
        <v>95.241318181818201</v>
      </c>
    </row>
    <row r="131" spans="1:8" ht="12.75" customHeight="1" x14ac:dyDescent="0.2">
      <c r="A131" s="106" t="s">
        <v>1889</v>
      </c>
      <c r="B131" s="106" t="s">
        <v>1890</v>
      </c>
      <c r="C131" s="143">
        <v>0</v>
      </c>
      <c r="D131" s="82">
        <v>0</v>
      </c>
      <c r="E131" s="83" t="str">
        <f t="shared" si="6"/>
        <v/>
      </c>
      <c r="F131" s="107">
        <f t="shared" si="7"/>
        <v>0</v>
      </c>
      <c r="G131" s="151">
        <v>7.1767410000000004E-3</v>
      </c>
      <c r="H131" s="151">
        <v>105.00131818181799</v>
      </c>
    </row>
    <row r="132" spans="1:8" ht="12.75" customHeight="1" x14ac:dyDescent="0.2">
      <c r="A132" s="106" t="s">
        <v>2051</v>
      </c>
      <c r="B132" s="106" t="s">
        <v>2052</v>
      </c>
      <c r="C132" s="143">
        <v>0</v>
      </c>
      <c r="D132" s="82">
        <v>0</v>
      </c>
      <c r="E132" s="83" t="str">
        <f t="shared" si="6"/>
        <v/>
      </c>
      <c r="F132" s="107">
        <f t="shared" si="7"/>
        <v>0</v>
      </c>
      <c r="G132" s="151">
        <v>1.049983E-3</v>
      </c>
      <c r="H132" s="151">
        <v>19.1540909090909</v>
      </c>
    </row>
    <row r="133" spans="1:8" ht="12.75" customHeight="1" x14ac:dyDescent="0.2">
      <c r="A133" s="106" t="s">
        <v>2053</v>
      </c>
      <c r="B133" s="106" t="s">
        <v>2054</v>
      </c>
      <c r="C133" s="143">
        <v>0</v>
      </c>
      <c r="D133" s="82">
        <v>0</v>
      </c>
      <c r="E133" s="83" t="str">
        <f t="shared" si="6"/>
        <v/>
      </c>
      <c r="F133" s="107">
        <f t="shared" si="7"/>
        <v>0</v>
      </c>
      <c r="G133" s="151">
        <v>0</v>
      </c>
      <c r="H133" s="151">
        <v>21.6338636363636</v>
      </c>
    </row>
    <row r="134" spans="1:8" ht="12.75" customHeight="1" x14ac:dyDescent="0.2">
      <c r="A134" s="106" t="s">
        <v>2055</v>
      </c>
      <c r="B134" s="106" t="s">
        <v>2056</v>
      </c>
      <c r="C134" s="143">
        <v>0</v>
      </c>
      <c r="D134" s="82">
        <v>0</v>
      </c>
      <c r="E134" s="83" t="str">
        <f t="shared" si="6"/>
        <v/>
      </c>
      <c r="F134" s="107">
        <f t="shared" si="7"/>
        <v>0</v>
      </c>
      <c r="G134" s="151">
        <v>0</v>
      </c>
      <c r="H134" s="151">
        <v>41.519909090909103</v>
      </c>
    </row>
    <row r="135" spans="1:8" ht="12.75" customHeight="1" x14ac:dyDescent="0.2">
      <c r="A135" s="106" t="s">
        <v>2132</v>
      </c>
      <c r="B135" s="106" t="s">
        <v>2133</v>
      </c>
      <c r="C135" s="143">
        <v>0</v>
      </c>
      <c r="D135" s="82">
        <v>0</v>
      </c>
      <c r="E135" s="83" t="str">
        <f t="shared" ref="E135:E166" si="8">IF(ISERROR(C135/D135-1),"",IF((C135/D135-1)&gt;10000%,"",C135/D135-1))</f>
        <v/>
      </c>
      <c r="F135" s="107">
        <f t="shared" ref="F135:F140" si="9">C135/$C$141</f>
        <v>0</v>
      </c>
      <c r="G135" s="151">
        <v>0</v>
      </c>
      <c r="H135" s="151">
        <v>144.976636363636</v>
      </c>
    </row>
    <row r="136" spans="1:8" ht="12.75" customHeight="1" x14ac:dyDescent="0.2">
      <c r="A136" s="106" t="s">
        <v>2142</v>
      </c>
      <c r="B136" s="106" t="s">
        <v>2143</v>
      </c>
      <c r="C136" s="143">
        <v>0</v>
      </c>
      <c r="D136" s="82">
        <v>0</v>
      </c>
      <c r="E136" s="83" t="str">
        <f t="shared" si="8"/>
        <v/>
      </c>
      <c r="F136" s="107">
        <f t="shared" si="9"/>
        <v>0</v>
      </c>
      <c r="G136" s="151">
        <v>1.3150600000000001E-4</v>
      </c>
      <c r="H136" s="151">
        <v>155.01509090909099</v>
      </c>
    </row>
    <row r="137" spans="1:8" ht="12.75" customHeight="1" x14ac:dyDescent="0.2">
      <c r="A137" s="106" t="s">
        <v>422</v>
      </c>
      <c r="B137" s="106" t="s">
        <v>671</v>
      </c>
      <c r="C137" s="143">
        <v>0</v>
      </c>
      <c r="D137" s="82">
        <v>0</v>
      </c>
      <c r="E137" s="83" t="str">
        <f t="shared" si="8"/>
        <v/>
      </c>
      <c r="F137" s="107">
        <f t="shared" si="9"/>
        <v>0</v>
      </c>
      <c r="G137" s="151">
        <v>6.3802354000000001</v>
      </c>
      <c r="H137" s="151">
        <v>82.119181818181801</v>
      </c>
    </row>
    <row r="138" spans="1:8" ht="12.75" customHeight="1" x14ac:dyDescent="0.2">
      <c r="A138" s="106" t="s">
        <v>419</v>
      </c>
      <c r="B138" s="106" t="s">
        <v>672</v>
      </c>
      <c r="C138" s="143">
        <v>0</v>
      </c>
      <c r="D138" s="82">
        <v>0</v>
      </c>
      <c r="E138" s="83" t="str">
        <f t="shared" si="8"/>
        <v/>
      </c>
      <c r="F138" s="107">
        <f t="shared" si="9"/>
        <v>0</v>
      </c>
      <c r="G138" s="151">
        <v>5.2519206600000006</v>
      </c>
      <c r="H138" s="151">
        <v>58.0014090909091</v>
      </c>
    </row>
    <row r="139" spans="1:8" ht="12.75" customHeight="1" x14ac:dyDescent="0.2">
      <c r="A139" s="106" t="s">
        <v>260</v>
      </c>
      <c r="B139" s="106" t="s">
        <v>263</v>
      </c>
      <c r="C139" s="143">
        <v>0</v>
      </c>
      <c r="D139" s="82">
        <v>0</v>
      </c>
      <c r="E139" s="83" t="str">
        <f t="shared" si="8"/>
        <v/>
      </c>
      <c r="F139" s="107">
        <f t="shared" si="9"/>
        <v>0</v>
      </c>
      <c r="G139" s="151">
        <v>5.4526515599999996</v>
      </c>
      <c r="H139" s="151">
        <v>49.890727272727297</v>
      </c>
    </row>
    <row r="140" spans="1:8" ht="12.75" customHeight="1" x14ac:dyDescent="0.2">
      <c r="A140" s="106" t="s">
        <v>261</v>
      </c>
      <c r="B140" s="106" t="s">
        <v>264</v>
      </c>
      <c r="C140" s="143">
        <v>0</v>
      </c>
      <c r="D140" s="82">
        <v>0</v>
      </c>
      <c r="E140" s="83" t="str">
        <f t="shared" si="8"/>
        <v/>
      </c>
      <c r="F140" s="107">
        <f t="shared" si="9"/>
        <v>0</v>
      </c>
      <c r="G140" s="151">
        <v>3.8040512299999998</v>
      </c>
      <c r="H140" s="151">
        <v>180.10686363636401</v>
      </c>
    </row>
    <row r="141" spans="1:8" ht="12.75" customHeight="1" x14ac:dyDescent="0.2">
      <c r="A141" s="108"/>
      <c r="B141" s="109">
        <f>COUNTA(B7:B140)</f>
        <v>134</v>
      </c>
      <c r="C141" s="94">
        <f>SUM(C7:C140)</f>
        <v>18.031011016000004</v>
      </c>
      <c r="D141" s="71">
        <f>SUM(D7:D140)</f>
        <v>7.9742381159999987</v>
      </c>
      <c r="E141" s="81">
        <f>IF(ISERROR(C141/D141-1),"",((C141/D141-1)))</f>
        <v>1.2611578377401953</v>
      </c>
      <c r="F141" s="110">
        <f>SUM(F7:F140)</f>
        <v>0.99999999999999967</v>
      </c>
      <c r="G141" s="111">
        <f>SUM(G7:G140)</f>
        <v>146.7363987552018</v>
      </c>
      <c r="H141" s="126"/>
    </row>
    <row r="142" spans="1:8" ht="12.75" customHeight="1" x14ac:dyDescent="0.2">
      <c r="A142" s="112"/>
      <c r="B142" s="112"/>
      <c r="C142" s="97"/>
      <c r="D142" s="97"/>
      <c r="E142" s="98"/>
      <c r="F142" s="113"/>
    </row>
    <row r="143" spans="1:8" ht="12.75" customHeight="1" x14ac:dyDescent="0.2">
      <c r="A143" s="114" t="s">
        <v>88</v>
      </c>
      <c r="B143" s="112"/>
      <c r="C143" s="97"/>
      <c r="D143" s="97"/>
      <c r="E143" s="98"/>
      <c r="F143" s="112"/>
      <c r="G143" s="115"/>
    </row>
    <row r="144" spans="1:8" ht="12.75" customHeight="1" x14ac:dyDescent="0.2">
      <c r="A144" s="112"/>
      <c r="B144" s="112"/>
      <c r="C144" s="97"/>
      <c r="D144" s="97"/>
      <c r="E144" s="98"/>
      <c r="F144" s="112"/>
    </row>
    <row r="145" spans="1:6" ht="12.75" customHeight="1" x14ac:dyDescent="0.2">
      <c r="A145" s="112"/>
      <c r="B145" s="112"/>
      <c r="C145" s="97"/>
      <c r="D145" s="97"/>
      <c r="E145" s="98"/>
      <c r="F145" s="112"/>
    </row>
    <row r="146" spans="1:6" ht="12.75" customHeight="1" x14ac:dyDescent="0.2">
      <c r="A146" s="112"/>
      <c r="B146" s="112"/>
      <c r="C146" s="97"/>
      <c r="D146" s="97"/>
      <c r="E146" s="98"/>
    </row>
    <row r="147" spans="1:6" ht="12.75" customHeight="1" x14ac:dyDescent="0.2">
      <c r="A147" s="112"/>
      <c r="B147" s="112"/>
      <c r="C147" s="97"/>
      <c r="D147" s="97"/>
      <c r="E147" s="98"/>
    </row>
    <row r="148" spans="1:6" ht="12.75" customHeight="1" x14ac:dyDescent="0.2">
      <c r="A148" s="112"/>
      <c r="B148" s="112"/>
      <c r="C148" s="97"/>
      <c r="D148" s="97"/>
      <c r="E148" s="98"/>
    </row>
    <row r="149" spans="1:6" ht="12.75" customHeight="1" x14ac:dyDescent="0.2">
      <c r="A149" s="112"/>
      <c r="B149" s="112"/>
      <c r="C149" s="97"/>
      <c r="D149" s="97"/>
      <c r="E149" s="98"/>
    </row>
    <row r="150" spans="1:6" ht="12.75" customHeight="1" x14ac:dyDescent="0.2">
      <c r="A150" s="112"/>
      <c r="B150" s="112"/>
      <c r="C150" s="97"/>
      <c r="D150" s="97"/>
      <c r="E150" s="98"/>
    </row>
    <row r="151" spans="1:6" ht="12.75" customHeight="1" x14ac:dyDescent="0.2">
      <c r="A151" s="112"/>
      <c r="B151" s="112"/>
      <c r="C151" s="97"/>
      <c r="D151" s="97"/>
      <c r="E151" s="98"/>
    </row>
    <row r="152" spans="1:6" ht="12.75" customHeight="1" x14ac:dyDescent="0.2">
      <c r="A152" s="112"/>
      <c r="B152" s="112"/>
      <c r="C152" s="97"/>
      <c r="D152" s="97"/>
      <c r="E152" s="98"/>
    </row>
    <row r="153" spans="1:6" ht="12.75" customHeight="1" x14ac:dyDescent="0.2">
      <c r="A153" s="112"/>
      <c r="B153" s="112"/>
      <c r="C153" s="97"/>
      <c r="D153" s="97"/>
      <c r="E153" s="98"/>
    </row>
    <row r="154" spans="1:6" ht="12.75" customHeight="1" x14ac:dyDescent="0.2">
      <c r="C154" s="97"/>
      <c r="D154" s="97"/>
      <c r="E154" s="98"/>
    </row>
    <row r="155" spans="1:6" ht="12.75" customHeight="1" x14ac:dyDescent="0.2">
      <c r="C155" s="97"/>
      <c r="D155" s="97"/>
      <c r="E155" s="98"/>
    </row>
    <row r="156" spans="1:6" ht="12.75" customHeight="1" x14ac:dyDescent="0.2">
      <c r="C156" s="97"/>
      <c r="D156" s="97"/>
      <c r="E156" s="98"/>
    </row>
    <row r="157" spans="1:6" ht="12.75" customHeight="1" x14ac:dyDescent="0.2">
      <c r="C157" s="97"/>
      <c r="D157" s="97"/>
      <c r="E157" s="98"/>
    </row>
    <row r="158" spans="1:6" ht="12.75" customHeight="1" x14ac:dyDescent="0.2">
      <c r="C158" s="97"/>
      <c r="D158" s="97"/>
      <c r="E158" s="98"/>
    </row>
    <row r="159" spans="1:6" ht="12.75" customHeight="1" x14ac:dyDescent="0.2">
      <c r="C159" s="97"/>
      <c r="D159" s="97"/>
      <c r="E159" s="98"/>
    </row>
    <row r="160" spans="1:6" ht="12.75" customHeight="1" x14ac:dyDescent="0.2">
      <c r="C160" s="97"/>
      <c r="D160" s="97"/>
      <c r="E160" s="98"/>
    </row>
    <row r="161" spans="3:5" ht="12.75" customHeight="1" x14ac:dyDescent="0.2">
      <c r="C161" s="97"/>
      <c r="D161" s="97"/>
      <c r="E161" s="98"/>
    </row>
    <row r="162" spans="3:5" ht="12.75" customHeight="1" x14ac:dyDescent="0.2">
      <c r="C162" s="97"/>
      <c r="D162" s="97"/>
      <c r="E162" s="98"/>
    </row>
    <row r="163" spans="3:5" ht="12.75" customHeight="1" x14ac:dyDescent="0.2">
      <c r="C163" s="97"/>
      <c r="D163" s="97"/>
      <c r="E163" s="98"/>
    </row>
    <row r="164" spans="3:5" ht="12.75" customHeight="1" x14ac:dyDescent="0.2">
      <c r="C164" s="97"/>
      <c r="D164" s="97"/>
      <c r="E164" s="98"/>
    </row>
    <row r="165" spans="3:5" ht="12.75" customHeight="1" x14ac:dyDescent="0.2">
      <c r="C165" s="97"/>
      <c r="D165" s="97"/>
      <c r="E165" s="98"/>
    </row>
    <row r="166" spans="3:5" ht="12.75" customHeight="1" x14ac:dyDescent="0.2">
      <c r="C166" s="97"/>
      <c r="D166" s="97"/>
      <c r="E166" s="98"/>
    </row>
    <row r="167" spans="3:5" ht="12.75" customHeight="1" x14ac:dyDescent="0.2">
      <c r="C167" s="97"/>
      <c r="D167" s="97"/>
      <c r="E167" s="98"/>
    </row>
    <row r="168" spans="3:5" ht="12.75" customHeight="1" x14ac:dyDescent="0.2">
      <c r="C168" s="97"/>
      <c r="D168" s="97"/>
      <c r="E168" s="98"/>
    </row>
    <row r="169" spans="3:5" ht="12.75" customHeight="1" x14ac:dyDescent="0.2">
      <c r="C169" s="97"/>
      <c r="D169" s="97"/>
      <c r="E169" s="98"/>
    </row>
    <row r="170" spans="3:5" ht="12.75" customHeight="1" x14ac:dyDescent="0.2">
      <c r="C170" s="97"/>
      <c r="D170" s="97"/>
      <c r="E170" s="98"/>
    </row>
    <row r="171" spans="3:5" ht="12.75" customHeight="1" x14ac:dyDescent="0.2">
      <c r="C171" s="97"/>
      <c r="D171" s="97"/>
      <c r="E171" s="98"/>
    </row>
    <row r="172" spans="3:5" ht="12.75" customHeight="1" x14ac:dyDescent="0.2">
      <c r="C172" s="97"/>
      <c r="D172" s="97"/>
      <c r="E172" s="98"/>
    </row>
    <row r="173" spans="3:5" ht="12.75" customHeight="1" x14ac:dyDescent="0.2">
      <c r="C173" s="97"/>
      <c r="D173" s="97"/>
      <c r="E173" s="98"/>
    </row>
    <row r="174" spans="3:5" ht="12.75" customHeight="1" x14ac:dyDescent="0.2">
      <c r="C174" s="97"/>
      <c r="D174" s="97"/>
      <c r="E174" s="98"/>
    </row>
    <row r="175" spans="3:5" ht="12.75" customHeight="1" x14ac:dyDescent="0.2">
      <c r="C175" s="97"/>
      <c r="D175" s="97"/>
      <c r="E175" s="98"/>
    </row>
    <row r="176" spans="3:5" ht="12.75" customHeight="1" x14ac:dyDescent="0.2">
      <c r="C176" s="97"/>
      <c r="D176" s="97"/>
      <c r="E176" s="98"/>
    </row>
    <row r="177" spans="3:5" ht="12.75" customHeight="1" x14ac:dyDescent="0.2">
      <c r="C177" s="97"/>
      <c r="D177" s="97"/>
      <c r="E177" s="98"/>
    </row>
    <row r="178" spans="3:5" ht="12.75" customHeight="1" x14ac:dyDescent="0.2">
      <c r="C178" s="97"/>
      <c r="D178" s="97"/>
      <c r="E178" s="98"/>
    </row>
    <row r="179" spans="3:5" ht="12.75" customHeight="1" x14ac:dyDescent="0.2">
      <c r="C179" s="97"/>
      <c r="D179" s="97"/>
      <c r="E179" s="98"/>
    </row>
    <row r="180" spans="3:5" ht="12.75" customHeight="1" x14ac:dyDescent="0.2">
      <c r="C180" s="97"/>
      <c r="D180" s="97"/>
      <c r="E180" s="98"/>
    </row>
    <row r="181" spans="3:5" ht="12.75" customHeight="1" x14ac:dyDescent="0.2">
      <c r="C181" s="97"/>
      <c r="D181" s="97"/>
      <c r="E181" s="98"/>
    </row>
    <row r="182" spans="3:5" ht="12.75" customHeight="1" x14ac:dyDescent="0.2">
      <c r="C182" s="97"/>
      <c r="D182" s="97"/>
      <c r="E182" s="98"/>
    </row>
    <row r="183" spans="3:5" ht="12.75" customHeight="1" x14ac:dyDescent="0.2">
      <c r="C183" s="97"/>
      <c r="D183" s="97"/>
      <c r="E183" s="98"/>
    </row>
    <row r="184" spans="3:5" ht="12.75" customHeight="1" x14ac:dyDescent="0.2">
      <c r="C184" s="97"/>
      <c r="D184" s="97"/>
      <c r="E184" s="98"/>
    </row>
    <row r="185" spans="3:5" ht="12.75" customHeight="1" x14ac:dyDescent="0.2">
      <c r="C185" s="97"/>
      <c r="D185" s="97"/>
      <c r="E185" s="98"/>
    </row>
    <row r="186" spans="3:5" ht="12.75" customHeight="1" x14ac:dyDescent="0.2">
      <c r="C186" s="97"/>
      <c r="D186" s="97"/>
      <c r="E186" s="98"/>
    </row>
    <row r="187" spans="3:5" ht="12.75" customHeight="1" x14ac:dyDescent="0.2">
      <c r="C187" s="97"/>
      <c r="D187" s="97"/>
      <c r="E187" s="98"/>
    </row>
    <row r="188" spans="3:5" ht="12.75" customHeight="1" x14ac:dyDescent="0.2">
      <c r="C188" s="97"/>
      <c r="D188" s="97"/>
      <c r="E188" s="98"/>
    </row>
    <row r="189" spans="3:5" ht="12.75" customHeight="1" x14ac:dyDescent="0.2">
      <c r="C189" s="97"/>
      <c r="D189" s="97"/>
      <c r="E189" s="98"/>
    </row>
    <row r="190" spans="3:5" ht="12.75" customHeight="1" x14ac:dyDescent="0.2">
      <c r="C190" s="97"/>
      <c r="D190" s="97"/>
      <c r="E190" s="98"/>
    </row>
    <row r="191" spans="3:5" ht="12.75" customHeight="1" x14ac:dyDescent="0.2">
      <c r="C191" s="97"/>
      <c r="D191" s="97"/>
      <c r="E191" s="98"/>
    </row>
    <row r="192" spans="3:5" ht="12.75" customHeight="1" x14ac:dyDescent="0.2">
      <c r="C192" s="97"/>
      <c r="D192" s="97"/>
      <c r="E192" s="98"/>
    </row>
    <row r="193" spans="3:5" ht="12.75" customHeight="1" x14ac:dyDescent="0.2">
      <c r="C193" s="97"/>
      <c r="D193" s="97"/>
      <c r="E193" s="98"/>
    </row>
    <row r="194" spans="3:5" ht="12.75" customHeight="1" x14ac:dyDescent="0.2">
      <c r="C194" s="97"/>
      <c r="D194" s="97"/>
      <c r="E194" s="98"/>
    </row>
    <row r="195" spans="3:5" ht="12.75" customHeight="1" x14ac:dyDescent="0.2">
      <c r="C195" s="97"/>
      <c r="D195" s="97"/>
      <c r="E195" s="98"/>
    </row>
    <row r="196" spans="3:5" ht="12.75" customHeight="1" x14ac:dyDescent="0.2">
      <c r="C196" s="97"/>
      <c r="D196" s="97"/>
      <c r="E196" s="98"/>
    </row>
    <row r="197" spans="3:5" ht="12.75" customHeight="1" x14ac:dyDescent="0.2">
      <c r="C197" s="97"/>
      <c r="D197" s="97"/>
      <c r="E197" s="98"/>
    </row>
    <row r="198" spans="3:5" ht="12.75" customHeight="1" x14ac:dyDescent="0.2">
      <c r="C198" s="97"/>
      <c r="D198" s="97"/>
      <c r="E198" s="98"/>
    </row>
    <row r="199" spans="3:5" ht="12.75" customHeight="1" x14ac:dyDescent="0.2">
      <c r="C199" s="97"/>
      <c r="D199" s="97"/>
      <c r="E199" s="98"/>
    </row>
    <row r="200" spans="3:5" ht="12.75" customHeight="1" x14ac:dyDescent="0.2">
      <c r="C200" s="97"/>
      <c r="D200" s="97"/>
      <c r="E200" s="98"/>
    </row>
    <row r="201" spans="3:5" ht="12.75" customHeight="1" x14ac:dyDescent="0.2">
      <c r="C201" s="97"/>
      <c r="D201" s="97"/>
      <c r="E201" s="98"/>
    </row>
    <row r="202" spans="3:5" ht="12.75" customHeight="1" x14ac:dyDescent="0.2">
      <c r="C202" s="97"/>
      <c r="D202" s="97"/>
      <c r="E202" s="98"/>
    </row>
    <row r="203" spans="3:5" ht="12.75" customHeight="1" x14ac:dyDescent="0.2">
      <c r="C203" s="97"/>
      <c r="D203" s="97"/>
      <c r="E203" s="98"/>
    </row>
    <row r="204" spans="3:5" ht="12.75" customHeight="1" x14ac:dyDescent="0.2">
      <c r="C204" s="97"/>
      <c r="D204" s="97"/>
      <c r="E204" s="98"/>
    </row>
    <row r="205" spans="3:5" ht="12.75" customHeight="1" x14ac:dyDescent="0.2">
      <c r="C205" s="97"/>
      <c r="D205" s="97"/>
      <c r="E205" s="98"/>
    </row>
    <row r="206" spans="3:5" ht="12.75" customHeight="1" x14ac:dyDescent="0.2">
      <c r="C206" s="97"/>
      <c r="D206" s="97"/>
      <c r="E206" s="98"/>
    </row>
    <row r="207" spans="3:5" ht="12.75" customHeight="1" x14ac:dyDescent="0.2">
      <c r="C207" s="97"/>
      <c r="D207" s="97"/>
      <c r="E207" s="98"/>
    </row>
    <row r="208" spans="3:5" ht="12.75" customHeight="1" x14ac:dyDescent="0.2">
      <c r="C208" s="97"/>
      <c r="D208" s="97"/>
      <c r="E208" s="98"/>
    </row>
    <row r="209" spans="3:5" ht="12.75" customHeight="1" x14ac:dyDescent="0.2">
      <c r="C209" s="97"/>
      <c r="D209" s="97"/>
      <c r="E209" s="98"/>
    </row>
    <row r="210" spans="3:5" ht="12.75" customHeight="1" x14ac:dyDescent="0.2">
      <c r="C210" s="97"/>
      <c r="D210" s="97"/>
      <c r="E210" s="98"/>
    </row>
    <row r="211" spans="3:5" ht="12.75" customHeight="1" x14ac:dyDescent="0.2">
      <c r="C211" s="97"/>
      <c r="D211" s="97"/>
      <c r="E211" s="98"/>
    </row>
    <row r="212" spans="3:5" ht="12.75" customHeight="1" x14ac:dyDescent="0.2">
      <c r="C212" s="97"/>
      <c r="D212" s="97"/>
      <c r="E212" s="98"/>
    </row>
    <row r="213" spans="3:5" ht="12.75" customHeight="1" x14ac:dyDescent="0.2">
      <c r="C213" s="97"/>
      <c r="D213" s="97"/>
      <c r="E213" s="98"/>
    </row>
    <row r="214" spans="3:5" ht="12.75" customHeight="1" x14ac:dyDescent="0.2">
      <c r="C214" s="97"/>
      <c r="D214" s="97"/>
      <c r="E214" s="98"/>
    </row>
    <row r="215" spans="3:5" ht="12.75" customHeight="1" x14ac:dyDescent="0.2">
      <c r="C215" s="97"/>
      <c r="D215" s="97"/>
      <c r="E215" s="98"/>
    </row>
    <row r="216" spans="3:5" ht="12.75" customHeight="1" x14ac:dyDescent="0.2">
      <c r="C216" s="97"/>
      <c r="D216" s="97"/>
      <c r="E216" s="98"/>
    </row>
    <row r="217" spans="3:5" ht="12.75" customHeight="1" x14ac:dyDescent="0.2">
      <c r="C217" s="97"/>
      <c r="D217" s="97"/>
      <c r="E217" s="98"/>
    </row>
    <row r="218" spans="3:5" ht="12.75" customHeight="1" x14ac:dyDescent="0.2">
      <c r="C218" s="97"/>
      <c r="D218" s="97"/>
      <c r="E218" s="98"/>
    </row>
    <row r="219" spans="3:5" ht="12.75" customHeight="1" x14ac:dyDescent="0.2">
      <c r="C219" s="97"/>
      <c r="D219" s="97"/>
      <c r="E219" s="98"/>
    </row>
    <row r="220" spans="3:5" ht="12.75" customHeight="1" x14ac:dyDescent="0.2">
      <c r="C220" s="97"/>
      <c r="D220" s="97"/>
      <c r="E220" s="98"/>
    </row>
    <row r="221" spans="3:5" ht="12.75" customHeight="1" x14ac:dyDescent="0.2">
      <c r="C221" s="97"/>
      <c r="D221" s="97"/>
      <c r="E221" s="98"/>
    </row>
    <row r="222" spans="3:5" ht="12.75" customHeight="1" x14ac:dyDescent="0.2">
      <c r="C222" s="97"/>
      <c r="D222" s="97"/>
      <c r="E222" s="98"/>
    </row>
    <row r="223" spans="3:5" ht="12.75" customHeight="1" x14ac:dyDescent="0.2">
      <c r="C223" s="97"/>
      <c r="D223" s="97"/>
      <c r="E223" s="98"/>
    </row>
    <row r="224" spans="3:5" ht="12.75" customHeight="1" x14ac:dyDescent="0.2">
      <c r="C224" s="97"/>
      <c r="D224" s="97"/>
      <c r="E224" s="98"/>
    </row>
    <row r="225" spans="3:5" ht="12.75" customHeight="1" x14ac:dyDescent="0.2">
      <c r="C225" s="97"/>
      <c r="D225" s="97"/>
      <c r="E225" s="98"/>
    </row>
    <row r="226" spans="3:5" ht="12.75" customHeight="1" x14ac:dyDescent="0.2">
      <c r="C226" s="97"/>
      <c r="D226" s="97"/>
      <c r="E226" s="98"/>
    </row>
    <row r="227" spans="3:5" ht="12.75" customHeight="1" x14ac:dyDescent="0.2">
      <c r="C227" s="97"/>
      <c r="D227" s="97"/>
      <c r="E227" s="98"/>
    </row>
    <row r="228" spans="3:5" ht="12.75" customHeight="1" x14ac:dyDescent="0.2">
      <c r="C228" s="97"/>
      <c r="D228" s="97"/>
      <c r="E228" s="98"/>
    </row>
    <row r="229" spans="3:5" ht="12.75" customHeight="1" x14ac:dyDescent="0.2">
      <c r="C229" s="97"/>
      <c r="D229" s="97"/>
      <c r="E229" s="98"/>
    </row>
    <row r="230" spans="3:5" ht="12.75" customHeight="1" x14ac:dyDescent="0.2">
      <c r="C230" s="97"/>
      <c r="D230" s="97"/>
      <c r="E230" s="98"/>
    </row>
    <row r="231" spans="3:5" ht="12.75" customHeight="1" x14ac:dyDescent="0.2">
      <c r="C231" s="97"/>
      <c r="D231" s="97"/>
      <c r="E231" s="98"/>
    </row>
    <row r="232" spans="3:5" ht="12.75" customHeight="1" x14ac:dyDescent="0.2">
      <c r="C232" s="97"/>
      <c r="D232" s="97"/>
      <c r="E232" s="98"/>
    </row>
    <row r="233" spans="3:5" ht="12.75" customHeight="1" x14ac:dyDescent="0.2">
      <c r="C233" s="97"/>
      <c r="D233" s="97"/>
      <c r="E233" s="98"/>
    </row>
    <row r="234" spans="3:5" ht="12.75" customHeight="1" x14ac:dyDescent="0.2">
      <c r="C234" s="97"/>
      <c r="D234" s="97"/>
      <c r="E234" s="98"/>
    </row>
    <row r="235" spans="3:5" ht="12.75" customHeight="1" x14ac:dyDescent="0.2">
      <c r="C235" s="97"/>
      <c r="D235" s="97"/>
      <c r="E235" s="98"/>
    </row>
    <row r="236" spans="3:5" ht="12.75" customHeight="1" x14ac:dyDescent="0.2">
      <c r="C236" s="97"/>
      <c r="D236" s="97"/>
      <c r="E236" s="98"/>
    </row>
    <row r="237" spans="3:5" ht="12.75" customHeight="1" x14ac:dyDescent="0.2">
      <c r="C237" s="97"/>
      <c r="D237" s="97"/>
      <c r="E237" s="98"/>
    </row>
    <row r="238" spans="3:5" ht="12.75" customHeight="1" x14ac:dyDescent="0.2">
      <c r="C238" s="97"/>
      <c r="D238" s="97"/>
      <c r="E238" s="98"/>
    </row>
    <row r="239" spans="3:5" ht="12.75" customHeight="1" x14ac:dyDescent="0.2">
      <c r="C239" s="97"/>
      <c r="D239" s="97"/>
      <c r="E239" s="98"/>
    </row>
    <row r="240" spans="3:5" ht="12.75" customHeight="1" x14ac:dyDescent="0.2">
      <c r="C240" s="97"/>
      <c r="D240" s="97"/>
      <c r="E240" s="98"/>
    </row>
    <row r="241" spans="3:5" ht="12.75" customHeight="1" x14ac:dyDescent="0.2">
      <c r="C241" s="97"/>
      <c r="D241" s="97"/>
      <c r="E241" s="98"/>
    </row>
    <row r="242" spans="3:5" ht="12.75" customHeight="1" x14ac:dyDescent="0.2">
      <c r="C242" s="97"/>
      <c r="D242" s="97"/>
      <c r="E242" s="98"/>
    </row>
    <row r="243" spans="3:5" ht="12.75" customHeight="1" x14ac:dyDescent="0.2">
      <c r="C243" s="97"/>
      <c r="D243" s="97"/>
      <c r="E243" s="98"/>
    </row>
    <row r="244" spans="3:5" ht="12.75" customHeight="1" x14ac:dyDescent="0.2">
      <c r="C244" s="97"/>
      <c r="D244" s="97"/>
      <c r="E244" s="98"/>
    </row>
    <row r="245" spans="3:5" ht="12.75" customHeight="1" x14ac:dyDescent="0.2">
      <c r="C245" s="97"/>
      <c r="D245" s="97"/>
      <c r="E245" s="98"/>
    </row>
    <row r="246" spans="3:5" ht="12.75" customHeight="1" x14ac:dyDescent="0.2">
      <c r="C246" s="97"/>
      <c r="D246" s="97"/>
      <c r="E246" s="98"/>
    </row>
    <row r="247" spans="3:5" ht="12.75" customHeight="1" x14ac:dyDescent="0.2">
      <c r="C247" s="97"/>
      <c r="D247" s="97"/>
      <c r="E247" s="98"/>
    </row>
    <row r="248" spans="3:5" ht="12.75" customHeight="1" x14ac:dyDescent="0.2">
      <c r="C248" s="97"/>
      <c r="D248" s="97"/>
      <c r="E248" s="98"/>
    </row>
    <row r="249" spans="3:5" ht="12.75" customHeight="1" x14ac:dyDescent="0.2">
      <c r="C249" s="97"/>
      <c r="D249" s="97"/>
      <c r="E249" s="98"/>
    </row>
    <row r="250" spans="3:5" ht="12.75" customHeight="1" x14ac:dyDescent="0.2">
      <c r="C250" s="97"/>
      <c r="D250" s="97"/>
      <c r="E250" s="98"/>
    </row>
    <row r="251" spans="3:5" ht="12.75" customHeight="1" x14ac:dyDescent="0.2">
      <c r="C251" s="97"/>
      <c r="D251" s="97"/>
      <c r="E251" s="98"/>
    </row>
    <row r="252" spans="3:5" ht="12.75" customHeight="1" x14ac:dyDescent="0.2">
      <c r="C252" s="97"/>
      <c r="D252" s="97"/>
      <c r="E252" s="98"/>
    </row>
    <row r="253" spans="3:5" ht="12.75" customHeight="1" x14ac:dyDescent="0.2">
      <c r="C253" s="97"/>
      <c r="D253" s="97"/>
      <c r="E253" s="98"/>
    </row>
    <row r="254" spans="3:5" ht="12.75" customHeight="1" x14ac:dyDescent="0.2">
      <c r="C254" s="97"/>
      <c r="D254" s="97"/>
      <c r="E254" s="98"/>
    </row>
    <row r="255" spans="3:5" ht="12.75" customHeight="1" x14ac:dyDescent="0.2">
      <c r="C255" s="97"/>
      <c r="D255" s="97"/>
      <c r="E255" s="98"/>
    </row>
    <row r="256" spans="3:5" ht="12.75" customHeight="1" x14ac:dyDescent="0.2">
      <c r="C256" s="97"/>
      <c r="D256" s="97"/>
      <c r="E256" s="98"/>
    </row>
    <row r="257" spans="3:5" ht="12.75" customHeight="1" x14ac:dyDescent="0.2">
      <c r="C257" s="97"/>
      <c r="D257" s="97"/>
      <c r="E257" s="98"/>
    </row>
    <row r="258" spans="3:5" ht="12.75" customHeight="1" x14ac:dyDescent="0.2">
      <c r="C258" s="97"/>
      <c r="D258" s="97"/>
      <c r="E258" s="98"/>
    </row>
    <row r="259" spans="3:5" ht="12.75" customHeight="1" x14ac:dyDescent="0.2">
      <c r="C259" s="97"/>
      <c r="D259" s="97"/>
      <c r="E259" s="98"/>
    </row>
    <row r="260" spans="3:5" ht="12.75" customHeight="1" x14ac:dyDescent="0.2">
      <c r="C260" s="97"/>
      <c r="D260" s="97"/>
      <c r="E260" s="98"/>
    </row>
    <row r="261" spans="3:5" ht="12.75" customHeight="1" x14ac:dyDescent="0.2">
      <c r="C261" s="97"/>
      <c r="D261" s="97"/>
      <c r="E261" s="98"/>
    </row>
    <row r="262" spans="3:5" ht="12.75" customHeight="1" x14ac:dyDescent="0.2">
      <c r="C262" s="97"/>
      <c r="D262" s="97"/>
      <c r="E262" s="98"/>
    </row>
    <row r="263" spans="3:5" ht="12.75" customHeight="1" x14ac:dyDescent="0.2">
      <c r="C263" s="97"/>
      <c r="D263" s="97"/>
      <c r="E263" s="98"/>
    </row>
    <row r="264" spans="3:5" ht="12.75" customHeight="1" x14ac:dyDescent="0.2">
      <c r="C264" s="97"/>
      <c r="D264" s="97"/>
      <c r="E264" s="98"/>
    </row>
    <row r="265" spans="3:5" ht="12.75" customHeight="1" x14ac:dyDescent="0.2">
      <c r="C265" s="97"/>
      <c r="D265" s="97"/>
      <c r="E265" s="98"/>
    </row>
    <row r="266" spans="3:5" ht="12.75" customHeight="1" x14ac:dyDescent="0.2">
      <c r="C266" s="97"/>
      <c r="D266" s="97"/>
      <c r="E266" s="98"/>
    </row>
    <row r="267" spans="3:5" ht="12.75" customHeight="1" x14ac:dyDescent="0.2">
      <c r="C267" s="97"/>
      <c r="D267" s="97"/>
      <c r="E267" s="98"/>
    </row>
    <row r="268" spans="3:5" ht="12.75" customHeight="1" x14ac:dyDescent="0.2">
      <c r="C268" s="97"/>
      <c r="D268" s="97"/>
      <c r="E268" s="98"/>
    </row>
    <row r="269" spans="3:5" ht="12.75" customHeight="1" x14ac:dyDescent="0.2">
      <c r="C269" s="97"/>
      <c r="D269" s="97"/>
      <c r="E269" s="98"/>
    </row>
    <row r="270" spans="3:5" ht="12.75" customHeight="1" x14ac:dyDescent="0.2">
      <c r="C270" s="97"/>
      <c r="D270" s="97"/>
      <c r="E270" s="98"/>
    </row>
    <row r="271" spans="3:5" ht="12.75" customHeight="1" x14ac:dyDescent="0.2">
      <c r="C271" s="97"/>
      <c r="D271" s="97"/>
      <c r="E271" s="98"/>
    </row>
    <row r="272" spans="3:5" ht="12.75" customHeight="1" x14ac:dyDescent="0.2">
      <c r="C272" s="97"/>
      <c r="D272" s="97"/>
      <c r="E272" s="98"/>
    </row>
    <row r="273" spans="3:5" ht="12.75" customHeight="1" x14ac:dyDescent="0.2">
      <c r="C273" s="97"/>
      <c r="D273" s="97"/>
      <c r="E273" s="98"/>
    </row>
    <row r="274" spans="3:5" ht="12.75" customHeight="1" x14ac:dyDescent="0.2">
      <c r="C274" s="97"/>
      <c r="D274" s="97"/>
      <c r="E274" s="98"/>
    </row>
    <row r="275" spans="3:5" ht="12.75" customHeight="1" x14ac:dyDescent="0.2">
      <c r="C275" s="97"/>
      <c r="D275" s="97"/>
      <c r="E275" s="98"/>
    </row>
    <row r="276" spans="3:5" ht="12.75" customHeight="1" x14ac:dyDescent="0.2">
      <c r="C276" s="97"/>
      <c r="D276" s="97"/>
      <c r="E276" s="98"/>
    </row>
    <row r="277" spans="3:5" ht="12.75" customHeight="1" x14ac:dyDescent="0.2">
      <c r="C277" s="97"/>
      <c r="D277" s="97"/>
      <c r="E277" s="98"/>
    </row>
    <row r="278" spans="3:5" ht="12.75" customHeight="1" x14ac:dyDescent="0.2">
      <c r="C278" s="97"/>
      <c r="D278" s="97"/>
      <c r="E278" s="98"/>
    </row>
    <row r="279" spans="3:5" ht="12.75" customHeight="1" x14ac:dyDescent="0.2">
      <c r="C279" s="97"/>
      <c r="D279" s="97"/>
      <c r="E279" s="98"/>
    </row>
    <row r="280" spans="3:5" ht="12.75" customHeight="1" x14ac:dyDescent="0.2">
      <c r="C280" s="97"/>
      <c r="D280" s="97"/>
      <c r="E280" s="98"/>
    </row>
    <row r="281" spans="3:5" ht="12.75" customHeight="1" x14ac:dyDescent="0.2">
      <c r="C281" s="97"/>
      <c r="D281" s="97"/>
      <c r="E281" s="98"/>
    </row>
    <row r="282" spans="3:5" ht="12.75" customHeight="1" x14ac:dyDescent="0.2">
      <c r="C282" s="97"/>
      <c r="D282" s="97"/>
      <c r="E282" s="98"/>
    </row>
    <row r="283" spans="3:5" ht="12.75" customHeight="1" x14ac:dyDescent="0.2">
      <c r="C283" s="97"/>
      <c r="D283" s="97"/>
      <c r="E283" s="98"/>
    </row>
    <row r="284" spans="3:5" ht="12.75" customHeight="1" x14ac:dyDescent="0.2">
      <c r="C284" s="97"/>
      <c r="D284" s="97"/>
      <c r="E284" s="98"/>
    </row>
    <row r="285" spans="3:5" ht="12.75" customHeight="1" x14ac:dyDescent="0.2">
      <c r="C285" s="97"/>
      <c r="D285" s="97"/>
      <c r="E285" s="98"/>
    </row>
    <row r="286" spans="3:5" ht="12.75" customHeight="1" x14ac:dyDescent="0.2">
      <c r="C286" s="97"/>
      <c r="D286" s="97"/>
      <c r="E286" s="98"/>
    </row>
    <row r="287" spans="3:5" ht="12.75" customHeight="1" x14ac:dyDescent="0.2">
      <c r="C287" s="97"/>
      <c r="D287" s="97"/>
      <c r="E287" s="98"/>
    </row>
    <row r="288" spans="3:5" ht="12.75" customHeight="1" x14ac:dyDescent="0.2">
      <c r="C288" s="97"/>
      <c r="D288" s="97"/>
      <c r="E288" s="98"/>
    </row>
    <row r="289" spans="3:5" ht="12.75" customHeight="1" x14ac:dyDescent="0.2">
      <c r="C289" s="97"/>
      <c r="D289" s="97"/>
      <c r="E289" s="98"/>
    </row>
    <row r="290" spans="3:5" ht="12.75" customHeight="1" x14ac:dyDescent="0.2">
      <c r="C290" s="97"/>
      <c r="D290" s="97"/>
      <c r="E290" s="98"/>
    </row>
    <row r="291" spans="3:5" ht="12.75" customHeight="1" x14ac:dyDescent="0.2">
      <c r="C291" s="97"/>
      <c r="D291" s="97"/>
      <c r="E291" s="98"/>
    </row>
    <row r="292" spans="3:5" ht="12.75" customHeight="1" x14ac:dyDescent="0.2">
      <c r="C292" s="97"/>
      <c r="D292" s="97"/>
      <c r="E292" s="98"/>
    </row>
    <row r="293" spans="3:5" ht="12.75" customHeight="1" x14ac:dyDescent="0.2">
      <c r="C293" s="97"/>
      <c r="D293" s="97"/>
      <c r="E293" s="98"/>
    </row>
    <row r="294" spans="3:5" ht="12.75" customHeight="1" x14ac:dyDescent="0.2">
      <c r="C294" s="97"/>
      <c r="D294" s="97"/>
      <c r="E294" s="98"/>
    </row>
    <row r="295" spans="3:5" ht="12.75" customHeight="1" x14ac:dyDescent="0.2">
      <c r="C295" s="97"/>
      <c r="D295" s="97"/>
      <c r="E295" s="98"/>
    </row>
    <row r="296" spans="3:5" ht="12.75" customHeight="1" x14ac:dyDescent="0.2">
      <c r="C296" s="97"/>
      <c r="D296" s="97"/>
      <c r="E296" s="98"/>
    </row>
    <row r="297" spans="3:5" ht="12.75" customHeight="1" x14ac:dyDescent="0.2">
      <c r="C297" s="97"/>
      <c r="D297" s="97"/>
      <c r="E297" s="98"/>
    </row>
    <row r="298" spans="3:5" ht="12.75" customHeight="1" x14ac:dyDescent="0.2">
      <c r="C298" s="97"/>
      <c r="D298" s="97"/>
      <c r="E298" s="98"/>
    </row>
    <row r="299" spans="3:5" ht="12.75" customHeight="1" x14ac:dyDescent="0.2">
      <c r="C299" s="97"/>
      <c r="D299" s="97"/>
      <c r="E299" s="98"/>
    </row>
    <row r="300" spans="3:5" ht="12.75" customHeight="1" x14ac:dyDescent="0.2">
      <c r="C300" s="97"/>
      <c r="D300" s="97"/>
      <c r="E300" s="98"/>
    </row>
    <row r="301" spans="3:5" ht="12.75" customHeight="1" x14ac:dyDescent="0.2">
      <c r="C301" s="97"/>
      <c r="D301" s="97"/>
      <c r="E301" s="98"/>
    </row>
    <row r="302" spans="3:5" ht="12.75" customHeight="1" x14ac:dyDescent="0.2">
      <c r="C302" s="97"/>
      <c r="D302" s="97"/>
      <c r="E302" s="98"/>
    </row>
    <row r="303" spans="3:5" ht="12.75" customHeight="1" x14ac:dyDescent="0.2">
      <c r="C303" s="97"/>
      <c r="D303" s="97"/>
      <c r="E303" s="98"/>
    </row>
    <row r="304" spans="3:5" ht="12.75" customHeight="1" x14ac:dyDescent="0.2">
      <c r="C304" s="97"/>
      <c r="D304" s="97"/>
      <c r="E304" s="98"/>
    </row>
    <row r="305" spans="3:5" ht="12.75" customHeight="1" x14ac:dyDescent="0.2">
      <c r="C305" s="97"/>
      <c r="D305" s="97"/>
      <c r="E305" s="98"/>
    </row>
    <row r="306" spans="3:5" ht="12.75" customHeight="1" x14ac:dyDescent="0.2">
      <c r="C306" s="97"/>
      <c r="D306" s="97"/>
      <c r="E306" s="98"/>
    </row>
    <row r="307" spans="3:5" ht="12.75" customHeight="1" x14ac:dyDescent="0.2">
      <c r="C307" s="97"/>
      <c r="D307" s="97"/>
      <c r="E307" s="98"/>
    </row>
    <row r="308" spans="3:5" ht="12.75" customHeight="1" x14ac:dyDescent="0.2">
      <c r="C308" s="97"/>
      <c r="D308" s="97"/>
      <c r="E308" s="98"/>
    </row>
    <row r="309" spans="3:5" ht="12.75" customHeight="1" x14ac:dyDescent="0.2">
      <c r="C309" s="97"/>
      <c r="D309" s="97"/>
      <c r="E309" s="98"/>
    </row>
    <row r="310" spans="3:5" ht="12.75" customHeight="1" x14ac:dyDescent="0.2">
      <c r="C310" s="97"/>
      <c r="D310" s="97"/>
      <c r="E310" s="98"/>
    </row>
    <row r="311" spans="3:5" ht="12.75" customHeight="1" x14ac:dyDescent="0.2">
      <c r="C311" s="97"/>
      <c r="D311" s="97"/>
      <c r="E311" s="98"/>
    </row>
    <row r="312" spans="3:5" ht="12.75" customHeight="1" x14ac:dyDescent="0.2">
      <c r="C312" s="97"/>
      <c r="D312" s="97"/>
      <c r="E312" s="98"/>
    </row>
    <row r="313" spans="3:5" ht="12.75" customHeight="1" x14ac:dyDescent="0.2">
      <c r="C313" s="97"/>
      <c r="D313" s="97"/>
      <c r="E313" s="98"/>
    </row>
    <row r="314" spans="3:5" ht="12.75" customHeight="1" x14ac:dyDescent="0.2">
      <c r="C314" s="97"/>
      <c r="D314" s="97"/>
      <c r="E314" s="98"/>
    </row>
    <row r="315" spans="3:5" ht="12.75" customHeight="1" x14ac:dyDescent="0.2">
      <c r="C315" s="97"/>
      <c r="D315" s="97"/>
      <c r="E315" s="98"/>
    </row>
    <row r="316" spans="3:5" x14ac:dyDescent="0.2">
      <c r="C316" s="97"/>
      <c r="D316" s="97"/>
      <c r="E316" s="98"/>
    </row>
    <row r="317" spans="3:5" x14ac:dyDescent="0.2">
      <c r="C317" s="97"/>
      <c r="D317" s="97"/>
      <c r="E317" s="98"/>
    </row>
    <row r="318" spans="3:5" x14ac:dyDescent="0.2">
      <c r="C318" s="97"/>
      <c r="D318" s="97"/>
      <c r="E318" s="98"/>
    </row>
    <row r="319" spans="3:5" x14ac:dyDescent="0.2">
      <c r="C319" s="97"/>
      <c r="D319" s="97"/>
      <c r="E319" s="98"/>
    </row>
    <row r="320" spans="3:5" x14ac:dyDescent="0.2">
      <c r="C320" s="97"/>
      <c r="D320" s="97"/>
      <c r="E320" s="98"/>
    </row>
    <row r="321" spans="3:5" x14ac:dyDescent="0.2">
      <c r="C321" s="97"/>
      <c r="D321" s="97"/>
      <c r="E321" s="98"/>
    </row>
    <row r="322" spans="3:5" x14ac:dyDescent="0.2">
      <c r="C322" s="97"/>
      <c r="D322" s="97"/>
      <c r="E322" s="98"/>
    </row>
    <row r="323" spans="3:5" x14ac:dyDescent="0.2">
      <c r="C323" s="97"/>
      <c r="D323" s="97"/>
      <c r="E323" s="98"/>
    </row>
    <row r="324" spans="3:5" x14ac:dyDescent="0.2">
      <c r="C324" s="97"/>
      <c r="D324" s="97"/>
      <c r="E324" s="98"/>
    </row>
    <row r="325" spans="3:5" x14ac:dyDescent="0.2">
      <c r="C325" s="97"/>
      <c r="D325" s="97"/>
      <c r="E325" s="98"/>
    </row>
    <row r="326" spans="3:5" x14ac:dyDescent="0.2">
      <c r="C326" s="97"/>
      <c r="D326" s="97"/>
      <c r="E326" s="98"/>
    </row>
    <row r="327" spans="3:5" x14ac:dyDescent="0.2">
      <c r="C327" s="97"/>
      <c r="D327" s="97"/>
      <c r="E327" s="98"/>
    </row>
    <row r="328" spans="3:5" x14ac:dyDescent="0.2">
      <c r="C328" s="97"/>
      <c r="D328" s="97"/>
      <c r="E328" s="98"/>
    </row>
    <row r="329" spans="3:5" x14ac:dyDescent="0.2">
      <c r="C329" s="97"/>
      <c r="D329" s="97"/>
      <c r="E329" s="98"/>
    </row>
    <row r="330" spans="3:5" x14ac:dyDescent="0.2">
      <c r="C330" s="97"/>
      <c r="D330" s="97"/>
      <c r="E330" s="98"/>
    </row>
    <row r="331" spans="3:5" x14ac:dyDescent="0.2">
      <c r="C331" s="97"/>
      <c r="D331" s="97"/>
      <c r="E331" s="98"/>
    </row>
    <row r="332" spans="3:5" x14ac:dyDescent="0.2">
      <c r="C332" s="97"/>
      <c r="D332" s="97"/>
      <c r="E332" s="98"/>
    </row>
    <row r="333" spans="3:5" x14ac:dyDescent="0.2">
      <c r="C333" s="97"/>
      <c r="D333" s="97"/>
      <c r="E333" s="98"/>
    </row>
    <row r="334" spans="3:5" x14ac:dyDescent="0.2">
      <c r="C334" s="97"/>
      <c r="D334" s="97"/>
      <c r="E334" s="98"/>
    </row>
    <row r="335" spans="3:5" x14ac:dyDescent="0.2">
      <c r="C335" s="97"/>
      <c r="D335" s="97"/>
      <c r="E335" s="98"/>
    </row>
    <row r="336" spans="3:5" x14ac:dyDescent="0.2">
      <c r="C336" s="97"/>
      <c r="D336" s="97"/>
      <c r="E336" s="98"/>
    </row>
    <row r="337" spans="3:5" x14ac:dyDescent="0.2">
      <c r="C337" s="97"/>
      <c r="D337" s="97"/>
      <c r="E337" s="98"/>
    </row>
    <row r="338" spans="3:5" x14ac:dyDescent="0.2">
      <c r="C338" s="97"/>
      <c r="D338" s="97"/>
      <c r="E338" s="98"/>
    </row>
    <row r="339" spans="3:5" x14ac:dyDescent="0.2">
      <c r="C339" s="97"/>
      <c r="D339" s="97"/>
      <c r="E339" s="98"/>
    </row>
    <row r="340" spans="3:5" x14ac:dyDescent="0.2">
      <c r="C340" s="97"/>
      <c r="D340" s="97"/>
      <c r="E340" s="98"/>
    </row>
    <row r="341" spans="3:5" x14ac:dyDescent="0.2">
      <c r="C341" s="97"/>
      <c r="D341" s="97"/>
      <c r="E341" s="98"/>
    </row>
    <row r="342" spans="3:5" x14ac:dyDescent="0.2">
      <c r="C342" s="97"/>
      <c r="D342" s="97"/>
      <c r="E342" s="98"/>
    </row>
    <row r="343" spans="3:5" x14ac:dyDescent="0.2">
      <c r="C343" s="97"/>
      <c r="D343" s="97"/>
      <c r="E343" s="98"/>
    </row>
    <row r="344" spans="3:5" x14ac:dyDescent="0.2">
      <c r="C344" s="97"/>
      <c r="D344" s="97"/>
      <c r="E344" s="98"/>
    </row>
    <row r="345" spans="3:5" x14ac:dyDescent="0.2">
      <c r="C345" s="97"/>
      <c r="D345" s="97"/>
      <c r="E345" s="98"/>
    </row>
    <row r="346" spans="3:5" x14ac:dyDescent="0.2">
      <c r="C346" s="97"/>
      <c r="D346" s="97"/>
      <c r="E346" s="98"/>
    </row>
    <row r="347" spans="3:5" x14ac:dyDescent="0.2">
      <c r="C347" s="97"/>
      <c r="D347" s="97"/>
      <c r="E347" s="98"/>
    </row>
    <row r="348" spans="3:5" x14ac:dyDescent="0.2">
      <c r="C348" s="97"/>
      <c r="D348" s="97"/>
      <c r="E348" s="98"/>
    </row>
    <row r="349" spans="3:5" x14ac:dyDescent="0.2">
      <c r="C349" s="97"/>
      <c r="D349" s="97"/>
      <c r="E349" s="98"/>
    </row>
    <row r="350" spans="3:5" x14ac:dyDescent="0.2">
      <c r="C350" s="97"/>
      <c r="D350" s="97"/>
      <c r="E350" s="98"/>
    </row>
    <row r="351" spans="3:5" x14ac:dyDescent="0.2">
      <c r="C351" s="97"/>
      <c r="D351" s="97"/>
      <c r="E351" s="98"/>
    </row>
    <row r="352" spans="3:5" x14ac:dyDescent="0.2">
      <c r="C352" s="97"/>
      <c r="D352" s="97"/>
      <c r="E352" s="98"/>
    </row>
    <row r="353" spans="3:5" x14ac:dyDescent="0.2">
      <c r="C353" s="97"/>
      <c r="D353" s="97"/>
      <c r="E353" s="98"/>
    </row>
    <row r="354" spans="3:5" x14ac:dyDescent="0.2">
      <c r="C354" s="97"/>
      <c r="D354" s="97"/>
      <c r="E354" s="98"/>
    </row>
    <row r="355" spans="3:5" x14ac:dyDescent="0.2">
      <c r="C355" s="97"/>
      <c r="D355" s="97"/>
      <c r="E355" s="98"/>
    </row>
    <row r="356" spans="3:5" x14ac:dyDescent="0.2">
      <c r="C356" s="97"/>
      <c r="D356" s="97"/>
      <c r="E356" s="98"/>
    </row>
    <row r="357" spans="3:5" x14ac:dyDescent="0.2">
      <c r="C357" s="97"/>
      <c r="D357" s="97"/>
      <c r="E357" s="98"/>
    </row>
    <row r="358" spans="3:5" x14ac:dyDescent="0.2">
      <c r="C358" s="97"/>
      <c r="D358" s="97"/>
      <c r="E358" s="98"/>
    </row>
    <row r="359" spans="3:5" x14ac:dyDescent="0.2">
      <c r="C359" s="97"/>
      <c r="D359" s="97"/>
      <c r="E359" s="98"/>
    </row>
    <row r="360" spans="3:5" x14ac:dyDescent="0.2">
      <c r="C360" s="97"/>
      <c r="D360" s="97"/>
      <c r="E360" s="98"/>
    </row>
    <row r="361" spans="3:5" x14ac:dyDescent="0.2">
      <c r="C361" s="97"/>
      <c r="D361" s="97"/>
      <c r="E361" s="98"/>
    </row>
    <row r="362" spans="3:5" x14ac:dyDescent="0.2">
      <c r="C362" s="97"/>
      <c r="D362" s="97"/>
      <c r="E362" s="98"/>
    </row>
    <row r="363" spans="3:5" x14ac:dyDescent="0.2">
      <c r="C363" s="97"/>
      <c r="D363" s="97"/>
      <c r="E363" s="98"/>
    </row>
    <row r="364" spans="3:5" x14ac:dyDescent="0.2">
      <c r="C364" s="97"/>
      <c r="D364" s="97"/>
      <c r="E364" s="98"/>
    </row>
    <row r="365" spans="3:5" x14ac:dyDescent="0.2">
      <c r="C365" s="97"/>
      <c r="D365" s="97"/>
      <c r="E365" s="98"/>
    </row>
    <row r="366" spans="3:5" x14ac:dyDescent="0.2">
      <c r="C366" s="97"/>
      <c r="D366" s="97"/>
      <c r="E366" s="98"/>
    </row>
    <row r="367" spans="3:5" x14ac:dyDescent="0.2">
      <c r="C367" s="97"/>
      <c r="D367" s="97"/>
      <c r="E367" s="98"/>
    </row>
    <row r="368" spans="3:5" x14ac:dyDescent="0.2">
      <c r="C368" s="97"/>
      <c r="D368" s="97"/>
      <c r="E368" s="98"/>
    </row>
    <row r="369" spans="3:5" x14ac:dyDescent="0.2">
      <c r="C369" s="97"/>
      <c r="D369" s="97"/>
      <c r="E369" s="98"/>
    </row>
    <row r="370" spans="3:5" x14ac:dyDescent="0.2">
      <c r="C370" s="97"/>
      <c r="D370" s="97"/>
      <c r="E370" s="98"/>
    </row>
    <row r="371" spans="3:5" x14ac:dyDescent="0.2">
      <c r="C371" s="97"/>
      <c r="D371" s="97"/>
      <c r="E371" s="98"/>
    </row>
    <row r="372" spans="3:5" x14ac:dyDescent="0.2">
      <c r="C372" s="97"/>
      <c r="D372" s="97"/>
      <c r="E372" s="98"/>
    </row>
    <row r="373" spans="3:5" x14ac:dyDescent="0.2">
      <c r="C373" s="97"/>
      <c r="D373" s="97"/>
      <c r="E373" s="98"/>
    </row>
    <row r="374" spans="3:5" x14ac:dyDescent="0.2">
      <c r="C374" s="97"/>
      <c r="D374" s="97"/>
      <c r="E374" s="98"/>
    </row>
    <row r="375" spans="3:5" x14ac:dyDescent="0.2">
      <c r="C375" s="97"/>
      <c r="D375" s="97"/>
      <c r="E375" s="98"/>
    </row>
    <row r="376" spans="3:5" x14ac:dyDescent="0.2">
      <c r="C376" s="97"/>
      <c r="D376" s="97"/>
      <c r="E376" s="98"/>
    </row>
    <row r="377" spans="3:5" x14ac:dyDescent="0.2">
      <c r="C377" s="97"/>
      <c r="D377" s="97"/>
      <c r="E377" s="98"/>
    </row>
    <row r="378" spans="3:5" x14ac:dyDescent="0.2">
      <c r="C378" s="97"/>
      <c r="D378" s="97"/>
      <c r="E378" s="98"/>
    </row>
    <row r="379" spans="3:5" x14ac:dyDescent="0.2">
      <c r="C379" s="97"/>
      <c r="D379" s="97"/>
      <c r="E379" s="98"/>
    </row>
    <row r="380" spans="3:5" x14ac:dyDescent="0.2">
      <c r="C380" s="97"/>
      <c r="D380" s="97"/>
      <c r="E380" s="98"/>
    </row>
    <row r="381" spans="3:5" x14ac:dyDescent="0.2">
      <c r="C381" s="97"/>
      <c r="D381" s="97"/>
      <c r="E381" s="98"/>
    </row>
    <row r="382" spans="3:5" x14ac:dyDescent="0.2">
      <c r="C382" s="97"/>
      <c r="D382" s="97"/>
      <c r="E382" s="98"/>
    </row>
    <row r="383" spans="3:5" x14ac:dyDescent="0.2">
      <c r="C383" s="97"/>
      <c r="D383" s="97"/>
      <c r="E383" s="98"/>
    </row>
    <row r="384" spans="3:5" x14ac:dyDescent="0.2">
      <c r="C384" s="97"/>
      <c r="D384" s="97"/>
      <c r="E384" s="98"/>
    </row>
    <row r="385" spans="3:5" x14ac:dyDescent="0.2">
      <c r="C385" s="97"/>
      <c r="D385" s="97"/>
      <c r="E385" s="98"/>
    </row>
    <row r="386" spans="3:5" x14ac:dyDescent="0.2">
      <c r="C386" s="97"/>
      <c r="D386" s="97"/>
      <c r="E386" s="98"/>
    </row>
    <row r="387" spans="3:5" x14ac:dyDescent="0.2">
      <c r="C387" s="97"/>
      <c r="D387" s="97"/>
      <c r="E387" s="98"/>
    </row>
    <row r="388" spans="3:5" x14ac:dyDescent="0.2">
      <c r="C388" s="97"/>
      <c r="D388" s="97"/>
      <c r="E388" s="98"/>
    </row>
    <row r="389" spans="3:5" x14ac:dyDescent="0.2">
      <c r="C389" s="97"/>
      <c r="D389" s="97"/>
      <c r="E389" s="98"/>
    </row>
    <row r="390" spans="3:5" x14ac:dyDescent="0.2">
      <c r="C390" s="97"/>
      <c r="D390" s="97"/>
      <c r="E390" s="98"/>
    </row>
    <row r="391" spans="3:5" x14ac:dyDescent="0.2">
      <c r="C391" s="97"/>
      <c r="D391" s="97"/>
      <c r="E391" s="98"/>
    </row>
    <row r="392" spans="3:5" x14ac:dyDescent="0.2">
      <c r="C392" s="97"/>
      <c r="D392" s="97"/>
      <c r="E392" s="98"/>
    </row>
    <row r="393" spans="3:5" x14ac:dyDescent="0.2">
      <c r="C393" s="97"/>
      <c r="D393" s="97"/>
      <c r="E393" s="98"/>
    </row>
    <row r="394" spans="3:5" x14ac:dyDescent="0.2">
      <c r="C394" s="97"/>
      <c r="D394" s="97"/>
      <c r="E394" s="98"/>
    </row>
    <row r="395" spans="3:5" x14ac:dyDescent="0.2">
      <c r="C395" s="97"/>
      <c r="D395" s="97"/>
      <c r="E395" s="98"/>
    </row>
    <row r="396" spans="3:5" x14ac:dyDescent="0.2">
      <c r="C396" s="97"/>
      <c r="D396" s="97"/>
      <c r="E396" s="98"/>
    </row>
    <row r="397" spans="3:5" x14ac:dyDescent="0.2">
      <c r="C397" s="97"/>
      <c r="D397" s="97"/>
      <c r="E397" s="98"/>
    </row>
    <row r="398" spans="3:5" x14ac:dyDescent="0.2">
      <c r="C398" s="97"/>
      <c r="D398" s="97"/>
      <c r="E398" s="98"/>
    </row>
    <row r="399" spans="3:5" x14ac:dyDescent="0.2">
      <c r="C399" s="97"/>
      <c r="D399" s="97"/>
      <c r="E399" s="98"/>
    </row>
    <row r="400" spans="3:5" x14ac:dyDescent="0.2">
      <c r="C400" s="97"/>
      <c r="D400" s="97"/>
      <c r="E400" s="98"/>
    </row>
    <row r="401" spans="3:5" x14ac:dyDescent="0.2">
      <c r="C401" s="97"/>
      <c r="D401" s="97"/>
      <c r="E401" s="98"/>
    </row>
    <row r="402" spans="3:5" x14ac:dyDescent="0.2">
      <c r="C402" s="97"/>
      <c r="D402" s="97"/>
      <c r="E402" s="98"/>
    </row>
    <row r="403" spans="3:5" x14ac:dyDescent="0.2">
      <c r="C403" s="97"/>
      <c r="D403" s="97"/>
      <c r="E403" s="98"/>
    </row>
    <row r="404" spans="3:5" x14ac:dyDescent="0.2">
      <c r="C404" s="97"/>
      <c r="D404" s="97"/>
      <c r="E404" s="98"/>
    </row>
    <row r="405" spans="3:5" x14ac:dyDescent="0.2">
      <c r="C405" s="97"/>
      <c r="D405" s="97"/>
      <c r="E405" s="98"/>
    </row>
    <row r="406" spans="3:5" x14ac:dyDescent="0.2">
      <c r="C406" s="97"/>
      <c r="D406" s="97"/>
      <c r="E406" s="98"/>
    </row>
    <row r="407" spans="3:5" x14ac:dyDescent="0.2">
      <c r="C407" s="97"/>
      <c r="D407" s="97"/>
      <c r="E407" s="98"/>
    </row>
    <row r="408" spans="3:5" x14ac:dyDescent="0.2">
      <c r="C408" s="97"/>
      <c r="D408" s="97"/>
      <c r="E408" s="98"/>
    </row>
    <row r="409" spans="3:5" x14ac:dyDescent="0.2">
      <c r="C409" s="97"/>
      <c r="D409" s="97"/>
      <c r="E409" s="98"/>
    </row>
    <row r="410" spans="3:5" x14ac:dyDescent="0.2">
      <c r="C410" s="97"/>
      <c r="D410" s="97"/>
      <c r="E410" s="98"/>
    </row>
    <row r="411" spans="3:5" x14ac:dyDescent="0.2">
      <c r="C411" s="97"/>
      <c r="D411" s="97"/>
      <c r="E411" s="98"/>
    </row>
    <row r="412" spans="3:5" x14ac:dyDescent="0.2">
      <c r="C412" s="97"/>
      <c r="D412" s="97"/>
      <c r="E412" s="98"/>
    </row>
    <row r="413" spans="3:5" x14ac:dyDescent="0.2">
      <c r="C413" s="97"/>
      <c r="D413" s="97"/>
      <c r="E413" s="98"/>
    </row>
    <row r="414" spans="3:5" x14ac:dyDescent="0.2">
      <c r="C414" s="97"/>
      <c r="D414" s="97"/>
      <c r="E414" s="98"/>
    </row>
    <row r="415" spans="3:5" x14ac:dyDescent="0.2">
      <c r="C415" s="97"/>
      <c r="D415" s="97"/>
      <c r="E415" s="98"/>
    </row>
    <row r="416" spans="3:5" x14ac:dyDescent="0.2">
      <c r="C416" s="97"/>
      <c r="D416" s="97"/>
      <c r="E416" s="98"/>
    </row>
    <row r="417" spans="3:5" x14ac:dyDescent="0.2">
      <c r="C417" s="97"/>
      <c r="D417" s="97"/>
      <c r="E417" s="98"/>
    </row>
    <row r="418" spans="3:5" x14ac:dyDescent="0.2">
      <c r="C418" s="97"/>
      <c r="D418" s="97"/>
      <c r="E418" s="98"/>
    </row>
    <row r="419" spans="3:5" x14ac:dyDescent="0.2">
      <c r="C419" s="97"/>
      <c r="D419" s="97"/>
      <c r="E419" s="98"/>
    </row>
    <row r="420" spans="3:5" x14ac:dyDescent="0.2">
      <c r="C420" s="97"/>
      <c r="D420" s="97"/>
      <c r="E420" s="98"/>
    </row>
    <row r="421" spans="3:5" x14ac:dyDescent="0.2">
      <c r="C421" s="97"/>
      <c r="D421" s="97"/>
      <c r="E421" s="98"/>
    </row>
    <row r="422" spans="3:5" x14ac:dyDescent="0.2">
      <c r="C422" s="97"/>
      <c r="D422" s="97"/>
      <c r="E422" s="98"/>
    </row>
    <row r="423" spans="3:5" x14ac:dyDescent="0.2">
      <c r="C423" s="97"/>
      <c r="D423" s="97"/>
      <c r="E423" s="98"/>
    </row>
    <row r="424" spans="3:5" x14ac:dyDescent="0.2">
      <c r="C424" s="97"/>
      <c r="D424" s="97"/>
      <c r="E424" s="98"/>
    </row>
    <row r="425" spans="3:5" x14ac:dyDescent="0.2">
      <c r="C425" s="97"/>
      <c r="D425" s="97"/>
      <c r="E425" s="98"/>
    </row>
    <row r="426" spans="3:5" x14ac:dyDescent="0.2">
      <c r="C426" s="97"/>
      <c r="D426" s="97"/>
      <c r="E426" s="98"/>
    </row>
    <row r="427" spans="3:5" x14ac:dyDescent="0.2">
      <c r="C427" s="97"/>
      <c r="D427" s="97"/>
      <c r="E427" s="98"/>
    </row>
    <row r="428" spans="3:5" x14ac:dyDescent="0.2">
      <c r="C428" s="97"/>
      <c r="D428" s="97"/>
      <c r="E428" s="98"/>
    </row>
    <row r="429" spans="3:5" x14ac:dyDescent="0.2">
      <c r="C429" s="97"/>
      <c r="D429" s="97"/>
      <c r="E429" s="98"/>
    </row>
    <row r="430" spans="3:5" x14ac:dyDescent="0.2">
      <c r="C430" s="97"/>
      <c r="D430" s="97"/>
      <c r="E430" s="98"/>
    </row>
    <row r="431" spans="3:5" x14ac:dyDescent="0.2">
      <c r="C431" s="97"/>
      <c r="D431" s="97"/>
      <c r="E431" s="98"/>
    </row>
    <row r="432" spans="3:5" x14ac:dyDescent="0.2">
      <c r="C432" s="97"/>
      <c r="D432" s="97"/>
      <c r="E432" s="98"/>
    </row>
    <row r="433" spans="3:5" x14ac:dyDescent="0.2">
      <c r="C433" s="97"/>
      <c r="D433" s="97"/>
      <c r="E433" s="98"/>
    </row>
    <row r="434" spans="3:5" x14ac:dyDescent="0.2">
      <c r="C434" s="97"/>
      <c r="D434" s="97"/>
      <c r="E434" s="98"/>
    </row>
    <row r="435" spans="3:5" x14ac:dyDescent="0.2">
      <c r="C435" s="97"/>
      <c r="D435" s="97"/>
      <c r="E435" s="98"/>
    </row>
    <row r="436" spans="3:5" x14ac:dyDescent="0.2">
      <c r="C436" s="97"/>
      <c r="D436" s="97"/>
      <c r="E436" s="98"/>
    </row>
    <row r="437" spans="3:5" x14ac:dyDescent="0.2">
      <c r="C437" s="97"/>
      <c r="D437" s="97"/>
      <c r="E437" s="98"/>
    </row>
    <row r="438" spans="3:5" x14ac:dyDescent="0.2">
      <c r="C438" s="97"/>
      <c r="D438" s="97"/>
      <c r="E438" s="98"/>
    </row>
    <row r="439" spans="3:5" x14ac:dyDescent="0.2">
      <c r="C439" s="97"/>
      <c r="D439" s="97"/>
      <c r="E439" s="98"/>
    </row>
    <row r="440" spans="3:5" x14ac:dyDescent="0.2">
      <c r="C440" s="97"/>
      <c r="D440" s="97"/>
      <c r="E440" s="98"/>
    </row>
    <row r="441" spans="3:5" x14ac:dyDescent="0.2">
      <c r="C441" s="97"/>
      <c r="D441" s="97"/>
      <c r="E441" s="98"/>
    </row>
    <row r="442" spans="3:5" x14ac:dyDescent="0.2">
      <c r="C442" s="97"/>
      <c r="D442" s="97"/>
      <c r="E442" s="98"/>
    </row>
    <row r="443" spans="3:5" x14ac:dyDescent="0.2">
      <c r="C443" s="97"/>
      <c r="D443" s="97"/>
      <c r="E443" s="98"/>
    </row>
    <row r="444" spans="3:5" x14ac:dyDescent="0.2">
      <c r="C444" s="97"/>
      <c r="D444" s="97"/>
      <c r="E444" s="98"/>
    </row>
    <row r="445" spans="3:5" x14ac:dyDescent="0.2">
      <c r="C445" s="97"/>
      <c r="D445" s="97"/>
      <c r="E445" s="98"/>
    </row>
    <row r="446" spans="3:5" x14ac:dyDescent="0.2">
      <c r="C446" s="97"/>
      <c r="D446" s="97"/>
      <c r="E446" s="98"/>
    </row>
    <row r="447" spans="3:5" x14ac:dyDescent="0.2">
      <c r="C447" s="97"/>
      <c r="D447" s="97"/>
      <c r="E447" s="98"/>
    </row>
    <row r="448" spans="3:5" x14ac:dyDescent="0.2">
      <c r="C448" s="97"/>
      <c r="D448" s="97"/>
      <c r="E448" s="98"/>
    </row>
    <row r="449" spans="3:5" x14ac:dyDescent="0.2">
      <c r="C449" s="97"/>
      <c r="D449" s="97"/>
      <c r="E449" s="98"/>
    </row>
    <row r="450" spans="3:5" x14ac:dyDescent="0.2">
      <c r="C450" s="97"/>
      <c r="D450" s="97"/>
      <c r="E450" s="98"/>
    </row>
    <row r="451" spans="3:5" x14ac:dyDescent="0.2">
      <c r="C451" s="97"/>
      <c r="D451" s="97"/>
      <c r="E451" s="98"/>
    </row>
    <row r="452" spans="3:5" x14ac:dyDescent="0.2">
      <c r="C452" s="97"/>
      <c r="D452" s="97"/>
      <c r="E452" s="98"/>
    </row>
    <row r="453" spans="3:5" x14ac:dyDescent="0.2">
      <c r="C453" s="97"/>
      <c r="D453" s="97"/>
      <c r="E453" s="98"/>
    </row>
    <row r="454" spans="3:5" x14ac:dyDescent="0.2">
      <c r="C454" s="97"/>
      <c r="D454" s="97"/>
      <c r="E454" s="98"/>
    </row>
    <row r="455" spans="3:5" x14ac:dyDescent="0.2">
      <c r="C455" s="97"/>
      <c r="D455" s="97"/>
      <c r="E455" s="98"/>
    </row>
    <row r="456" spans="3:5" x14ac:dyDescent="0.2">
      <c r="C456" s="97"/>
      <c r="D456" s="97"/>
      <c r="E456" s="98"/>
    </row>
    <row r="457" spans="3:5" x14ac:dyDescent="0.2">
      <c r="C457" s="97"/>
      <c r="D457" s="97"/>
      <c r="E457" s="98"/>
    </row>
    <row r="458" spans="3:5" x14ac:dyDescent="0.2">
      <c r="C458" s="97"/>
      <c r="D458" s="97"/>
      <c r="E458" s="98"/>
    </row>
    <row r="459" spans="3:5" x14ac:dyDescent="0.2">
      <c r="C459" s="97"/>
      <c r="D459" s="97"/>
      <c r="E459" s="98"/>
    </row>
    <row r="460" spans="3:5" x14ac:dyDescent="0.2">
      <c r="C460" s="97"/>
      <c r="D460" s="97"/>
      <c r="E460" s="98"/>
    </row>
    <row r="461" spans="3:5" x14ac:dyDescent="0.2">
      <c r="C461" s="97"/>
      <c r="D461" s="97"/>
      <c r="E461" s="98"/>
    </row>
    <row r="462" spans="3:5" x14ac:dyDescent="0.2">
      <c r="C462" s="97"/>
      <c r="D462" s="97"/>
      <c r="E462" s="98"/>
    </row>
    <row r="463" spans="3:5" x14ac:dyDescent="0.2">
      <c r="C463" s="97"/>
      <c r="D463" s="97"/>
      <c r="E463" s="98"/>
    </row>
    <row r="464" spans="3:5" x14ac:dyDescent="0.2">
      <c r="C464" s="97"/>
      <c r="D464" s="97"/>
      <c r="E464" s="98"/>
    </row>
    <row r="465" spans="3:5" x14ac:dyDescent="0.2">
      <c r="C465" s="97"/>
      <c r="D465" s="97"/>
      <c r="E465" s="98"/>
    </row>
    <row r="466" spans="3:5" x14ac:dyDescent="0.2">
      <c r="C466" s="97"/>
      <c r="D466" s="97"/>
      <c r="E466" s="98"/>
    </row>
    <row r="467" spans="3:5" x14ac:dyDescent="0.2">
      <c r="C467" s="97"/>
      <c r="D467" s="97"/>
      <c r="E467" s="98"/>
    </row>
    <row r="468" spans="3:5" x14ac:dyDescent="0.2">
      <c r="C468" s="97"/>
      <c r="D468" s="97"/>
      <c r="E468" s="98"/>
    </row>
    <row r="469" spans="3:5" x14ac:dyDescent="0.2">
      <c r="C469" s="97"/>
      <c r="D469" s="97"/>
      <c r="E469" s="98"/>
    </row>
    <row r="470" spans="3:5" x14ac:dyDescent="0.2">
      <c r="C470" s="97"/>
      <c r="D470" s="97"/>
      <c r="E470" s="98"/>
    </row>
    <row r="471" spans="3:5" x14ac:dyDescent="0.2">
      <c r="C471" s="97"/>
      <c r="D471" s="97"/>
      <c r="E471" s="98"/>
    </row>
    <row r="472" spans="3:5" x14ac:dyDescent="0.2">
      <c r="C472" s="97"/>
      <c r="D472" s="97"/>
      <c r="E472" s="98"/>
    </row>
    <row r="473" spans="3:5" x14ac:dyDescent="0.2">
      <c r="C473" s="97"/>
      <c r="D473" s="97"/>
      <c r="E473" s="98"/>
    </row>
    <row r="474" spans="3:5" x14ac:dyDescent="0.2">
      <c r="C474" s="97"/>
      <c r="D474" s="97"/>
      <c r="E474" s="98"/>
    </row>
    <row r="475" spans="3:5" x14ac:dyDescent="0.2">
      <c r="C475" s="97"/>
      <c r="D475" s="97"/>
      <c r="E475" s="98"/>
    </row>
    <row r="476" spans="3:5" x14ac:dyDescent="0.2">
      <c r="C476" s="97"/>
      <c r="D476" s="97"/>
      <c r="E476" s="98"/>
    </row>
    <row r="477" spans="3:5" x14ac:dyDescent="0.2">
      <c r="C477" s="97"/>
      <c r="D477" s="97"/>
      <c r="E477" s="98"/>
    </row>
    <row r="478" spans="3:5" x14ac:dyDescent="0.2">
      <c r="C478" s="97"/>
      <c r="D478" s="97"/>
      <c r="E478" s="98"/>
    </row>
    <row r="479" spans="3:5" x14ac:dyDescent="0.2">
      <c r="C479" s="97"/>
      <c r="D479" s="97"/>
      <c r="E479" s="98"/>
    </row>
    <row r="480" spans="3:5" x14ac:dyDescent="0.2">
      <c r="C480" s="97"/>
      <c r="D480" s="97"/>
      <c r="E480" s="98"/>
    </row>
    <row r="481" spans="3:5" x14ac:dyDescent="0.2">
      <c r="C481" s="97"/>
      <c r="D481" s="97"/>
      <c r="E481" s="98"/>
    </row>
    <row r="482" spans="3:5" x14ac:dyDescent="0.2">
      <c r="C482" s="97"/>
      <c r="D482" s="97"/>
      <c r="E482" s="98"/>
    </row>
    <row r="483" spans="3:5" x14ac:dyDescent="0.2">
      <c r="C483" s="97"/>
      <c r="D483" s="97"/>
      <c r="E483" s="98"/>
    </row>
    <row r="484" spans="3:5" x14ac:dyDescent="0.2">
      <c r="C484" s="97"/>
      <c r="D484" s="97"/>
      <c r="E484" s="98"/>
    </row>
    <row r="485" spans="3:5" x14ac:dyDescent="0.2">
      <c r="C485" s="97"/>
      <c r="D485" s="97"/>
      <c r="E485" s="98"/>
    </row>
    <row r="486" spans="3:5" x14ac:dyDescent="0.2">
      <c r="C486" s="97"/>
      <c r="D486" s="97"/>
      <c r="E486" s="98"/>
    </row>
    <row r="487" spans="3:5" x14ac:dyDescent="0.2">
      <c r="C487" s="97"/>
      <c r="D487" s="97"/>
      <c r="E487" s="98"/>
    </row>
    <row r="488" spans="3:5" x14ac:dyDescent="0.2">
      <c r="C488" s="97"/>
      <c r="D488" s="97"/>
      <c r="E488" s="98"/>
    </row>
    <row r="489" spans="3:5" x14ac:dyDescent="0.2">
      <c r="C489" s="97"/>
      <c r="D489" s="97"/>
      <c r="E489" s="98"/>
    </row>
    <row r="490" spans="3:5" x14ac:dyDescent="0.2">
      <c r="C490" s="97"/>
      <c r="D490" s="97"/>
      <c r="E490" s="98"/>
    </row>
    <row r="491" spans="3:5" x14ac:dyDescent="0.2">
      <c r="C491" s="97"/>
      <c r="D491" s="97"/>
      <c r="E491" s="98"/>
    </row>
    <row r="492" spans="3:5" x14ac:dyDescent="0.2">
      <c r="C492" s="97"/>
      <c r="D492" s="97"/>
      <c r="E492" s="98"/>
    </row>
    <row r="493" spans="3:5" x14ac:dyDescent="0.2">
      <c r="C493" s="97"/>
      <c r="D493" s="97"/>
      <c r="E493" s="98"/>
    </row>
    <row r="494" spans="3:5" x14ac:dyDescent="0.2">
      <c r="C494" s="97"/>
      <c r="D494" s="97"/>
      <c r="E494" s="98"/>
    </row>
    <row r="495" spans="3:5" x14ac:dyDescent="0.2">
      <c r="C495" s="97"/>
      <c r="D495" s="97"/>
      <c r="E495" s="98"/>
    </row>
    <row r="496" spans="3:5" x14ac:dyDescent="0.2">
      <c r="C496" s="97"/>
      <c r="D496" s="97"/>
      <c r="E496" s="98"/>
    </row>
    <row r="497" spans="3:5" x14ac:dyDescent="0.2">
      <c r="C497" s="97"/>
      <c r="D497" s="97"/>
      <c r="E497" s="98"/>
    </row>
    <row r="498" spans="3:5" x14ac:dyDescent="0.2">
      <c r="C498" s="97"/>
      <c r="D498" s="97"/>
      <c r="E498" s="98"/>
    </row>
    <row r="499" spans="3:5" x14ac:dyDescent="0.2">
      <c r="C499" s="97"/>
      <c r="D499" s="97"/>
      <c r="E499" s="98"/>
    </row>
    <row r="500" spans="3:5" x14ac:dyDescent="0.2">
      <c r="C500" s="97"/>
      <c r="D500" s="97"/>
      <c r="E500" s="98"/>
    </row>
    <row r="501" spans="3:5" x14ac:dyDescent="0.2">
      <c r="C501" s="97"/>
      <c r="D501" s="97"/>
      <c r="E501" s="98"/>
    </row>
    <row r="502" spans="3:5" x14ac:dyDescent="0.2">
      <c r="C502" s="97"/>
      <c r="D502" s="97"/>
      <c r="E502" s="98"/>
    </row>
    <row r="503" spans="3:5" x14ac:dyDescent="0.2">
      <c r="C503" s="97"/>
      <c r="D503" s="97"/>
      <c r="E503" s="98"/>
    </row>
    <row r="504" spans="3:5" x14ac:dyDescent="0.2">
      <c r="C504" s="97"/>
      <c r="D504" s="97"/>
      <c r="E504" s="98"/>
    </row>
    <row r="505" spans="3:5" x14ac:dyDescent="0.2">
      <c r="C505" s="97"/>
      <c r="D505" s="97"/>
      <c r="E505" s="98"/>
    </row>
    <row r="506" spans="3:5" x14ac:dyDescent="0.2">
      <c r="C506" s="97"/>
      <c r="D506" s="97"/>
      <c r="E506" s="98"/>
    </row>
    <row r="507" spans="3:5" x14ac:dyDescent="0.2">
      <c r="C507" s="97"/>
      <c r="D507" s="97"/>
      <c r="E507" s="98"/>
    </row>
    <row r="508" spans="3:5" x14ac:dyDescent="0.2">
      <c r="C508" s="97"/>
      <c r="D508" s="97"/>
      <c r="E508" s="98"/>
    </row>
    <row r="509" spans="3:5" x14ac:dyDescent="0.2">
      <c r="C509" s="97"/>
      <c r="D509" s="97"/>
      <c r="E509" s="98"/>
    </row>
    <row r="510" spans="3:5" x14ac:dyDescent="0.2">
      <c r="C510" s="97"/>
      <c r="D510" s="97"/>
      <c r="E510" s="98"/>
    </row>
    <row r="511" spans="3:5" x14ac:dyDescent="0.2">
      <c r="C511" s="97"/>
      <c r="D511" s="97"/>
      <c r="E511" s="98"/>
    </row>
    <row r="512" spans="3:5" x14ac:dyDescent="0.2">
      <c r="C512" s="97"/>
      <c r="D512" s="97"/>
      <c r="E512" s="98"/>
    </row>
    <row r="513" spans="3:5" x14ac:dyDescent="0.2">
      <c r="C513" s="97"/>
      <c r="D513" s="97"/>
      <c r="E513" s="98"/>
    </row>
    <row r="514" spans="3:5" x14ac:dyDescent="0.2">
      <c r="C514" s="97"/>
      <c r="D514" s="97"/>
      <c r="E514" s="98"/>
    </row>
    <row r="515" spans="3:5" x14ac:dyDescent="0.2">
      <c r="C515" s="97"/>
      <c r="D515" s="97"/>
      <c r="E515" s="98"/>
    </row>
    <row r="516" spans="3:5" x14ac:dyDescent="0.2">
      <c r="C516" s="97"/>
      <c r="D516" s="97"/>
      <c r="E516" s="98"/>
    </row>
    <row r="517" spans="3:5" x14ac:dyDescent="0.2">
      <c r="C517" s="97"/>
      <c r="D517" s="97"/>
      <c r="E517" s="98"/>
    </row>
    <row r="518" spans="3:5" x14ac:dyDescent="0.2">
      <c r="C518" s="97"/>
      <c r="D518" s="97"/>
      <c r="E518" s="98"/>
    </row>
    <row r="519" spans="3:5" x14ac:dyDescent="0.2">
      <c r="C519" s="97"/>
      <c r="D519" s="97"/>
      <c r="E519" s="98"/>
    </row>
    <row r="520" spans="3:5" x14ac:dyDescent="0.2">
      <c r="C520" s="97"/>
      <c r="D520" s="97"/>
      <c r="E520" s="98"/>
    </row>
    <row r="521" spans="3:5" x14ac:dyDescent="0.2">
      <c r="C521" s="97"/>
      <c r="D521" s="97"/>
      <c r="E521" s="98"/>
    </row>
    <row r="522" spans="3:5" x14ac:dyDescent="0.2">
      <c r="C522" s="97"/>
      <c r="D522" s="97"/>
      <c r="E522" s="98"/>
    </row>
    <row r="523" spans="3:5" x14ac:dyDescent="0.2">
      <c r="C523" s="97"/>
      <c r="D523" s="97"/>
      <c r="E523" s="98"/>
    </row>
    <row r="524" spans="3:5" x14ac:dyDescent="0.2">
      <c r="C524" s="97"/>
      <c r="D524" s="97"/>
      <c r="E524" s="98"/>
    </row>
    <row r="525" spans="3:5" x14ac:dyDescent="0.2">
      <c r="C525" s="97"/>
      <c r="D525" s="97"/>
      <c r="E525" s="98"/>
    </row>
    <row r="526" spans="3:5" x14ac:dyDescent="0.2">
      <c r="C526" s="97"/>
      <c r="D526" s="97"/>
      <c r="E526" s="98"/>
    </row>
    <row r="527" spans="3:5" x14ac:dyDescent="0.2">
      <c r="C527" s="97"/>
      <c r="D527" s="97"/>
      <c r="E527" s="98"/>
    </row>
    <row r="528" spans="3:5" x14ac:dyDescent="0.2">
      <c r="C528" s="97"/>
      <c r="D528" s="97"/>
      <c r="E528" s="98"/>
    </row>
    <row r="529" spans="3:5" x14ac:dyDescent="0.2">
      <c r="C529" s="97"/>
      <c r="D529" s="97"/>
      <c r="E529" s="98"/>
    </row>
    <row r="530" spans="3:5" x14ac:dyDescent="0.2">
      <c r="C530" s="97"/>
      <c r="D530" s="97"/>
      <c r="E530" s="98"/>
    </row>
    <row r="531" spans="3:5" x14ac:dyDescent="0.2">
      <c r="C531" s="97"/>
      <c r="D531" s="97"/>
      <c r="E531" s="98"/>
    </row>
    <row r="532" spans="3:5" x14ac:dyDescent="0.2">
      <c r="C532" s="97"/>
      <c r="D532" s="97"/>
      <c r="E532" s="98"/>
    </row>
    <row r="533" spans="3:5" x14ac:dyDescent="0.2">
      <c r="C533" s="97"/>
      <c r="D533" s="97"/>
      <c r="E533" s="98"/>
    </row>
    <row r="534" spans="3:5" x14ac:dyDescent="0.2">
      <c r="C534" s="97"/>
      <c r="D534" s="97"/>
      <c r="E534" s="98"/>
    </row>
    <row r="535" spans="3:5" x14ac:dyDescent="0.2">
      <c r="C535" s="97"/>
      <c r="D535" s="97"/>
      <c r="E535" s="98"/>
    </row>
    <row r="536" spans="3:5" x14ac:dyDescent="0.2">
      <c r="C536" s="97"/>
      <c r="D536" s="97"/>
      <c r="E536" s="98"/>
    </row>
    <row r="537" spans="3:5" x14ac:dyDescent="0.2">
      <c r="C537" s="97"/>
      <c r="D537" s="97"/>
      <c r="E537" s="98"/>
    </row>
    <row r="538" spans="3:5" x14ac:dyDescent="0.2">
      <c r="C538" s="97"/>
      <c r="D538" s="97"/>
      <c r="E538" s="98"/>
    </row>
    <row r="539" spans="3:5" x14ac:dyDescent="0.2">
      <c r="C539" s="97"/>
      <c r="D539" s="97"/>
      <c r="E539" s="98"/>
    </row>
    <row r="540" spans="3:5" x14ac:dyDescent="0.2">
      <c r="C540" s="97"/>
      <c r="D540" s="97"/>
      <c r="E540" s="98"/>
    </row>
    <row r="541" spans="3:5" x14ac:dyDescent="0.2">
      <c r="C541" s="97"/>
      <c r="D541" s="97"/>
      <c r="E541" s="98"/>
    </row>
    <row r="542" spans="3:5" x14ac:dyDescent="0.2">
      <c r="C542" s="97"/>
      <c r="D542" s="97"/>
      <c r="E542" s="98"/>
    </row>
    <row r="543" spans="3:5" x14ac:dyDescent="0.2">
      <c r="C543" s="97"/>
      <c r="D543" s="97"/>
      <c r="E543" s="98"/>
    </row>
    <row r="544" spans="3:5" x14ac:dyDescent="0.2">
      <c r="C544" s="97"/>
      <c r="D544" s="97"/>
      <c r="E544" s="98"/>
    </row>
    <row r="545" spans="3:5" x14ac:dyDescent="0.2">
      <c r="C545" s="97"/>
      <c r="D545" s="97"/>
      <c r="E545" s="98"/>
    </row>
    <row r="546" spans="3:5" x14ac:dyDescent="0.2">
      <c r="C546" s="97"/>
      <c r="D546" s="97"/>
      <c r="E546" s="98"/>
    </row>
    <row r="547" spans="3:5" x14ac:dyDescent="0.2">
      <c r="C547" s="97"/>
      <c r="D547" s="97"/>
      <c r="E547" s="98"/>
    </row>
    <row r="548" spans="3:5" x14ac:dyDescent="0.2">
      <c r="C548" s="97"/>
      <c r="D548" s="97"/>
      <c r="E548" s="98"/>
    </row>
    <row r="549" spans="3:5" x14ac:dyDescent="0.2">
      <c r="C549" s="97"/>
      <c r="D549" s="97"/>
      <c r="E549" s="98"/>
    </row>
    <row r="550" spans="3:5" x14ac:dyDescent="0.2">
      <c r="C550" s="97"/>
      <c r="D550" s="97"/>
      <c r="E550" s="98"/>
    </row>
    <row r="551" spans="3:5" x14ac:dyDescent="0.2">
      <c r="C551" s="97"/>
      <c r="D551" s="97"/>
      <c r="E551" s="98"/>
    </row>
    <row r="552" spans="3:5" x14ac:dyDescent="0.2">
      <c r="C552" s="97"/>
      <c r="D552" s="97"/>
      <c r="E552" s="98"/>
    </row>
    <row r="553" spans="3:5" x14ac:dyDescent="0.2">
      <c r="C553" s="97"/>
      <c r="D553" s="97"/>
      <c r="E553" s="98"/>
    </row>
    <row r="554" spans="3:5" x14ac:dyDescent="0.2">
      <c r="C554" s="97"/>
      <c r="D554" s="97"/>
      <c r="E554" s="98"/>
    </row>
    <row r="555" spans="3:5" x14ac:dyDescent="0.2">
      <c r="C555" s="97"/>
      <c r="D555" s="97"/>
      <c r="E555" s="98"/>
    </row>
    <row r="556" spans="3:5" x14ac:dyDescent="0.2">
      <c r="C556" s="97"/>
      <c r="D556" s="97"/>
      <c r="E556" s="98"/>
    </row>
    <row r="557" spans="3:5" x14ac:dyDescent="0.2">
      <c r="C557" s="97"/>
      <c r="D557" s="97"/>
      <c r="E557" s="98"/>
    </row>
    <row r="558" spans="3:5" x14ac:dyDescent="0.2">
      <c r="C558" s="97"/>
      <c r="D558" s="97"/>
      <c r="E558" s="98"/>
    </row>
    <row r="559" spans="3:5" x14ac:dyDescent="0.2">
      <c r="C559" s="97"/>
      <c r="D559" s="97"/>
      <c r="E559" s="98"/>
    </row>
    <row r="560" spans="3:5" x14ac:dyDescent="0.2">
      <c r="C560" s="97"/>
      <c r="D560" s="97"/>
      <c r="E560" s="98"/>
    </row>
    <row r="561" spans="3:5" x14ac:dyDescent="0.2">
      <c r="C561" s="97"/>
      <c r="D561" s="97"/>
      <c r="E561" s="98"/>
    </row>
    <row r="562" spans="3:5" x14ac:dyDescent="0.2">
      <c r="C562" s="97"/>
      <c r="D562" s="97"/>
      <c r="E562" s="98"/>
    </row>
    <row r="563" spans="3:5" x14ac:dyDescent="0.2">
      <c r="C563" s="97"/>
      <c r="D563" s="97"/>
      <c r="E563" s="98"/>
    </row>
    <row r="564" spans="3:5" x14ac:dyDescent="0.2">
      <c r="C564" s="97"/>
      <c r="D564" s="97"/>
      <c r="E564" s="98"/>
    </row>
    <row r="565" spans="3:5" x14ac:dyDescent="0.2">
      <c r="C565" s="97"/>
      <c r="D565" s="97"/>
      <c r="E565" s="98"/>
    </row>
    <row r="566" spans="3:5" x14ac:dyDescent="0.2">
      <c r="C566" s="97"/>
      <c r="D566" s="97"/>
      <c r="E566" s="98"/>
    </row>
    <row r="567" spans="3:5" x14ac:dyDescent="0.2">
      <c r="C567" s="97"/>
      <c r="D567" s="97"/>
      <c r="E567" s="98"/>
    </row>
    <row r="568" spans="3:5" x14ac:dyDescent="0.2">
      <c r="C568" s="97"/>
      <c r="D568" s="97"/>
      <c r="E568" s="98"/>
    </row>
    <row r="569" spans="3:5" x14ac:dyDescent="0.2">
      <c r="C569" s="97"/>
      <c r="D569" s="97"/>
      <c r="E569" s="98"/>
    </row>
    <row r="570" spans="3:5" x14ac:dyDescent="0.2">
      <c r="C570" s="97"/>
      <c r="D570" s="97"/>
      <c r="E570" s="98"/>
    </row>
    <row r="571" spans="3:5" x14ac:dyDescent="0.2">
      <c r="C571" s="97"/>
      <c r="D571" s="97"/>
      <c r="E571" s="98"/>
    </row>
    <row r="572" spans="3:5" x14ac:dyDescent="0.2">
      <c r="C572" s="97"/>
      <c r="D572" s="97"/>
      <c r="E572" s="98"/>
    </row>
    <row r="573" spans="3:5" x14ac:dyDescent="0.2">
      <c r="C573" s="97"/>
      <c r="D573" s="97"/>
      <c r="E573" s="98"/>
    </row>
    <row r="574" spans="3:5" x14ac:dyDescent="0.2">
      <c r="C574" s="97"/>
      <c r="D574" s="97"/>
      <c r="E574" s="98"/>
    </row>
    <row r="575" spans="3:5" x14ac:dyDescent="0.2">
      <c r="C575" s="97"/>
      <c r="D575" s="97"/>
      <c r="E575" s="98"/>
    </row>
    <row r="576" spans="3:5" x14ac:dyDescent="0.2">
      <c r="C576" s="97"/>
      <c r="D576" s="97"/>
      <c r="E576" s="98"/>
    </row>
    <row r="577" spans="3:5" x14ac:dyDescent="0.2">
      <c r="C577" s="97"/>
      <c r="D577" s="97"/>
      <c r="E577" s="98"/>
    </row>
    <row r="578" spans="3:5" x14ac:dyDescent="0.2">
      <c r="C578" s="97"/>
      <c r="D578" s="97"/>
      <c r="E578" s="98"/>
    </row>
    <row r="579" spans="3:5" x14ac:dyDescent="0.2">
      <c r="C579" s="97"/>
      <c r="D579" s="97"/>
      <c r="E579" s="98"/>
    </row>
    <row r="580" spans="3:5" x14ac:dyDescent="0.2">
      <c r="C580" s="97"/>
      <c r="D580" s="97"/>
      <c r="E580" s="98"/>
    </row>
    <row r="581" spans="3:5" x14ac:dyDescent="0.2">
      <c r="C581" s="97"/>
      <c r="D581" s="97"/>
      <c r="E581" s="98"/>
    </row>
    <row r="582" spans="3:5" x14ac:dyDescent="0.2">
      <c r="C582" s="97"/>
      <c r="D582" s="97"/>
      <c r="E582" s="98"/>
    </row>
    <row r="583" spans="3:5" x14ac:dyDescent="0.2">
      <c r="C583" s="97"/>
      <c r="D583" s="97"/>
      <c r="E583" s="98"/>
    </row>
    <row r="584" spans="3:5" x14ac:dyDescent="0.2">
      <c r="C584" s="97"/>
      <c r="D584" s="97"/>
      <c r="E584" s="98"/>
    </row>
    <row r="585" spans="3:5" x14ac:dyDescent="0.2">
      <c r="C585" s="97"/>
      <c r="D585" s="97"/>
      <c r="E585" s="98"/>
    </row>
    <row r="586" spans="3:5" x14ac:dyDescent="0.2">
      <c r="C586" s="97"/>
      <c r="D586" s="97"/>
      <c r="E586" s="98"/>
    </row>
    <row r="587" spans="3:5" x14ac:dyDescent="0.2">
      <c r="C587" s="97"/>
      <c r="D587" s="97"/>
      <c r="E587" s="98"/>
    </row>
    <row r="588" spans="3:5" x14ac:dyDescent="0.2">
      <c r="C588" s="97"/>
      <c r="D588" s="97"/>
      <c r="E588" s="98"/>
    </row>
    <row r="589" spans="3:5" x14ac:dyDescent="0.2">
      <c r="C589" s="97"/>
      <c r="D589" s="97"/>
      <c r="E589" s="98"/>
    </row>
    <row r="590" spans="3:5" x14ac:dyDescent="0.2">
      <c r="C590" s="97"/>
      <c r="D590" s="97"/>
      <c r="E590" s="98"/>
    </row>
    <row r="591" spans="3:5" x14ac:dyDescent="0.2">
      <c r="C591" s="97"/>
      <c r="D591" s="97"/>
      <c r="E591" s="98"/>
    </row>
    <row r="592" spans="3:5" x14ac:dyDescent="0.2">
      <c r="C592" s="97"/>
      <c r="D592" s="97"/>
      <c r="E592" s="98"/>
    </row>
    <row r="593" spans="3:5" x14ac:dyDescent="0.2">
      <c r="C593" s="97"/>
      <c r="D593" s="97"/>
      <c r="E593" s="98"/>
    </row>
    <row r="594" spans="3:5" x14ac:dyDescent="0.2">
      <c r="C594" s="97"/>
      <c r="D594" s="97"/>
      <c r="E594" s="98"/>
    </row>
    <row r="595" spans="3:5" x14ac:dyDescent="0.2">
      <c r="C595" s="97"/>
      <c r="D595" s="97"/>
      <c r="E595" s="98"/>
    </row>
    <row r="596" spans="3:5" x14ac:dyDescent="0.2">
      <c r="C596" s="97"/>
      <c r="D596" s="97"/>
      <c r="E596" s="98"/>
    </row>
    <row r="597" spans="3:5" x14ac:dyDescent="0.2">
      <c r="C597" s="97"/>
      <c r="D597" s="97"/>
      <c r="E597" s="98"/>
    </row>
    <row r="598" spans="3:5" x14ac:dyDescent="0.2">
      <c r="C598" s="97"/>
      <c r="D598" s="97"/>
      <c r="E598" s="98"/>
    </row>
    <row r="599" spans="3:5" x14ac:dyDescent="0.2">
      <c r="C599" s="97"/>
      <c r="D599" s="97"/>
      <c r="E599" s="98"/>
    </row>
    <row r="600" spans="3:5" x14ac:dyDescent="0.2">
      <c r="C600" s="97"/>
      <c r="D600" s="97"/>
      <c r="E600" s="98"/>
    </row>
    <row r="601" spans="3:5" x14ac:dyDescent="0.2">
      <c r="C601" s="97"/>
      <c r="D601" s="97"/>
      <c r="E601" s="98"/>
    </row>
    <row r="602" spans="3:5" x14ac:dyDescent="0.2">
      <c r="C602" s="97"/>
      <c r="D602" s="97"/>
      <c r="E602" s="98"/>
    </row>
    <row r="603" spans="3:5" x14ac:dyDescent="0.2">
      <c r="C603" s="97"/>
      <c r="D603" s="97"/>
      <c r="E603" s="98"/>
    </row>
    <row r="604" spans="3:5" x14ac:dyDescent="0.2">
      <c r="C604" s="97"/>
      <c r="D604" s="97"/>
      <c r="E604" s="98"/>
    </row>
    <row r="605" spans="3:5" x14ac:dyDescent="0.2">
      <c r="C605" s="97"/>
      <c r="D605" s="97"/>
      <c r="E605" s="98"/>
    </row>
    <row r="606" spans="3:5" x14ac:dyDescent="0.2">
      <c r="C606" s="97"/>
      <c r="D606" s="97"/>
      <c r="E606" s="98"/>
    </row>
    <row r="607" spans="3:5" x14ac:dyDescent="0.2">
      <c r="C607" s="97"/>
      <c r="D607" s="97"/>
      <c r="E607" s="98"/>
    </row>
    <row r="608" spans="3:5" x14ac:dyDescent="0.2">
      <c r="C608" s="97"/>
      <c r="D608" s="97"/>
      <c r="E608" s="98"/>
    </row>
    <row r="609" spans="3:5" x14ac:dyDescent="0.2">
      <c r="C609" s="97"/>
      <c r="D609" s="97"/>
      <c r="E609" s="98"/>
    </row>
    <row r="610" spans="3:5" x14ac:dyDescent="0.2">
      <c r="C610" s="97"/>
      <c r="D610" s="97"/>
      <c r="E610" s="98"/>
    </row>
    <row r="611" spans="3:5" x14ac:dyDescent="0.2">
      <c r="C611" s="97"/>
      <c r="D611" s="97"/>
      <c r="E611" s="98"/>
    </row>
    <row r="612" spans="3:5" x14ac:dyDescent="0.2">
      <c r="C612" s="97"/>
      <c r="D612" s="97"/>
      <c r="E612" s="98"/>
    </row>
    <row r="613" spans="3:5" x14ac:dyDescent="0.2">
      <c r="C613" s="97"/>
      <c r="D613" s="97"/>
      <c r="E613" s="98"/>
    </row>
    <row r="614" spans="3:5" x14ac:dyDescent="0.2">
      <c r="C614" s="97"/>
      <c r="D614" s="97"/>
      <c r="E614" s="98"/>
    </row>
    <row r="615" spans="3:5" x14ac:dyDescent="0.2">
      <c r="C615" s="97"/>
      <c r="D615" s="97"/>
      <c r="E615" s="98"/>
    </row>
    <row r="616" spans="3:5" x14ac:dyDescent="0.2">
      <c r="C616" s="97"/>
      <c r="D616" s="97"/>
      <c r="E616" s="98"/>
    </row>
    <row r="617" spans="3:5" x14ac:dyDescent="0.2">
      <c r="C617" s="97"/>
      <c r="D617" s="97"/>
      <c r="E617" s="98"/>
    </row>
    <row r="618" spans="3:5" x14ac:dyDescent="0.2">
      <c r="C618" s="97"/>
      <c r="D618" s="97"/>
      <c r="E618" s="98"/>
    </row>
    <row r="619" spans="3:5" x14ac:dyDescent="0.2">
      <c r="C619" s="97"/>
      <c r="D619" s="97"/>
      <c r="E619" s="98"/>
    </row>
    <row r="620" spans="3:5" x14ac:dyDescent="0.2">
      <c r="C620" s="97"/>
      <c r="D620" s="97"/>
      <c r="E620" s="98"/>
    </row>
    <row r="621" spans="3:5" x14ac:dyDescent="0.2">
      <c r="C621" s="97"/>
      <c r="D621" s="97"/>
      <c r="E621" s="98"/>
    </row>
    <row r="622" spans="3:5" x14ac:dyDescent="0.2">
      <c r="C622" s="97"/>
      <c r="D622" s="97"/>
      <c r="E622" s="98"/>
    </row>
    <row r="623" spans="3:5" x14ac:dyDescent="0.2">
      <c r="C623" s="97"/>
      <c r="D623" s="97"/>
      <c r="E623" s="98"/>
    </row>
    <row r="624" spans="3:5" x14ac:dyDescent="0.2">
      <c r="C624" s="97"/>
      <c r="D624" s="97"/>
      <c r="E624" s="98"/>
    </row>
    <row r="625" spans="3:5" x14ac:dyDescent="0.2">
      <c r="C625" s="97"/>
      <c r="D625" s="97"/>
      <c r="E625" s="98"/>
    </row>
    <row r="626" spans="3:5" x14ac:dyDescent="0.2">
      <c r="C626" s="97"/>
      <c r="D626" s="97"/>
      <c r="E626" s="98"/>
    </row>
    <row r="627" spans="3:5" x14ac:dyDescent="0.2">
      <c r="C627" s="97"/>
      <c r="D627" s="97"/>
      <c r="E627" s="98"/>
    </row>
    <row r="628" spans="3:5" x14ac:dyDescent="0.2">
      <c r="C628" s="97"/>
      <c r="D628" s="97"/>
      <c r="E628" s="98"/>
    </row>
    <row r="629" spans="3:5" x14ac:dyDescent="0.2">
      <c r="C629" s="97"/>
      <c r="D629" s="97"/>
      <c r="E629" s="98"/>
    </row>
    <row r="630" spans="3:5" x14ac:dyDescent="0.2">
      <c r="C630" s="97"/>
      <c r="D630" s="97"/>
      <c r="E630" s="98"/>
    </row>
    <row r="631" spans="3:5" x14ac:dyDescent="0.2">
      <c r="C631" s="97"/>
      <c r="D631" s="97"/>
      <c r="E631" s="98"/>
    </row>
    <row r="632" spans="3:5" x14ac:dyDescent="0.2">
      <c r="C632" s="97"/>
      <c r="D632" s="97"/>
      <c r="E632" s="98"/>
    </row>
    <row r="633" spans="3:5" x14ac:dyDescent="0.2">
      <c r="C633" s="97"/>
      <c r="D633" s="97"/>
      <c r="E633" s="98"/>
    </row>
    <row r="634" spans="3:5" x14ac:dyDescent="0.2">
      <c r="C634" s="97"/>
      <c r="D634" s="97"/>
      <c r="E634" s="98"/>
    </row>
    <row r="635" spans="3:5" x14ac:dyDescent="0.2">
      <c r="C635" s="97"/>
      <c r="D635" s="97"/>
      <c r="E635" s="98"/>
    </row>
    <row r="636" spans="3:5" x14ac:dyDescent="0.2">
      <c r="C636" s="97"/>
      <c r="D636" s="97"/>
      <c r="E636" s="98"/>
    </row>
    <row r="637" spans="3:5" x14ac:dyDescent="0.2">
      <c r="C637" s="97"/>
      <c r="D637" s="97"/>
      <c r="E637" s="98"/>
    </row>
    <row r="638" spans="3:5" x14ac:dyDescent="0.2">
      <c r="C638" s="97"/>
      <c r="D638" s="97"/>
      <c r="E638" s="98"/>
    </row>
    <row r="639" spans="3:5" x14ac:dyDescent="0.2">
      <c r="C639" s="97"/>
      <c r="D639" s="97"/>
      <c r="E639" s="98"/>
    </row>
    <row r="640" spans="3:5" x14ac:dyDescent="0.2">
      <c r="C640" s="97"/>
      <c r="D640" s="97"/>
      <c r="E640" s="98"/>
    </row>
    <row r="641" spans="3:5" x14ac:dyDescent="0.2">
      <c r="C641" s="97"/>
      <c r="D641" s="97"/>
      <c r="E641" s="98"/>
    </row>
    <row r="642" spans="3:5" x14ac:dyDescent="0.2">
      <c r="C642" s="97"/>
      <c r="D642" s="97"/>
      <c r="E642" s="98"/>
    </row>
    <row r="643" spans="3:5" x14ac:dyDescent="0.2">
      <c r="C643" s="97"/>
      <c r="D643" s="97"/>
      <c r="E643" s="98"/>
    </row>
    <row r="644" spans="3:5" x14ac:dyDescent="0.2">
      <c r="C644" s="97"/>
      <c r="D644" s="97"/>
      <c r="E644" s="98"/>
    </row>
    <row r="645" spans="3:5" x14ac:dyDescent="0.2">
      <c r="C645" s="97"/>
      <c r="D645" s="97"/>
      <c r="E645" s="98"/>
    </row>
    <row r="646" spans="3:5" x14ac:dyDescent="0.2">
      <c r="C646" s="97"/>
      <c r="D646" s="97"/>
      <c r="E646" s="98"/>
    </row>
    <row r="647" spans="3:5" x14ac:dyDescent="0.2">
      <c r="C647" s="97"/>
      <c r="D647" s="97"/>
      <c r="E647" s="98"/>
    </row>
    <row r="648" spans="3:5" x14ac:dyDescent="0.2">
      <c r="C648" s="97"/>
      <c r="D648" s="97"/>
      <c r="E648" s="98"/>
    </row>
    <row r="649" spans="3:5" x14ac:dyDescent="0.2">
      <c r="C649" s="97"/>
      <c r="D649" s="97"/>
      <c r="E649" s="98"/>
    </row>
    <row r="650" spans="3:5" x14ac:dyDescent="0.2">
      <c r="C650" s="97"/>
      <c r="D650" s="97"/>
      <c r="E650" s="98"/>
    </row>
    <row r="651" spans="3:5" x14ac:dyDescent="0.2">
      <c r="C651" s="97"/>
      <c r="D651" s="97"/>
      <c r="E651" s="98"/>
    </row>
    <row r="652" spans="3:5" x14ac:dyDescent="0.2">
      <c r="C652" s="97"/>
      <c r="D652" s="97"/>
      <c r="E652" s="98"/>
    </row>
    <row r="653" spans="3:5" x14ac:dyDescent="0.2">
      <c r="C653" s="97"/>
      <c r="D653" s="97"/>
      <c r="E653" s="98"/>
    </row>
    <row r="654" spans="3:5" x14ac:dyDescent="0.2">
      <c r="C654" s="97"/>
      <c r="D654" s="97"/>
      <c r="E654" s="98"/>
    </row>
    <row r="655" spans="3:5" x14ac:dyDescent="0.2">
      <c r="C655" s="97"/>
      <c r="D655" s="97"/>
      <c r="E655" s="98"/>
    </row>
    <row r="656" spans="3:5" x14ac:dyDescent="0.2">
      <c r="C656" s="97"/>
      <c r="D656" s="97"/>
      <c r="E656" s="98"/>
    </row>
    <row r="657" spans="3:5" x14ac:dyDescent="0.2">
      <c r="C657" s="97"/>
      <c r="D657" s="97"/>
      <c r="E657" s="98"/>
    </row>
    <row r="658" spans="3:5" x14ac:dyDescent="0.2">
      <c r="C658" s="97"/>
      <c r="D658" s="97"/>
      <c r="E658" s="98"/>
    </row>
    <row r="659" spans="3:5" x14ac:dyDescent="0.2">
      <c r="C659" s="97"/>
      <c r="D659" s="97"/>
      <c r="E659" s="98"/>
    </row>
    <row r="660" spans="3:5" x14ac:dyDescent="0.2">
      <c r="C660" s="97"/>
      <c r="D660" s="97"/>
      <c r="E660" s="98"/>
    </row>
    <row r="661" spans="3:5" x14ac:dyDescent="0.2">
      <c r="C661" s="97"/>
      <c r="D661" s="97"/>
      <c r="E661" s="98"/>
    </row>
    <row r="662" spans="3:5" x14ac:dyDescent="0.2">
      <c r="C662" s="97"/>
      <c r="D662" s="97"/>
      <c r="E662" s="98"/>
    </row>
    <row r="663" spans="3:5" x14ac:dyDescent="0.2">
      <c r="C663" s="97"/>
      <c r="D663" s="97"/>
      <c r="E663" s="98"/>
    </row>
    <row r="664" spans="3:5" x14ac:dyDescent="0.2">
      <c r="C664" s="97"/>
      <c r="D664" s="97"/>
      <c r="E664" s="98"/>
    </row>
    <row r="665" spans="3:5" x14ac:dyDescent="0.2">
      <c r="C665" s="97"/>
      <c r="D665" s="97"/>
      <c r="E665" s="98"/>
    </row>
    <row r="666" spans="3:5" x14ac:dyDescent="0.2">
      <c r="C666" s="97"/>
      <c r="D666" s="97"/>
      <c r="E666" s="98"/>
    </row>
    <row r="667" spans="3:5" x14ac:dyDescent="0.2">
      <c r="C667" s="97"/>
      <c r="D667" s="97"/>
      <c r="E667" s="98"/>
    </row>
    <row r="668" spans="3:5" x14ac:dyDescent="0.2">
      <c r="C668" s="97"/>
      <c r="D668" s="97"/>
      <c r="E668" s="98"/>
    </row>
    <row r="669" spans="3:5" x14ac:dyDescent="0.2">
      <c r="C669" s="97"/>
      <c r="D669" s="97"/>
      <c r="E669" s="98"/>
    </row>
    <row r="670" spans="3:5" x14ac:dyDescent="0.2">
      <c r="C670" s="97"/>
      <c r="D670" s="97"/>
      <c r="E670" s="98"/>
    </row>
    <row r="671" spans="3:5" x14ac:dyDescent="0.2">
      <c r="C671" s="97"/>
      <c r="D671" s="97"/>
      <c r="E671" s="98"/>
    </row>
    <row r="672" spans="3:5" x14ac:dyDescent="0.2">
      <c r="C672" s="97"/>
      <c r="D672" s="97"/>
      <c r="E672" s="98"/>
    </row>
    <row r="673" spans="3:5" x14ac:dyDescent="0.2">
      <c r="C673" s="97"/>
      <c r="D673" s="97"/>
      <c r="E673" s="98"/>
    </row>
    <row r="674" spans="3:5" x14ac:dyDescent="0.2">
      <c r="C674" s="97"/>
      <c r="D674" s="97"/>
      <c r="E674" s="98"/>
    </row>
    <row r="675" spans="3:5" x14ac:dyDescent="0.2">
      <c r="C675" s="97"/>
      <c r="D675" s="97"/>
      <c r="E675" s="98"/>
    </row>
    <row r="676" spans="3:5" x14ac:dyDescent="0.2">
      <c r="C676" s="97"/>
      <c r="D676" s="97"/>
      <c r="E676" s="98"/>
    </row>
    <row r="677" spans="3:5" x14ac:dyDescent="0.2">
      <c r="C677" s="97"/>
      <c r="D677" s="97"/>
      <c r="E677" s="98"/>
    </row>
    <row r="678" spans="3:5" x14ac:dyDescent="0.2">
      <c r="C678" s="97"/>
      <c r="D678" s="97"/>
      <c r="E678" s="98"/>
    </row>
    <row r="679" spans="3:5" x14ac:dyDescent="0.2">
      <c r="C679" s="97"/>
      <c r="D679" s="97"/>
      <c r="E679" s="98"/>
    </row>
    <row r="680" spans="3:5" x14ac:dyDescent="0.2">
      <c r="C680" s="97"/>
      <c r="D680" s="97"/>
      <c r="E680" s="98"/>
    </row>
    <row r="681" spans="3:5" x14ac:dyDescent="0.2">
      <c r="C681" s="97"/>
      <c r="D681" s="97"/>
      <c r="E681" s="98"/>
    </row>
    <row r="682" spans="3:5" x14ac:dyDescent="0.2">
      <c r="C682" s="97"/>
      <c r="D682" s="97"/>
      <c r="E682" s="98"/>
    </row>
    <row r="683" spans="3:5" x14ac:dyDescent="0.2">
      <c r="C683" s="97"/>
      <c r="D683" s="97"/>
      <c r="E683" s="98"/>
    </row>
    <row r="684" spans="3:5" x14ac:dyDescent="0.2">
      <c r="C684" s="97"/>
      <c r="D684" s="97"/>
      <c r="E684" s="98"/>
    </row>
    <row r="685" spans="3:5" x14ac:dyDescent="0.2">
      <c r="C685" s="97"/>
      <c r="D685" s="97"/>
      <c r="E685" s="98"/>
    </row>
    <row r="686" spans="3:5" x14ac:dyDescent="0.2">
      <c r="C686" s="97"/>
      <c r="D686" s="97"/>
      <c r="E686" s="98"/>
    </row>
    <row r="687" spans="3:5" x14ac:dyDescent="0.2">
      <c r="C687" s="97"/>
      <c r="D687" s="97"/>
      <c r="E687" s="98"/>
    </row>
    <row r="688" spans="3:5" x14ac:dyDescent="0.2">
      <c r="C688" s="97"/>
      <c r="D688" s="97"/>
      <c r="E688" s="98"/>
    </row>
    <row r="689" spans="3:5" x14ac:dyDescent="0.2">
      <c r="C689" s="97"/>
      <c r="D689" s="97"/>
      <c r="E689" s="98"/>
    </row>
    <row r="690" spans="3:5" x14ac:dyDescent="0.2">
      <c r="C690" s="97"/>
      <c r="D690" s="97"/>
      <c r="E690" s="98"/>
    </row>
    <row r="691" spans="3:5" x14ac:dyDescent="0.2">
      <c r="C691" s="97"/>
      <c r="D691" s="97"/>
      <c r="E691" s="98"/>
    </row>
    <row r="692" spans="3:5" x14ac:dyDescent="0.2">
      <c r="C692" s="97"/>
      <c r="D692" s="97"/>
      <c r="E692" s="98"/>
    </row>
    <row r="693" spans="3:5" x14ac:dyDescent="0.2">
      <c r="C693" s="97"/>
      <c r="D693" s="97"/>
      <c r="E693" s="98"/>
    </row>
    <row r="694" spans="3:5" x14ac:dyDescent="0.2">
      <c r="C694" s="97"/>
      <c r="D694" s="97"/>
      <c r="E694" s="98"/>
    </row>
    <row r="695" spans="3:5" x14ac:dyDescent="0.2">
      <c r="C695" s="97"/>
      <c r="D695" s="97"/>
      <c r="E695" s="98"/>
    </row>
    <row r="696" spans="3:5" x14ac:dyDescent="0.2">
      <c r="C696" s="97"/>
      <c r="D696" s="97"/>
      <c r="E696" s="98"/>
    </row>
    <row r="697" spans="3:5" x14ac:dyDescent="0.2">
      <c r="C697" s="97"/>
      <c r="D697" s="97"/>
      <c r="E697" s="98"/>
    </row>
    <row r="698" spans="3:5" x14ac:dyDescent="0.2">
      <c r="C698" s="97"/>
      <c r="D698" s="97"/>
      <c r="E698" s="98"/>
    </row>
    <row r="699" spans="3:5" x14ac:dyDescent="0.2">
      <c r="C699" s="97"/>
      <c r="D699" s="97"/>
      <c r="E699" s="98"/>
    </row>
    <row r="700" spans="3:5" x14ac:dyDescent="0.2">
      <c r="C700" s="97"/>
      <c r="D700" s="97"/>
      <c r="E700" s="98"/>
    </row>
    <row r="701" spans="3:5" x14ac:dyDescent="0.2">
      <c r="C701" s="97"/>
      <c r="D701" s="97"/>
      <c r="E701" s="98"/>
    </row>
    <row r="702" spans="3:5" x14ac:dyDescent="0.2">
      <c r="C702" s="97"/>
      <c r="D702" s="97"/>
      <c r="E702" s="98"/>
    </row>
    <row r="703" spans="3:5" x14ac:dyDescent="0.2">
      <c r="C703" s="97"/>
      <c r="D703" s="97"/>
      <c r="E703" s="98"/>
    </row>
    <row r="704" spans="3:5" x14ac:dyDescent="0.2">
      <c r="C704" s="97"/>
      <c r="D704" s="97"/>
      <c r="E704" s="98"/>
    </row>
    <row r="705" spans="3:5" x14ac:dyDescent="0.2">
      <c r="C705" s="97"/>
      <c r="D705" s="97"/>
      <c r="E705" s="98"/>
    </row>
    <row r="706" spans="3:5" x14ac:dyDescent="0.2">
      <c r="C706" s="97"/>
      <c r="D706" s="97"/>
      <c r="E706" s="98"/>
    </row>
    <row r="707" spans="3:5" x14ac:dyDescent="0.2">
      <c r="C707" s="97"/>
      <c r="D707" s="97"/>
      <c r="E707" s="98"/>
    </row>
    <row r="708" spans="3:5" x14ac:dyDescent="0.2">
      <c r="C708" s="97"/>
      <c r="D708" s="97"/>
      <c r="E708" s="98"/>
    </row>
    <row r="709" spans="3:5" x14ac:dyDescent="0.2">
      <c r="C709" s="97"/>
      <c r="D709" s="97"/>
      <c r="E709" s="98"/>
    </row>
    <row r="710" spans="3:5" x14ac:dyDescent="0.2">
      <c r="C710" s="97"/>
      <c r="D710" s="97"/>
      <c r="E710" s="98"/>
    </row>
    <row r="711" spans="3:5" x14ac:dyDescent="0.2">
      <c r="C711" s="97"/>
      <c r="D711" s="97"/>
      <c r="E711" s="98"/>
    </row>
    <row r="712" spans="3:5" x14ac:dyDescent="0.2">
      <c r="C712" s="97"/>
      <c r="D712" s="97"/>
      <c r="E712" s="98"/>
    </row>
    <row r="713" spans="3:5" x14ac:dyDescent="0.2">
      <c r="C713" s="97"/>
      <c r="D713" s="97"/>
      <c r="E713" s="98"/>
    </row>
    <row r="714" spans="3:5" x14ac:dyDescent="0.2">
      <c r="C714" s="97"/>
      <c r="D714" s="97"/>
      <c r="E714" s="98"/>
    </row>
    <row r="715" spans="3:5" x14ac:dyDescent="0.2">
      <c r="C715" s="97"/>
      <c r="D715" s="97"/>
      <c r="E715" s="98"/>
    </row>
    <row r="716" spans="3:5" x14ac:dyDescent="0.2">
      <c r="C716" s="97"/>
      <c r="D716" s="97"/>
      <c r="E716" s="98"/>
    </row>
    <row r="717" spans="3:5" x14ac:dyDescent="0.2">
      <c r="C717" s="97"/>
      <c r="D717" s="97"/>
      <c r="E717" s="98"/>
    </row>
    <row r="718" spans="3:5" x14ac:dyDescent="0.2">
      <c r="C718" s="97"/>
      <c r="D718" s="97"/>
      <c r="E718" s="98"/>
    </row>
    <row r="719" spans="3:5" x14ac:dyDescent="0.2">
      <c r="C719" s="97"/>
      <c r="D719" s="97"/>
      <c r="E719" s="98"/>
    </row>
    <row r="720" spans="3:5" x14ac:dyDescent="0.2">
      <c r="C720" s="97"/>
      <c r="D720" s="97"/>
      <c r="E720" s="98"/>
    </row>
    <row r="721" spans="3:5" x14ac:dyDescent="0.2">
      <c r="C721" s="97"/>
      <c r="D721" s="97"/>
      <c r="E721" s="98"/>
    </row>
    <row r="722" spans="3:5" x14ac:dyDescent="0.2">
      <c r="C722" s="97"/>
      <c r="D722" s="97"/>
      <c r="E722" s="98"/>
    </row>
    <row r="723" spans="3:5" x14ac:dyDescent="0.2">
      <c r="C723" s="97"/>
      <c r="D723" s="97"/>
      <c r="E723" s="98"/>
    </row>
    <row r="724" spans="3:5" x14ac:dyDescent="0.2">
      <c r="C724" s="97"/>
      <c r="D724" s="97"/>
      <c r="E724" s="98"/>
    </row>
    <row r="725" spans="3:5" x14ac:dyDescent="0.2">
      <c r="C725" s="97"/>
      <c r="D725" s="97"/>
      <c r="E725" s="98"/>
    </row>
    <row r="726" spans="3:5" x14ac:dyDescent="0.2">
      <c r="C726" s="97"/>
      <c r="D726" s="97"/>
      <c r="E726" s="98"/>
    </row>
    <row r="727" spans="3:5" x14ac:dyDescent="0.2">
      <c r="C727" s="97"/>
      <c r="D727" s="97"/>
      <c r="E727" s="98"/>
    </row>
    <row r="728" spans="3:5" x14ac:dyDescent="0.2">
      <c r="C728" s="97"/>
      <c r="D728" s="97"/>
      <c r="E728" s="98"/>
    </row>
    <row r="729" spans="3:5" x14ac:dyDescent="0.2">
      <c r="C729" s="97"/>
      <c r="D729" s="97"/>
      <c r="E729" s="98"/>
    </row>
    <row r="730" spans="3:5" x14ac:dyDescent="0.2">
      <c r="C730" s="97"/>
      <c r="D730" s="97"/>
      <c r="E730" s="98"/>
    </row>
    <row r="731" spans="3:5" x14ac:dyDescent="0.2">
      <c r="C731" s="97"/>
      <c r="D731" s="97"/>
      <c r="E731" s="98"/>
    </row>
    <row r="732" spans="3:5" x14ac:dyDescent="0.2">
      <c r="C732" s="97"/>
      <c r="D732" s="97"/>
      <c r="E732" s="98"/>
    </row>
    <row r="733" spans="3:5" x14ac:dyDescent="0.2">
      <c r="C733" s="97"/>
      <c r="D733" s="97"/>
      <c r="E733" s="98"/>
    </row>
    <row r="734" spans="3:5" x14ac:dyDescent="0.2">
      <c r="C734" s="97"/>
      <c r="D734" s="97"/>
      <c r="E734" s="98"/>
    </row>
    <row r="735" spans="3:5" x14ac:dyDescent="0.2">
      <c r="C735" s="97"/>
      <c r="D735" s="97"/>
      <c r="E735" s="98"/>
    </row>
    <row r="736" spans="3:5" x14ac:dyDescent="0.2">
      <c r="C736" s="97"/>
      <c r="D736" s="97"/>
      <c r="E736" s="98"/>
    </row>
    <row r="737" spans="3:5" x14ac:dyDescent="0.2">
      <c r="C737" s="97"/>
      <c r="D737" s="97"/>
      <c r="E737" s="98"/>
    </row>
    <row r="738" spans="3:5" x14ac:dyDescent="0.2">
      <c r="C738" s="97"/>
      <c r="D738" s="97"/>
      <c r="E738" s="98"/>
    </row>
    <row r="739" spans="3:5" x14ac:dyDescent="0.2">
      <c r="C739" s="97"/>
      <c r="D739" s="97"/>
      <c r="E739" s="98"/>
    </row>
    <row r="740" spans="3:5" x14ac:dyDescent="0.2">
      <c r="C740" s="97"/>
      <c r="D740" s="97"/>
      <c r="E740" s="98"/>
    </row>
    <row r="741" spans="3:5" x14ac:dyDescent="0.2">
      <c r="C741" s="97"/>
      <c r="D741" s="97"/>
      <c r="E741" s="98"/>
    </row>
    <row r="742" spans="3:5" x14ac:dyDescent="0.2">
      <c r="C742" s="97"/>
      <c r="D742" s="97"/>
      <c r="E742" s="98"/>
    </row>
    <row r="743" spans="3:5" x14ac:dyDescent="0.2">
      <c r="C743" s="97"/>
      <c r="D743" s="97"/>
      <c r="E743" s="98"/>
    </row>
    <row r="744" spans="3:5" x14ac:dyDescent="0.2">
      <c r="C744" s="97"/>
      <c r="D744" s="97"/>
      <c r="E744" s="98"/>
    </row>
    <row r="745" spans="3:5" x14ac:dyDescent="0.2">
      <c r="C745" s="97"/>
      <c r="D745" s="97"/>
      <c r="E745" s="98"/>
    </row>
    <row r="746" spans="3:5" x14ac:dyDescent="0.2">
      <c r="C746" s="97"/>
      <c r="D746" s="97"/>
      <c r="E746" s="98"/>
    </row>
    <row r="747" spans="3:5" x14ac:dyDescent="0.2">
      <c r="C747" s="97"/>
      <c r="D747" s="97"/>
      <c r="E747" s="98"/>
    </row>
    <row r="748" spans="3:5" x14ac:dyDescent="0.2">
      <c r="C748" s="97"/>
      <c r="D748" s="97"/>
      <c r="E748" s="98"/>
    </row>
    <row r="749" spans="3:5" x14ac:dyDescent="0.2">
      <c r="C749" s="97"/>
      <c r="D749" s="97"/>
      <c r="E749" s="98"/>
    </row>
    <row r="750" spans="3:5" x14ac:dyDescent="0.2">
      <c r="C750" s="97"/>
      <c r="D750" s="97"/>
      <c r="E750" s="98"/>
    </row>
    <row r="751" spans="3:5" x14ac:dyDescent="0.2">
      <c r="C751" s="97"/>
      <c r="D751" s="97"/>
      <c r="E751" s="98"/>
    </row>
    <row r="752" spans="3:5" x14ac:dyDescent="0.2">
      <c r="C752" s="97"/>
      <c r="D752" s="97"/>
      <c r="E752" s="98"/>
    </row>
    <row r="753" spans="3:5" x14ac:dyDescent="0.2">
      <c r="C753" s="97"/>
      <c r="D753" s="97"/>
      <c r="E753" s="98"/>
    </row>
    <row r="754" spans="3:5" x14ac:dyDescent="0.2">
      <c r="C754" s="97"/>
      <c r="D754" s="97"/>
      <c r="E754" s="98"/>
    </row>
    <row r="755" spans="3:5" x14ac:dyDescent="0.2">
      <c r="C755" s="97"/>
      <c r="D755" s="97"/>
      <c r="E755" s="98"/>
    </row>
    <row r="756" spans="3:5" x14ac:dyDescent="0.2">
      <c r="C756" s="97"/>
      <c r="D756" s="97"/>
      <c r="E756" s="98"/>
    </row>
    <row r="757" spans="3:5" x14ac:dyDescent="0.2">
      <c r="C757" s="97"/>
      <c r="D757" s="97"/>
      <c r="E757" s="98"/>
    </row>
    <row r="758" spans="3:5" x14ac:dyDescent="0.2">
      <c r="C758" s="97"/>
      <c r="D758" s="97"/>
      <c r="E758" s="98"/>
    </row>
    <row r="759" spans="3:5" x14ac:dyDescent="0.2">
      <c r="C759" s="97"/>
      <c r="D759" s="97"/>
      <c r="E759" s="98"/>
    </row>
    <row r="760" spans="3:5" x14ac:dyDescent="0.2">
      <c r="C760" s="97"/>
      <c r="D760" s="97"/>
      <c r="E760" s="98"/>
    </row>
    <row r="761" spans="3:5" x14ac:dyDescent="0.2">
      <c r="C761" s="97"/>
      <c r="D761" s="97"/>
      <c r="E761" s="98"/>
    </row>
    <row r="762" spans="3:5" x14ac:dyDescent="0.2">
      <c r="C762" s="97"/>
      <c r="D762" s="97"/>
      <c r="E762" s="98"/>
    </row>
    <row r="763" spans="3:5" x14ac:dyDescent="0.2">
      <c r="C763" s="97"/>
      <c r="D763" s="97"/>
      <c r="E763" s="98"/>
    </row>
    <row r="764" spans="3:5" x14ac:dyDescent="0.2">
      <c r="C764" s="97"/>
      <c r="D764" s="97"/>
      <c r="E764" s="98"/>
    </row>
    <row r="765" spans="3:5" x14ac:dyDescent="0.2">
      <c r="C765" s="97"/>
      <c r="D765" s="97"/>
      <c r="E765" s="98"/>
    </row>
    <row r="766" spans="3:5" x14ac:dyDescent="0.2">
      <c r="C766" s="97"/>
      <c r="D766" s="97"/>
      <c r="E766" s="98"/>
    </row>
    <row r="767" spans="3:5" x14ac:dyDescent="0.2">
      <c r="C767" s="97"/>
      <c r="D767" s="97"/>
      <c r="E767" s="98"/>
    </row>
    <row r="768" spans="3:5" x14ac:dyDescent="0.2">
      <c r="C768" s="97"/>
      <c r="D768" s="97"/>
      <c r="E768" s="98"/>
    </row>
    <row r="769" spans="3:5" x14ac:dyDescent="0.2">
      <c r="C769" s="97"/>
      <c r="D769" s="97"/>
      <c r="E769" s="98"/>
    </row>
    <row r="770" spans="3:5" x14ac:dyDescent="0.2">
      <c r="C770" s="97"/>
      <c r="D770" s="97"/>
      <c r="E770" s="98"/>
    </row>
    <row r="771" spans="3:5" x14ac:dyDescent="0.2">
      <c r="C771" s="97"/>
      <c r="D771" s="97"/>
      <c r="E771" s="98"/>
    </row>
    <row r="772" spans="3:5" x14ac:dyDescent="0.2">
      <c r="C772" s="97"/>
      <c r="D772" s="97"/>
      <c r="E772" s="98"/>
    </row>
    <row r="773" spans="3:5" x14ac:dyDescent="0.2">
      <c r="C773" s="97"/>
      <c r="D773" s="97"/>
      <c r="E773" s="98"/>
    </row>
    <row r="774" spans="3:5" x14ac:dyDescent="0.2">
      <c r="C774" s="97"/>
      <c r="D774" s="97"/>
      <c r="E774" s="98"/>
    </row>
    <row r="775" spans="3:5" x14ac:dyDescent="0.2">
      <c r="C775" s="97"/>
      <c r="D775" s="97"/>
      <c r="E775" s="98"/>
    </row>
    <row r="776" spans="3:5" x14ac:dyDescent="0.2">
      <c r="C776" s="97"/>
      <c r="D776" s="97"/>
      <c r="E776" s="98"/>
    </row>
    <row r="777" spans="3:5" x14ac:dyDescent="0.2">
      <c r="C777" s="97"/>
      <c r="D777" s="97"/>
      <c r="E777" s="98"/>
    </row>
    <row r="778" spans="3:5" x14ac:dyDescent="0.2">
      <c r="C778" s="97"/>
      <c r="D778" s="97"/>
      <c r="E778" s="98"/>
    </row>
    <row r="779" spans="3:5" x14ac:dyDescent="0.2">
      <c r="C779" s="97"/>
      <c r="D779" s="97"/>
      <c r="E779" s="98"/>
    </row>
    <row r="780" spans="3:5" x14ac:dyDescent="0.2">
      <c r="C780" s="97"/>
      <c r="D780" s="97"/>
      <c r="E780" s="98"/>
    </row>
    <row r="781" spans="3:5" x14ac:dyDescent="0.2">
      <c r="C781" s="97"/>
      <c r="D781" s="97"/>
      <c r="E781" s="98"/>
    </row>
    <row r="782" spans="3:5" x14ac:dyDescent="0.2">
      <c r="C782" s="97"/>
      <c r="D782" s="97"/>
      <c r="E782" s="98"/>
    </row>
    <row r="783" spans="3:5" x14ac:dyDescent="0.2">
      <c r="C783" s="97"/>
      <c r="D783" s="97"/>
      <c r="E783" s="98"/>
    </row>
    <row r="784" spans="3:5" x14ac:dyDescent="0.2">
      <c r="C784" s="97"/>
      <c r="D784" s="97"/>
      <c r="E784" s="98"/>
    </row>
    <row r="785" spans="3:5" x14ac:dyDescent="0.2">
      <c r="C785" s="97"/>
      <c r="D785" s="97"/>
      <c r="E785" s="98"/>
    </row>
    <row r="786" spans="3:5" x14ac:dyDescent="0.2">
      <c r="C786" s="97"/>
      <c r="D786" s="97"/>
      <c r="E786" s="98"/>
    </row>
    <row r="787" spans="3:5" x14ac:dyDescent="0.2">
      <c r="C787" s="97"/>
      <c r="D787" s="97"/>
      <c r="E787" s="98"/>
    </row>
    <row r="788" spans="3:5" x14ac:dyDescent="0.2">
      <c r="C788" s="97"/>
      <c r="D788" s="97"/>
      <c r="E788" s="98"/>
    </row>
    <row r="789" spans="3:5" x14ac:dyDescent="0.2">
      <c r="C789" s="97"/>
      <c r="D789" s="97"/>
      <c r="E789" s="98"/>
    </row>
    <row r="790" spans="3:5" x14ac:dyDescent="0.2">
      <c r="C790" s="97"/>
      <c r="D790" s="97"/>
      <c r="E790" s="98"/>
    </row>
    <row r="791" spans="3:5" x14ac:dyDescent="0.2">
      <c r="C791" s="97"/>
      <c r="D791" s="97"/>
      <c r="E791" s="98"/>
    </row>
    <row r="792" spans="3:5" x14ac:dyDescent="0.2">
      <c r="C792" s="97"/>
      <c r="D792" s="97"/>
      <c r="E792" s="98"/>
    </row>
    <row r="793" spans="3:5" x14ac:dyDescent="0.2">
      <c r="C793" s="97"/>
      <c r="D793" s="97"/>
      <c r="E793" s="98"/>
    </row>
    <row r="794" spans="3:5" x14ac:dyDescent="0.2">
      <c r="C794" s="97"/>
      <c r="D794" s="97"/>
      <c r="E794" s="98"/>
    </row>
    <row r="795" spans="3:5" x14ac:dyDescent="0.2">
      <c r="C795" s="97"/>
      <c r="D795" s="97"/>
      <c r="E795" s="98"/>
    </row>
    <row r="796" spans="3:5" x14ac:dyDescent="0.2">
      <c r="C796" s="97"/>
      <c r="D796" s="97"/>
      <c r="E796" s="98"/>
    </row>
    <row r="797" spans="3:5" x14ac:dyDescent="0.2">
      <c r="C797" s="97"/>
      <c r="D797" s="97"/>
      <c r="E797" s="98"/>
    </row>
    <row r="798" spans="3:5" x14ac:dyDescent="0.2">
      <c r="C798" s="97"/>
      <c r="D798" s="97"/>
      <c r="E798" s="98"/>
    </row>
    <row r="799" spans="3:5" x14ac:dyDescent="0.2">
      <c r="C799" s="97"/>
      <c r="D799" s="97"/>
      <c r="E799" s="98"/>
    </row>
    <row r="800" spans="3:5" x14ac:dyDescent="0.2">
      <c r="C800" s="97"/>
      <c r="D800" s="97"/>
      <c r="E800" s="98"/>
    </row>
    <row r="801" spans="3:5" x14ac:dyDescent="0.2">
      <c r="C801" s="97"/>
      <c r="D801" s="97"/>
      <c r="E801" s="98"/>
    </row>
    <row r="802" spans="3:5" x14ac:dyDescent="0.2">
      <c r="C802" s="97"/>
      <c r="D802" s="97"/>
      <c r="E802" s="98"/>
    </row>
    <row r="803" spans="3:5" x14ac:dyDescent="0.2">
      <c r="C803" s="97"/>
      <c r="D803" s="97"/>
      <c r="E803" s="98"/>
    </row>
    <row r="804" spans="3:5" x14ac:dyDescent="0.2">
      <c r="C804" s="97"/>
      <c r="D804" s="97"/>
      <c r="E804" s="98"/>
    </row>
    <row r="805" spans="3:5" x14ac:dyDescent="0.2">
      <c r="C805" s="97"/>
      <c r="D805" s="97"/>
      <c r="E805" s="98"/>
    </row>
    <row r="806" spans="3:5" x14ac:dyDescent="0.2">
      <c r="C806" s="97"/>
      <c r="D806" s="97"/>
      <c r="E806" s="98"/>
    </row>
    <row r="807" spans="3:5" x14ac:dyDescent="0.2">
      <c r="C807" s="97"/>
      <c r="D807" s="97"/>
      <c r="E807" s="98"/>
    </row>
    <row r="808" spans="3:5" x14ac:dyDescent="0.2">
      <c r="C808" s="97"/>
      <c r="D808" s="97"/>
      <c r="E808" s="98"/>
    </row>
    <row r="809" spans="3:5" x14ac:dyDescent="0.2">
      <c r="C809" s="97"/>
      <c r="D809" s="97"/>
      <c r="E809" s="98"/>
    </row>
    <row r="810" spans="3:5" x14ac:dyDescent="0.2">
      <c r="C810" s="97"/>
      <c r="D810" s="97"/>
      <c r="E810" s="98"/>
    </row>
    <row r="811" spans="3:5" x14ac:dyDescent="0.2">
      <c r="C811" s="97"/>
      <c r="D811" s="97"/>
      <c r="E811" s="98"/>
    </row>
    <row r="812" spans="3:5" x14ac:dyDescent="0.2">
      <c r="C812" s="97"/>
      <c r="D812" s="97"/>
      <c r="E812" s="98"/>
    </row>
    <row r="813" spans="3:5" x14ac:dyDescent="0.2">
      <c r="C813" s="97"/>
      <c r="D813" s="97"/>
      <c r="E813" s="98"/>
    </row>
    <row r="814" spans="3:5" x14ac:dyDescent="0.2">
      <c r="C814" s="97"/>
      <c r="D814" s="97"/>
      <c r="E814" s="98"/>
    </row>
    <row r="815" spans="3:5" x14ac:dyDescent="0.2">
      <c r="C815" s="97"/>
      <c r="D815" s="97"/>
      <c r="E815" s="98"/>
    </row>
    <row r="816" spans="3:5" x14ac:dyDescent="0.2">
      <c r="C816" s="97"/>
      <c r="D816" s="97"/>
      <c r="E816" s="98"/>
    </row>
    <row r="817" spans="3:5" x14ac:dyDescent="0.2">
      <c r="C817" s="97"/>
      <c r="D817" s="97"/>
      <c r="E817" s="98"/>
    </row>
    <row r="818" spans="3:5" x14ac:dyDescent="0.2">
      <c r="C818" s="97"/>
      <c r="D818" s="97"/>
      <c r="E818" s="98"/>
    </row>
    <row r="819" spans="3:5" x14ac:dyDescent="0.2">
      <c r="C819" s="97"/>
      <c r="D819" s="97"/>
      <c r="E819" s="98"/>
    </row>
    <row r="820" spans="3:5" x14ac:dyDescent="0.2">
      <c r="C820" s="97"/>
      <c r="D820" s="97"/>
      <c r="E820" s="98"/>
    </row>
    <row r="821" spans="3:5" x14ac:dyDescent="0.2">
      <c r="C821" s="97"/>
      <c r="D821" s="97"/>
      <c r="E821" s="98"/>
    </row>
    <row r="822" spans="3:5" x14ac:dyDescent="0.2">
      <c r="C822" s="97"/>
      <c r="D822" s="97"/>
      <c r="E822" s="98"/>
    </row>
    <row r="823" spans="3:5" x14ac:dyDescent="0.2">
      <c r="C823" s="97"/>
      <c r="D823" s="97"/>
      <c r="E823" s="98"/>
    </row>
    <row r="824" spans="3:5" x14ac:dyDescent="0.2">
      <c r="C824" s="97"/>
      <c r="D824" s="97"/>
      <c r="E824" s="98"/>
    </row>
    <row r="825" spans="3:5" x14ac:dyDescent="0.2">
      <c r="C825" s="97"/>
      <c r="D825" s="97"/>
      <c r="E825" s="98"/>
    </row>
    <row r="826" spans="3:5" x14ac:dyDescent="0.2">
      <c r="C826" s="97"/>
      <c r="D826" s="97"/>
      <c r="E826" s="98"/>
    </row>
    <row r="827" spans="3:5" x14ac:dyDescent="0.2">
      <c r="C827" s="97"/>
      <c r="D827" s="97"/>
      <c r="E827" s="98"/>
    </row>
    <row r="828" spans="3:5" x14ac:dyDescent="0.2">
      <c r="C828" s="97"/>
      <c r="D828" s="97"/>
      <c r="E828" s="98"/>
    </row>
    <row r="829" spans="3:5" x14ac:dyDescent="0.2">
      <c r="C829" s="97"/>
      <c r="D829" s="97"/>
      <c r="E829" s="98"/>
    </row>
    <row r="830" spans="3:5" x14ac:dyDescent="0.2">
      <c r="C830" s="97"/>
      <c r="D830" s="97"/>
      <c r="E830" s="98"/>
    </row>
    <row r="831" spans="3:5" x14ac:dyDescent="0.2">
      <c r="C831" s="97"/>
      <c r="D831" s="97"/>
      <c r="E831" s="98"/>
    </row>
    <row r="832" spans="3:5" x14ac:dyDescent="0.2">
      <c r="C832" s="97"/>
      <c r="D832" s="97"/>
      <c r="E832" s="98"/>
    </row>
    <row r="833" spans="3:5" x14ac:dyDescent="0.2">
      <c r="C833" s="97"/>
      <c r="D833" s="97"/>
      <c r="E833" s="98"/>
    </row>
    <row r="834" spans="3:5" x14ac:dyDescent="0.2">
      <c r="C834" s="97"/>
      <c r="D834" s="97"/>
      <c r="E834" s="98"/>
    </row>
    <row r="835" spans="3:5" x14ac:dyDescent="0.2">
      <c r="C835" s="97"/>
      <c r="D835" s="97"/>
      <c r="E835" s="98"/>
    </row>
    <row r="836" spans="3:5" x14ac:dyDescent="0.2">
      <c r="C836" s="97"/>
      <c r="D836" s="97"/>
      <c r="E836" s="98"/>
    </row>
    <row r="837" spans="3:5" x14ac:dyDescent="0.2">
      <c r="C837" s="97"/>
      <c r="D837" s="97"/>
      <c r="E837" s="98"/>
    </row>
    <row r="838" spans="3:5" x14ac:dyDescent="0.2">
      <c r="C838" s="97"/>
      <c r="D838" s="97"/>
      <c r="E838" s="98"/>
    </row>
    <row r="839" spans="3:5" x14ac:dyDescent="0.2">
      <c r="C839" s="97"/>
      <c r="D839" s="97"/>
      <c r="E839" s="98"/>
    </row>
    <row r="840" spans="3:5" x14ac:dyDescent="0.2">
      <c r="C840" s="97"/>
      <c r="D840" s="97"/>
      <c r="E840" s="98"/>
    </row>
    <row r="841" spans="3:5" x14ac:dyDescent="0.2">
      <c r="C841" s="97"/>
      <c r="D841" s="97"/>
      <c r="E841" s="98"/>
    </row>
    <row r="842" spans="3:5" x14ac:dyDescent="0.2">
      <c r="C842" s="97"/>
      <c r="D842" s="97"/>
      <c r="E842" s="98"/>
    </row>
    <row r="843" spans="3:5" x14ac:dyDescent="0.2">
      <c r="C843" s="97"/>
      <c r="D843" s="97"/>
      <c r="E843" s="98"/>
    </row>
    <row r="844" spans="3:5" x14ac:dyDescent="0.2">
      <c r="C844" s="97"/>
      <c r="D844" s="97"/>
      <c r="E844" s="98"/>
    </row>
    <row r="845" spans="3:5" x14ac:dyDescent="0.2">
      <c r="C845" s="97"/>
      <c r="D845" s="97"/>
      <c r="E845" s="98"/>
    </row>
    <row r="846" spans="3:5" x14ac:dyDescent="0.2">
      <c r="C846" s="97"/>
      <c r="D846" s="97"/>
      <c r="E846" s="98"/>
    </row>
    <row r="847" spans="3:5" x14ac:dyDescent="0.2">
      <c r="C847" s="97"/>
      <c r="D847" s="97"/>
      <c r="E847" s="98"/>
    </row>
    <row r="848" spans="3:5" x14ac:dyDescent="0.2">
      <c r="C848" s="97"/>
      <c r="D848" s="97"/>
      <c r="E848" s="98"/>
    </row>
    <row r="849" spans="3:5" x14ac:dyDescent="0.2">
      <c r="C849" s="97"/>
      <c r="D849" s="97"/>
      <c r="E849" s="98"/>
    </row>
    <row r="850" spans="3:5" x14ac:dyDescent="0.2">
      <c r="C850" s="97"/>
      <c r="D850" s="97"/>
      <c r="E850" s="98"/>
    </row>
    <row r="851" spans="3:5" x14ac:dyDescent="0.2">
      <c r="C851" s="97"/>
      <c r="D851" s="97"/>
      <c r="E851" s="98"/>
    </row>
    <row r="852" spans="3:5" x14ac:dyDescent="0.2">
      <c r="C852" s="97"/>
      <c r="D852" s="97"/>
      <c r="E852" s="98"/>
    </row>
    <row r="853" spans="3:5" x14ac:dyDescent="0.2">
      <c r="C853" s="97"/>
      <c r="D853" s="97"/>
      <c r="E853" s="98"/>
    </row>
    <row r="854" spans="3:5" x14ac:dyDescent="0.2">
      <c r="C854" s="97"/>
      <c r="D854" s="97"/>
      <c r="E854" s="98"/>
    </row>
    <row r="855" spans="3:5" x14ac:dyDescent="0.2">
      <c r="C855" s="97"/>
      <c r="D855" s="97"/>
      <c r="E855" s="98"/>
    </row>
    <row r="856" spans="3:5" x14ac:dyDescent="0.2">
      <c r="C856" s="97"/>
      <c r="D856" s="97"/>
      <c r="E856" s="98"/>
    </row>
    <row r="857" spans="3:5" x14ac:dyDescent="0.2">
      <c r="C857" s="97"/>
      <c r="D857" s="97"/>
      <c r="E857" s="98"/>
    </row>
    <row r="858" spans="3:5" x14ac:dyDescent="0.2">
      <c r="C858" s="97"/>
      <c r="D858" s="97"/>
      <c r="E858" s="98"/>
    </row>
    <row r="859" spans="3:5" x14ac:dyDescent="0.2">
      <c r="C859" s="97"/>
      <c r="D859" s="97"/>
      <c r="E859" s="98"/>
    </row>
    <row r="860" spans="3:5" x14ac:dyDescent="0.2">
      <c r="C860" s="97"/>
      <c r="D860" s="97"/>
      <c r="E860" s="98"/>
    </row>
    <row r="861" spans="3:5" x14ac:dyDescent="0.2">
      <c r="C861" s="97"/>
      <c r="D861" s="97"/>
      <c r="E861" s="98"/>
    </row>
    <row r="862" spans="3:5" x14ac:dyDescent="0.2">
      <c r="C862" s="97"/>
      <c r="D862" s="97"/>
      <c r="E862" s="98"/>
    </row>
    <row r="863" spans="3:5" x14ac:dyDescent="0.2">
      <c r="C863" s="97"/>
      <c r="D863" s="97"/>
      <c r="E863" s="98"/>
    </row>
    <row r="864" spans="3:5" x14ac:dyDescent="0.2">
      <c r="C864" s="97"/>
      <c r="D864" s="97"/>
      <c r="E864" s="98"/>
    </row>
    <row r="865" spans="3:5" x14ac:dyDescent="0.2">
      <c r="C865" s="97"/>
      <c r="D865" s="97"/>
      <c r="E865" s="98"/>
    </row>
    <row r="866" spans="3:5" x14ac:dyDescent="0.2">
      <c r="C866" s="97"/>
      <c r="D866" s="97"/>
      <c r="E866" s="98"/>
    </row>
    <row r="867" spans="3:5" x14ac:dyDescent="0.2">
      <c r="C867" s="97"/>
      <c r="D867" s="97"/>
      <c r="E867" s="98"/>
    </row>
    <row r="868" spans="3:5" x14ac:dyDescent="0.2">
      <c r="C868" s="97"/>
      <c r="D868" s="97"/>
      <c r="E868" s="98"/>
    </row>
    <row r="869" spans="3:5" x14ac:dyDescent="0.2">
      <c r="C869" s="97"/>
      <c r="D869" s="97"/>
      <c r="E869" s="98"/>
    </row>
    <row r="870" spans="3:5" x14ac:dyDescent="0.2">
      <c r="C870" s="97"/>
      <c r="D870" s="97"/>
      <c r="E870" s="98"/>
    </row>
    <row r="871" spans="3:5" x14ac:dyDescent="0.2">
      <c r="C871" s="97"/>
      <c r="D871" s="97"/>
      <c r="E871" s="98"/>
    </row>
    <row r="872" spans="3:5" x14ac:dyDescent="0.2">
      <c r="C872" s="97"/>
      <c r="D872" s="97"/>
      <c r="E872" s="98"/>
    </row>
    <row r="873" spans="3:5" x14ac:dyDescent="0.2">
      <c r="C873" s="97"/>
      <c r="D873" s="97"/>
      <c r="E873" s="98"/>
    </row>
    <row r="874" spans="3:5" x14ac:dyDescent="0.2">
      <c r="C874" s="97"/>
      <c r="D874" s="97"/>
      <c r="E874" s="98"/>
    </row>
    <row r="875" spans="3:5" x14ac:dyDescent="0.2">
      <c r="C875" s="97"/>
      <c r="D875" s="97"/>
      <c r="E875" s="98"/>
    </row>
    <row r="876" spans="3:5" x14ac:dyDescent="0.2">
      <c r="C876" s="97"/>
      <c r="D876" s="97"/>
      <c r="E876" s="98"/>
    </row>
    <row r="877" spans="3:5" x14ac:dyDescent="0.2">
      <c r="C877" s="97"/>
      <c r="D877" s="97"/>
      <c r="E877" s="98"/>
    </row>
    <row r="878" spans="3:5" x14ac:dyDescent="0.2">
      <c r="C878" s="97"/>
      <c r="D878" s="97"/>
      <c r="E878" s="98"/>
    </row>
    <row r="879" spans="3:5" x14ac:dyDescent="0.2">
      <c r="C879" s="97"/>
      <c r="D879" s="97"/>
      <c r="E879" s="98"/>
    </row>
    <row r="880" spans="3:5" x14ac:dyDescent="0.2">
      <c r="C880" s="97"/>
      <c r="D880" s="97"/>
      <c r="E880" s="98"/>
    </row>
    <row r="881" spans="3:5" x14ac:dyDescent="0.2">
      <c r="C881" s="97"/>
      <c r="D881" s="97"/>
      <c r="E881" s="98"/>
    </row>
    <row r="882" spans="3:5" x14ac:dyDescent="0.2">
      <c r="C882" s="97"/>
      <c r="D882" s="97"/>
      <c r="E882" s="98"/>
    </row>
    <row r="883" spans="3:5" x14ac:dyDescent="0.2">
      <c r="C883" s="97"/>
      <c r="D883" s="97"/>
      <c r="E883" s="98"/>
    </row>
    <row r="884" spans="3:5" x14ac:dyDescent="0.2">
      <c r="C884" s="97"/>
      <c r="D884" s="97"/>
      <c r="E884" s="98"/>
    </row>
    <row r="885" spans="3:5" x14ac:dyDescent="0.2">
      <c r="C885" s="97"/>
      <c r="D885" s="97"/>
      <c r="E885" s="98"/>
    </row>
    <row r="886" spans="3:5" x14ac:dyDescent="0.2">
      <c r="C886" s="97"/>
      <c r="D886" s="97"/>
      <c r="E886" s="98"/>
    </row>
    <row r="887" spans="3:5" x14ac:dyDescent="0.2">
      <c r="C887" s="97"/>
      <c r="D887" s="97"/>
      <c r="E887" s="98"/>
    </row>
    <row r="888" spans="3:5" x14ac:dyDescent="0.2">
      <c r="C888" s="97"/>
      <c r="D888" s="97"/>
      <c r="E888" s="98"/>
    </row>
    <row r="889" spans="3:5" x14ac:dyDescent="0.2">
      <c r="C889" s="97"/>
      <c r="D889" s="97"/>
      <c r="E889" s="98"/>
    </row>
    <row r="890" spans="3:5" x14ac:dyDescent="0.2">
      <c r="C890" s="97"/>
      <c r="D890" s="97"/>
      <c r="E890" s="98"/>
    </row>
    <row r="891" spans="3:5" x14ac:dyDescent="0.2">
      <c r="C891" s="97"/>
      <c r="D891" s="97"/>
      <c r="E891" s="98"/>
    </row>
    <row r="892" spans="3:5" x14ac:dyDescent="0.2">
      <c r="C892" s="97"/>
      <c r="D892" s="97"/>
      <c r="E892" s="98"/>
    </row>
    <row r="893" spans="3:5" x14ac:dyDescent="0.2">
      <c r="C893" s="97"/>
      <c r="D893" s="97"/>
      <c r="E893" s="98"/>
    </row>
    <row r="894" spans="3:5" x14ac:dyDescent="0.2">
      <c r="C894" s="97"/>
      <c r="D894" s="97"/>
      <c r="E894" s="98"/>
    </row>
    <row r="895" spans="3:5" x14ac:dyDescent="0.2">
      <c r="C895" s="97"/>
      <c r="D895" s="97"/>
      <c r="E895" s="98"/>
    </row>
    <row r="896" spans="3:5" x14ac:dyDescent="0.2">
      <c r="C896" s="97"/>
      <c r="D896" s="97"/>
      <c r="E896" s="98"/>
    </row>
    <row r="897" spans="3:5" x14ac:dyDescent="0.2">
      <c r="C897" s="97"/>
      <c r="D897" s="97"/>
      <c r="E897" s="98"/>
    </row>
    <row r="898" spans="3:5" x14ac:dyDescent="0.2">
      <c r="C898" s="97"/>
      <c r="D898" s="97"/>
      <c r="E898" s="98"/>
    </row>
    <row r="899" spans="3:5" x14ac:dyDescent="0.2">
      <c r="C899" s="97"/>
      <c r="D899" s="97"/>
      <c r="E899" s="98"/>
    </row>
    <row r="900" spans="3:5" x14ac:dyDescent="0.2">
      <c r="C900" s="97"/>
      <c r="D900" s="97"/>
      <c r="E900" s="98"/>
    </row>
    <row r="901" spans="3:5" x14ac:dyDescent="0.2">
      <c r="C901" s="97"/>
      <c r="D901" s="97"/>
      <c r="E901" s="98"/>
    </row>
    <row r="902" spans="3:5" x14ac:dyDescent="0.2">
      <c r="C902" s="97"/>
      <c r="D902" s="97"/>
      <c r="E902" s="98"/>
    </row>
    <row r="903" spans="3:5" x14ac:dyDescent="0.2">
      <c r="C903" s="97"/>
      <c r="D903" s="97"/>
      <c r="E903" s="98"/>
    </row>
    <row r="904" spans="3:5" x14ac:dyDescent="0.2">
      <c r="C904" s="97"/>
      <c r="D904" s="97"/>
      <c r="E904" s="98"/>
    </row>
    <row r="905" spans="3:5" x14ac:dyDescent="0.2">
      <c r="C905" s="97"/>
      <c r="D905" s="97"/>
      <c r="E905" s="98"/>
    </row>
    <row r="906" spans="3:5" x14ac:dyDescent="0.2">
      <c r="C906" s="97"/>
      <c r="D906" s="97"/>
      <c r="E906" s="98"/>
    </row>
    <row r="907" spans="3:5" x14ac:dyDescent="0.2">
      <c r="C907" s="97"/>
      <c r="D907" s="97"/>
      <c r="E907" s="98"/>
    </row>
    <row r="908" spans="3:5" x14ac:dyDescent="0.2">
      <c r="C908" s="97"/>
      <c r="D908" s="97"/>
      <c r="E908" s="98"/>
    </row>
    <row r="909" spans="3:5" x14ac:dyDescent="0.2">
      <c r="C909" s="97"/>
      <c r="D909" s="97"/>
      <c r="E909" s="98"/>
    </row>
    <row r="910" spans="3:5" x14ac:dyDescent="0.2">
      <c r="C910" s="97"/>
      <c r="D910" s="97"/>
      <c r="E910" s="98"/>
    </row>
    <row r="911" spans="3:5" x14ac:dyDescent="0.2">
      <c r="C911" s="97"/>
      <c r="D911" s="97"/>
      <c r="E911" s="98"/>
    </row>
    <row r="912" spans="3:5" x14ac:dyDescent="0.2">
      <c r="C912" s="97"/>
      <c r="D912" s="97"/>
      <c r="E912" s="98"/>
    </row>
    <row r="913" spans="3:5" x14ac:dyDescent="0.2">
      <c r="C913" s="97"/>
      <c r="D913" s="97"/>
      <c r="E913" s="98"/>
    </row>
    <row r="914" spans="3:5" x14ac:dyDescent="0.2">
      <c r="C914" s="97"/>
      <c r="D914" s="97"/>
      <c r="E914" s="98"/>
    </row>
    <row r="915" spans="3:5" x14ac:dyDescent="0.2">
      <c r="C915" s="97"/>
      <c r="D915" s="97"/>
      <c r="E915" s="98"/>
    </row>
    <row r="916" spans="3:5" x14ac:dyDescent="0.2">
      <c r="C916" s="97"/>
      <c r="D916" s="97"/>
      <c r="E916" s="98"/>
    </row>
    <row r="917" spans="3:5" x14ac:dyDescent="0.2">
      <c r="C917" s="97"/>
      <c r="D917" s="97"/>
      <c r="E917" s="98"/>
    </row>
    <row r="918" spans="3:5" x14ac:dyDescent="0.2">
      <c r="C918" s="97"/>
      <c r="D918" s="97"/>
      <c r="E918" s="98"/>
    </row>
    <row r="919" spans="3:5" x14ac:dyDescent="0.2">
      <c r="C919" s="97"/>
      <c r="D919" s="97"/>
      <c r="E919" s="98"/>
    </row>
    <row r="920" spans="3:5" x14ac:dyDescent="0.2">
      <c r="C920" s="97"/>
      <c r="D920" s="97"/>
      <c r="E920" s="98"/>
    </row>
    <row r="921" spans="3:5" x14ac:dyDescent="0.2">
      <c r="C921" s="97"/>
      <c r="D921" s="97"/>
      <c r="E921" s="98"/>
    </row>
    <row r="922" spans="3:5" x14ac:dyDescent="0.2">
      <c r="C922" s="97"/>
      <c r="D922" s="97"/>
      <c r="E922" s="98"/>
    </row>
    <row r="923" spans="3:5" x14ac:dyDescent="0.2">
      <c r="C923" s="97"/>
      <c r="D923" s="97"/>
      <c r="E923" s="98"/>
    </row>
    <row r="924" spans="3:5" x14ac:dyDescent="0.2">
      <c r="C924" s="97"/>
      <c r="D924" s="97"/>
      <c r="E924" s="98"/>
    </row>
    <row r="925" spans="3:5" x14ac:dyDescent="0.2">
      <c r="C925" s="97"/>
      <c r="D925" s="97"/>
      <c r="E925" s="98"/>
    </row>
    <row r="926" spans="3:5" x14ac:dyDescent="0.2">
      <c r="C926" s="97"/>
      <c r="D926" s="97"/>
      <c r="E926" s="98"/>
    </row>
    <row r="927" spans="3:5" x14ac:dyDescent="0.2">
      <c r="C927" s="97"/>
      <c r="D927" s="97"/>
      <c r="E927" s="98"/>
    </row>
    <row r="928" spans="3:5" x14ac:dyDescent="0.2">
      <c r="C928" s="97"/>
      <c r="D928" s="97"/>
      <c r="E928" s="98"/>
    </row>
    <row r="929" spans="3:5" x14ac:dyDescent="0.2">
      <c r="C929" s="97"/>
      <c r="D929" s="97"/>
      <c r="E929" s="98"/>
    </row>
    <row r="930" spans="3:5" x14ac:dyDescent="0.2">
      <c r="C930" s="97"/>
      <c r="D930" s="97"/>
      <c r="E930" s="98"/>
    </row>
    <row r="931" spans="3:5" x14ac:dyDescent="0.2">
      <c r="C931" s="97"/>
      <c r="D931" s="97"/>
      <c r="E931" s="98"/>
    </row>
    <row r="932" spans="3:5" x14ac:dyDescent="0.2">
      <c r="C932" s="97"/>
      <c r="D932" s="97"/>
      <c r="E932" s="98"/>
    </row>
    <row r="933" spans="3:5" x14ac:dyDescent="0.2">
      <c r="C933" s="97"/>
      <c r="D933" s="97"/>
      <c r="E933" s="98"/>
    </row>
    <row r="934" spans="3:5" x14ac:dyDescent="0.2">
      <c r="C934" s="97"/>
      <c r="D934" s="97"/>
      <c r="E934" s="98"/>
    </row>
    <row r="935" spans="3:5" x14ac:dyDescent="0.2">
      <c r="C935" s="97"/>
      <c r="D935" s="97"/>
      <c r="E935" s="98"/>
    </row>
    <row r="936" spans="3:5" x14ac:dyDescent="0.2">
      <c r="C936" s="97"/>
      <c r="D936" s="97"/>
      <c r="E936" s="98"/>
    </row>
    <row r="937" spans="3:5" x14ac:dyDescent="0.2">
      <c r="C937" s="97"/>
      <c r="D937" s="97"/>
      <c r="E937" s="98"/>
    </row>
    <row r="938" spans="3:5" x14ac:dyDescent="0.2">
      <c r="C938" s="97"/>
      <c r="D938" s="97"/>
      <c r="E938" s="98"/>
    </row>
    <row r="939" spans="3:5" x14ac:dyDescent="0.2">
      <c r="C939" s="97"/>
      <c r="D939" s="97"/>
      <c r="E939" s="98"/>
    </row>
    <row r="940" spans="3:5" x14ac:dyDescent="0.2">
      <c r="C940" s="97"/>
      <c r="D940" s="97"/>
      <c r="E940" s="98"/>
    </row>
    <row r="941" spans="3:5" x14ac:dyDescent="0.2">
      <c r="C941" s="97"/>
      <c r="D941" s="97"/>
      <c r="E941" s="98"/>
    </row>
    <row r="942" spans="3:5" x14ac:dyDescent="0.2">
      <c r="C942" s="97"/>
      <c r="D942" s="97"/>
      <c r="E942" s="98"/>
    </row>
    <row r="943" spans="3:5" x14ac:dyDescent="0.2">
      <c r="C943" s="97"/>
      <c r="D943" s="97"/>
      <c r="E943" s="98"/>
    </row>
    <row r="944" spans="3:5" x14ac:dyDescent="0.2">
      <c r="C944" s="97"/>
      <c r="D944" s="97"/>
      <c r="E944" s="98"/>
    </row>
    <row r="945" spans="3:5" x14ac:dyDescent="0.2">
      <c r="C945" s="97"/>
      <c r="D945" s="97"/>
      <c r="E945" s="98"/>
    </row>
    <row r="946" spans="3:5" x14ac:dyDescent="0.2">
      <c r="C946" s="97"/>
      <c r="D946" s="97"/>
      <c r="E946" s="98"/>
    </row>
    <row r="947" spans="3:5" x14ac:dyDescent="0.2">
      <c r="C947" s="97"/>
      <c r="D947" s="97"/>
      <c r="E947" s="98"/>
    </row>
    <row r="948" spans="3:5" x14ac:dyDescent="0.2">
      <c r="C948" s="97"/>
      <c r="D948" s="97"/>
      <c r="E948" s="98"/>
    </row>
    <row r="949" spans="3:5" x14ac:dyDescent="0.2">
      <c r="C949" s="97"/>
      <c r="D949" s="97"/>
      <c r="E949" s="98"/>
    </row>
    <row r="950" spans="3:5" x14ac:dyDescent="0.2">
      <c r="C950" s="97"/>
      <c r="D950" s="97"/>
      <c r="E950" s="98"/>
    </row>
    <row r="951" spans="3:5" x14ac:dyDescent="0.2">
      <c r="C951" s="97"/>
      <c r="D951" s="97"/>
      <c r="E951" s="98"/>
    </row>
    <row r="952" spans="3:5" x14ac:dyDescent="0.2">
      <c r="C952" s="97"/>
      <c r="D952" s="97"/>
      <c r="E952" s="98"/>
    </row>
    <row r="953" spans="3:5" x14ac:dyDescent="0.2">
      <c r="C953" s="97"/>
      <c r="D953" s="97"/>
      <c r="E953" s="98"/>
    </row>
    <row r="954" spans="3:5" x14ac:dyDescent="0.2">
      <c r="C954" s="97"/>
      <c r="D954" s="97"/>
      <c r="E954" s="98"/>
    </row>
    <row r="955" spans="3:5" x14ac:dyDescent="0.2">
      <c r="C955" s="97"/>
      <c r="D955" s="97"/>
      <c r="E955" s="98"/>
    </row>
    <row r="956" spans="3:5" x14ac:dyDescent="0.2">
      <c r="C956" s="84"/>
      <c r="D956" s="84"/>
      <c r="E956" s="78"/>
    </row>
    <row r="957" spans="3:5" x14ac:dyDescent="0.2">
      <c r="C957" s="84"/>
      <c r="D957" s="84"/>
      <c r="E957" s="78"/>
    </row>
    <row r="958" spans="3:5" x14ac:dyDescent="0.2">
      <c r="C958" s="84"/>
      <c r="D958" s="84"/>
      <c r="E958" s="78"/>
    </row>
    <row r="959" spans="3:5" x14ac:dyDescent="0.2">
      <c r="C959" s="84"/>
      <c r="D959" s="84"/>
      <c r="E959" s="78"/>
    </row>
    <row r="960" spans="3:5" x14ac:dyDescent="0.2">
      <c r="C960" s="84"/>
      <c r="D960" s="84"/>
      <c r="E960" s="78"/>
    </row>
    <row r="961" spans="3:5" x14ac:dyDescent="0.2">
      <c r="C961" s="84"/>
      <c r="D961" s="84"/>
      <c r="E961" s="78"/>
    </row>
    <row r="962" spans="3:5" x14ac:dyDescent="0.2">
      <c r="C962" s="84"/>
      <c r="D962" s="84"/>
      <c r="E962" s="78"/>
    </row>
    <row r="963" spans="3:5" x14ac:dyDescent="0.2">
      <c r="C963" s="84"/>
      <c r="D963" s="84"/>
      <c r="E963" s="78"/>
    </row>
    <row r="964" spans="3:5" x14ac:dyDescent="0.2">
      <c r="C964" s="78"/>
      <c r="D964" s="78"/>
      <c r="E964" s="78"/>
    </row>
    <row r="965" spans="3:5" x14ac:dyDescent="0.2">
      <c r="C965" s="78"/>
      <c r="D965" s="78"/>
      <c r="E965" s="78"/>
    </row>
    <row r="966" spans="3:5" x14ac:dyDescent="0.2">
      <c r="C966" s="78"/>
      <c r="D966" s="78"/>
      <c r="E966" s="78"/>
    </row>
    <row r="967" spans="3:5" x14ac:dyDescent="0.2">
      <c r="C967" s="78"/>
      <c r="D967" s="78"/>
      <c r="E967" s="78"/>
    </row>
    <row r="968" spans="3:5" x14ac:dyDescent="0.2">
      <c r="C968" s="78"/>
      <c r="D968" s="78"/>
      <c r="E968" s="78"/>
    </row>
    <row r="969" spans="3:5" x14ac:dyDescent="0.2">
      <c r="C969" s="78"/>
      <c r="D969" s="78"/>
      <c r="E969" s="78"/>
    </row>
    <row r="970" spans="3:5" x14ac:dyDescent="0.2">
      <c r="C970" s="78"/>
      <c r="D970" s="78"/>
      <c r="E970" s="78"/>
    </row>
    <row r="971" spans="3:5" x14ac:dyDescent="0.2">
      <c r="C971" s="78"/>
      <c r="D971" s="78"/>
      <c r="E971" s="78"/>
    </row>
    <row r="972" spans="3:5" x14ac:dyDescent="0.2">
      <c r="C972" s="78"/>
      <c r="D972" s="78"/>
      <c r="E972" s="78"/>
    </row>
    <row r="973" spans="3:5" x14ac:dyDescent="0.2">
      <c r="C973" s="78"/>
      <c r="D973" s="78"/>
      <c r="E973" s="78"/>
    </row>
    <row r="974" spans="3:5" x14ac:dyDescent="0.2">
      <c r="C974" s="78"/>
      <c r="D974" s="78"/>
      <c r="E974" s="78"/>
    </row>
    <row r="975" spans="3:5" x14ac:dyDescent="0.2">
      <c r="C975" s="78"/>
      <c r="D975" s="78"/>
      <c r="E975" s="78"/>
    </row>
    <row r="976" spans="3:5" x14ac:dyDescent="0.2">
      <c r="C976" s="78"/>
      <c r="D976" s="78"/>
      <c r="E976" s="78"/>
    </row>
    <row r="977" spans="3:5" x14ac:dyDescent="0.2">
      <c r="C977" s="78"/>
      <c r="D977" s="78"/>
      <c r="E977" s="78"/>
    </row>
    <row r="978" spans="3:5" x14ac:dyDescent="0.2">
      <c r="C978" s="78"/>
      <c r="D978" s="78"/>
      <c r="E978" s="78"/>
    </row>
    <row r="979" spans="3:5" x14ac:dyDescent="0.2">
      <c r="C979" s="78"/>
      <c r="D979" s="78"/>
      <c r="E979" s="78"/>
    </row>
    <row r="980" spans="3:5" x14ac:dyDescent="0.2">
      <c r="C980" s="78"/>
      <c r="D980" s="78"/>
      <c r="E980" s="78"/>
    </row>
    <row r="981" spans="3:5" x14ac:dyDescent="0.2">
      <c r="C981" s="78"/>
      <c r="D981" s="78"/>
      <c r="E981" s="78"/>
    </row>
    <row r="982" spans="3:5" x14ac:dyDescent="0.2">
      <c r="C982" s="78"/>
      <c r="D982" s="78"/>
      <c r="E982" s="78"/>
    </row>
    <row r="983" spans="3:5" x14ac:dyDescent="0.2">
      <c r="C983" s="78"/>
      <c r="D983" s="78"/>
      <c r="E983" s="78"/>
    </row>
    <row r="984" spans="3:5" x14ac:dyDescent="0.2">
      <c r="C984" s="78"/>
      <c r="D984" s="78"/>
      <c r="E984" s="78"/>
    </row>
    <row r="985" spans="3:5" x14ac:dyDescent="0.2">
      <c r="C985" s="78"/>
      <c r="D985" s="78"/>
      <c r="E985" s="78"/>
    </row>
    <row r="986" spans="3:5" x14ac:dyDescent="0.2">
      <c r="C986" s="78"/>
      <c r="D986" s="78"/>
      <c r="E986" s="78"/>
    </row>
    <row r="987" spans="3:5" x14ac:dyDescent="0.2">
      <c r="C987" s="78"/>
      <c r="D987" s="78"/>
      <c r="E987" s="78"/>
    </row>
    <row r="988" spans="3:5" x14ac:dyDescent="0.2">
      <c r="C988" s="78"/>
      <c r="D988" s="78"/>
      <c r="E988" s="78"/>
    </row>
    <row r="989" spans="3:5" x14ac:dyDescent="0.2">
      <c r="C989" s="78"/>
      <c r="D989" s="78"/>
      <c r="E989" s="78"/>
    </row>
    <row r="990" spans="3:5" x14ac:dyDescent="0.2">
      <c r="C990" s="78"/>
      <c r="D990" s="78"/>
      <c r="E990" s="78"/>
    </row>
    <row r="991" spans="3:5" x14ac:dyDescent="0.2">
      <c r="C991" s="78"/>
      <c r="D991" s="78"/>
      <c r="E991" s="78"/>
    </row>
    <row r="992" spans="3:5" x14ac:dyDescent="0.2">
      <c r="C992" s="78"/>
      <c r="D992" s="78"/>
      <c r="E992" s="78"/>
    </row>
    <row r="993" spans="3:5" x14ac:dyDescent="0.2">
      <c r="C993" s="78"/>
      <c r="D993" s="78"/>
      <c r="E993" s="78"/>
    </row>
    <row r="994" spans="3:5" x14ac:dyDescent="0.2">
      <c r="C994" s="78"/>
      <c r="D994" s="78"/>
      <c r="E994" s="78"/>
    </row>
    <row r="995" spans="3:5" x14ac:dyDescent="0.2">
      <c r="C995" s="78"/>
      <c r="D995" s="78"/>
      <c r="E995" s="78"/>
    </row>
    <row r="996" spans="3:5" x14ac:dyDescent="0.2">
      <c r="C996" s="78"/>
      <c r="D996" s="78"/>
      <c r="E996" s="78"/>
    </row>
    <row r="997" spans="3:5" x14ac:dyDescent="0.2">
      <c r="C997" s="78"/>
      <c r="D997" s="78"/>
      <c r="E997" s="78"/>
    </row>
    <row r="998" spans="3:5" x14ac:dyDescent="0.2">
      <c r="C998" s="78"/>
      <c r="D998" s="78"/>
      <c r="E998" s="78"/>
    </row>
    <row r="999" spans="3:5" x14ac:dyDescent="0.2">
      <c r="C999" s="78"/>
      <c r="D999" s="78"/>
      <c r="E999" s="78"/>
    </row>
    <row r="1000" spans="3:5" x14ac:dyDescent="0.2">
      <c r="C1000" s="78"/>
      <c r="D1000" s="78"/>
      <c r="E1000" s="78"/>
    </row>
    <row r="1001" spans="3:5" x14ac:dyDescent="0.2">
      <c r="C1001" s="78"/>
      <c r="D1001" s="78"/>
      <c r="E1001" s="78"/>
    </row>
    <row r="1002" spans="3:5" x14ac:dyDescent="0.2">
      <c r="C1002" s="78"/>
      <c r="D1002" s="78"/>
      <c r="E1002" s="78"/>
    </row>
    <row r="1003" spans="3:5" x14ac:dyDescent="0.2">
      <c r="C1003" s="78"/>
      <c r="D1003" s="78"/>
      <c r="E1003" s="78"/>
    </row>
    <row r="1004" spans="3:5" x14ac:dyDescent="0.2">
      <c r="C1004" s="78"/>
      <c r="D1004" s="78"/>
      <c r="E1004" s="78"/>
    </row>
    <row r="1005" spans="3:5" x14ac:dyDescent="0.2">
      <c r="C1005" s="78"/>
      <c r="D1005" s="78"/>
      <c r="E1005" s="78"/>
    </row>
    <row r="1006" spans="3:5" x14ac:dyDescent="0.2">
      <c r="C1006" s="78"/>
      <c r="D1006" s="78"/>
      <c r="E1006" s="78"/>
    </row>
    <row r="1007" spans="3:5" x14ac:dyDescent="0.2">
      <c r="C1007" s="78"/>
      <c r="D1007" s="78"/>
      <c r="E1007" s="78"/>
    </row>
    <row r="1008" spans="3:5" x14ac:dyDescent="0.2">
      <c r="C1008" s="78"/>
      <c r="D1008" s="78"/>
      <c r="E1008" s="78"/>
    </row>
    <row r="1009" spans="3:5" x14ac:dyDescent="0.2">
      <c r="C1009" s="78"/>
      <c r="D1009" s="78"/>
      <c r="E1009" s="78"/>
    </row>
    <row r="1010" spans="3:5" x14ac:dyDescent="0.2">
      <c r="C1010" s="78"/>
      <c r="D1010" s="78"/>
      <c r="E1010" s="78"/>
    </row>
    <row r="1011" spans="3:5" x14ac:dyDescent="0.2">
      <c r="C1011" s="78"/>
      <c r="D1011" s="78"/>
      <c r="E1011" s="78"/>
    </row>
    <row r="1012" spans="3:5" x14ac:dyDescent="0.2">
      <c r="C1012" s="78"/>
      <c r="D1012" s="78"/>
      <c r="E1012" s="78"/>
    </row>
    <row r="1013" spans="3:5" x14ac:dyDescent="0.2">
      <c r="C1013" s="78"/>
      <c r="D1013" s="78"/>
      <c r="E1013" s="78"/>
    </row>
    <row r="1014" spans="3:5" x14ac:dyDescent="0.2">
      <c r="C1014" s="78"/>
      <c r="D1014" s="78"/>
      <c r="E1014" s="78"/>
    </row>
    <row r="1015" spans="3:5" x14ac:dyDescent="0.2">
      <c r="C1015" s="78"/>
      <c r="D1015" s="78"/>
      <c r="E1015" s="78"/>
    </row>
    <row r="1016" spans="3:5" x14ac:dyDescent="0.2">
      <c r="C1016" s="78"/>
      <c r="D1016" s="78"/>
      <c r="E1016" s="78"/>
    </row>
    <row r="1017" spans="3:5" x14ac:dyDescent="0.2">
      <c r="C1017" s="78"/>
      <c r="D1017" s="78"/>
      <c r="E1017" s="78"/>
    </row>
    <row r="1018" spans="3:5" x14ac:dyDescent="0.2">
      <c r="C1018" s="78"/>
      <c r="D1018" s="78"/>
      <c r="E1018" s="78"/>
    </row>
    <row r="1019" spans="3:5" x14ac:dyDescent="0.2">
      <c r="C1019" s="78"/>
      <c r="D1019" s="78"/>
      <c r="E1019" s="78"/>
    </row>
    <row r="1020" spans="3:5" x14ac:dyDescent="0.2">
      <c r="C1020" s="78"/>
      <c r="D1020" s="78"/>
      <c r="E1020" s="78"/>
    </row>
    <row r="1021" spans="3:5" x14ac:dyDescent="0.2">
      <c r="C1021" s="78"/>
      <c r="D1021" s="78"/>
      <c r="E1021" s="78"/>
    </row>
    <row r="1022" spans="3:5" x14ac:dyDescent="0.2">
      <c r="C1022" s="78"/>
      <c r="D1022" s="78"/>
      <c r="E1022" s="78"/>
    </row>
    <row r="1023" spans="3:5" x14ac:dyDescent="0.2">
      <c r="C1023" s="78"/>
      <c r="D1023" s="78"/>
      <c r="E1023" s="78"/>
    </row>
    <row r="1024" spans="3:5" x14ac:dyDescent="0.2">
      <c r="C1024" s="78"/>
      <c r="D1024" s="78"/>
      <c r="E1024" s="78"/>
    </row>
    <row r="1025" spans="3:5" x14ac:dyDescent="0.2">
      <c r="C1025" s="78"/>
      <c r="D1025" s="78"/>
      <c r="E1025" s="78"/>
    </row>
    <row r="1026" spans="3:5" x14ac:dyDescent="0.2">
      <c r="C1026" s="78"/>
      <c r="D1026" s="78"/>
      <c r="E1026" s="78"/>
    </row>
    <row r="1027" spans="3:5" x14ac:dyDescent="0.2">
      <c r="C1027" s="78"/>
      <c r="D1027" s="78"/>
      <c r="E1027" s="78"/>
    </row>
    <row r="1028" spans="3:5" x14ac:dyDescent="0.2">
      <c r="C1028" s="78"/>
      <c r="D1028" s="78"/>
      <c r="E1028" s="78"/>
    </row>
    <row r="1029" spans="3:5" x14ac:dyDescent="0.2">
      <c r="C1029" s="78"/>
      <c r="D1029" s="78"/>
      <c r="E1029" s="78"/>
    </row>
    <row r="1030" spans="3:5" x14ac:dyDescent="0.2">
      <c r="C1030" s="78"/>
      <c r="D1030" s="78"/>
      <c r="E1030" s="78"/>
    </row>
    <row r="1031" spans="3:5" x14ac:dyDescent="0.2">
      <c r="C1031" s="78"/>
      <c r="D1031" s="78"/>
      <c r="E1031" s="78"/>
    </row>
    <row r="1032" spans="3:5" x14ac:dyDescent="0.2">
      <c r="C1032" s="78"/>
      <c r="D1032" s="78"/>
      <c r="E1032" s="78"/>
    </row>
    <row r="1033" spans="3:5" x14ac:dyDescent="0.2">
      <c r="C1033" s="78"/>
      <c r="D1033" s="78"/>
      <c r="E1033" s="78"/>
    </row>
    <row r="1034" spans="3:5" x14ac:dyDescent="0.2">
      <c r="C1034" s="78"/>
      <c r="D1034" s="78"/>
      <c r="E1034" s="78"/>
    </row>
    <row r="1035" spans="3:5" x14ac:dyDescent="0.2">
      <c r="C1035" s="78"/>
      <c r="D1035" s="78"/>
      <c r="E1035" s="78"/>
    </row>
    <row r="1036" spans="3:5" x14ac:dyDescent="0.2">
      <c r="C1036" s="78"/>
      <c r="D1036" s="78"/>
      <c r="E1036" s="78"/>
    </row>
    <row r="1037" spans="3:5" x14ac:dyDescent="0.2">
      <c r="C1037" s="78"/>
      <c r="D1037" s="78"/>
      <c r="E1037" s="78"/>
    </row>
    <row r="1038" spans="3:5" x14ac:dyDescent="0.2">
      <c r="C1038" s="78"/>
      <c r="D1038" s="78"/>
      <c r="E1038" s="78"/>
    </row>
    <row r="1039" spans="3:5" x14ac:dyDescent="0.2">
      <c r="C1039" s="78"/>
      <c r="D1039" s="78"/>
      <c r="E1039" s="78"/>
    </row>
    <row r="1040" spans="3:5" x14ac:dyDescent="0.2">
      <c r="C1040" s="78"/>
      <c r="D1040" s="78"/>
      <c r="E1040" s="78"/>
    </row>
    <row r="1041" spans="3:5" x14ac:dyDescent="0.2">
      <c r="C1041" s="78"/>
      <c r="D1041" s="78"/>
      <c r="E1041" s="78"/>
    </row>
    <row r="1042" spans="3:5" x14ac:dyDescent="0.2">
      <c r="C1042" s="78"/>
      <c r="D1042" s="78"/>
      <c r="E1042" s="78"/>
    </row>
    <row r="1043" spans="3:5" x14ac:dyDescent="0.2">
      <c r="C1043" s="78"/>
      <c r="D1043" s="78"/>
      <c r="E1043" s="78"/>
    </row>
    <row r="1044" spans="3:5" x14ac:dyDescent="0.2">
      <c r="C1044" s="78"/>
      <c r="D1044" s="78"/>
      <c r="E1044" s="78"/>
    </row>
    <row r="1045" spans="3:5" x14ac:dyDescent="0.2">
      <c r="C1045" s="78"/>
      <c r="D1045" s="78"/>
      <c r="E1045" s="78"/>
    </row>
    <row r="1046" spans="3:5" x14ac:dyDescent="0.2">
      <c r="C1046" s="78"/>
      <c r="D1046" s="78"/>
      <c r="E1046" s="78"/>
    </row>
    <row r="1047" spans="3:5" x14ac:dyDescent="0.2">
      <c r="C1047" s="78"/>
      <c r="D1047" s="78"/>
      <c r="E1047" s="78"/>
    </row>
    <row r="1048" spans="3:5" x14ac:dyDescent="0.2">
      <c r="C1048" s="78"/>
      <c r="D1048" s="78"/>
      <c r="E1048" s="78"/>
    </row>
    <row r="1049" spans="3:5" x14ac:dyDescent="0.2">
      <c r="C1049" s="78"/>
      <c r="D1049" s="78"/>
      <c r="E1049" s="78"/>
    </row>
    <row r="1050" spans="3:5" x14ac:dyDescent="0.2">
      <c r="C1050" s="78"/>
      <c r="D1050" s="78"/>
      <c r="E1050" s="78"/>
    </row>
    <row r="1051" spans="3:5" x14ac:dyDescent="0.2">
      <c r="C1051" s="78"/>
      <c r="D1051" s="78"/>
      <c r="E1051" s="78"/>
    </row>
    <row r="1052" spans="3:5" x14ac:dyDescent="0.2">
      <c r="C1052" s="78"/>
      <c r="D1052" s="78"/>
      <c r="E1052" s="78"/>
    </row>
    <row r="1053" spans="3:5" x14ac:dyDescent="0.2">
      <c r="C1053" s="78"/>
      <c r="D1053" s="78"/>
      <c r="E1053" s="78"/>
    </row>
    <row r="1054" spans="3:5" x14ac:dyDescent="0.2">
      <c r="C1054" s="78"/>
      <c r="D1054" s="78"/>
      <c r="E1054" s="78"/>
    </row>
    <row r="1055" spans="3:5" x14ac:dyDescent="0.2">
      <c r="C1055" s="78"/>
      <c r="D1055" s="78"/>
      <c r="E1055" s="78"/>
    </row>
    <row r="1056" spans="3:5" x14ac:dyDescent="0.2">
      <c r="C1056" s="78"/>
      <c r="D1056" s="78"/>
      <c r="E1056" s="78"/>
    </row>
    <row r="1057" spans="3:5" x14ac:dyDescent="0.2">
      <c r="C1057" s="78"/>
      <c r="D1057" s="78"/>
      <c r="E1057" s="78"/>
    </row>
    <row r="1058" spans="3:5" x14ac:dyDescent="0.2">
      <c r="C1058" s="78"/>
      <c r="D1058" s="78"/>
      <c r="E1058" s="78"/>
    </row>
    <row r="1059" spans="3:5" x14ac:dyDescent="0.2">
      <c r="C1059" s="78"/>
      <c r="D1059" s="78"/>
      <c r="E1059" s="78"/>
    </row>
  </sheetData>
  <autoFilter ref="A6:H141"/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52"/>
  <sheetViews>
    <sheetView showGridLines="0" workbookViewId="0"/>
  </sheetViews>
  <sheetFormatPr defaultRowHeight="12.75" x14ac:dyDescent="0.2"/>
  <cols>
    <col min="1" max="1" width="55.85546875" style="33" bestFit="1" customWidth="1"/>
    <col min="2" max="2" width="19.28515625" style="33" customWidth="1"/>
    <col min="3" max="3" width="26.28515625" style="33" bestFit="1" customWidth="1"/>
    <col min="4" max="4" width="35.28515625" style="33" bestFit="1" customWidth="1"/>
    <col min="5" max="5" width="11.28515625" style="23" bestFit="1" customWidth="1"/>
    <col min="6" max="6" width="11.42578125" style="23" customWidth="1"/>
    <col min="7" max="16384" width="9.140625" style="23"/>
  </cols>
  <sheetData>
    <row r="1" spans="1:4" ht="20.25" x14ac:dyDescent="0.2">
      <c r="A1" s="101" t="s">
        <v>455</v>
      </c>
      <c r="B1" s="23"/>
      <c r="C1" s="23"/>
      <c r="D1" s="23"/>
    </row>
    <row r="2" spans="1:4" ht="15" x14ac:dyDescent="0.2">
      <c r="A2" s="24" t="s">
        <v>2917</v>
      </c>
      <c r="B2" s="23"/>
      <c r="C2" s="23"/>
      <c r="D2" s="23"/>
    </row>
    <row r="3" spans="1:4" x14ac:dyDescent="0.2">
      <c r="A3" s="25"/>
      <c r="B3" s="25"/>
      <c r="C3" s="25"/>
      <c r="D3" s="25"/>
    </row>
    <row r="4" spans="1:4" x14ac:dyDescent="0.2">
      <c r="A4" s="23"/>
      <c r="B4" s="23"/>
      <c r="C4" s="23"/>
      <c r="D4" s="23"/>
    </row>
    <row r="5" spans="1:4" x14ac:dyDescent="0.2">
      <c r="A5" s="26" t="s">
        <v>580</v>
      </c>
      <c r="B5" s="26" t="s">
        <v>138</v>
      </c>
      <c r="C5" s="26" t="s">
        <v>1299</v>
      </c>
      <c r="D5" s="26" t="s">
        <v>1081</v>
      </c>
    </row>
    <row r="6" spans="1:4" x14ac:dyDescent="0.2">
      <c r="A6" s="26"/>
      <c r="B6" s="26"/>
      <c r="C6" s="26"/>
      <c r="D6" s="26"/>
    </row>
    <row r="7" spans="1:4" x14ac:dyDescent="0.2">
      <c r="A7" s="31" t="s">
        <v>2751</v>
      </c>
      <c r="B7" s="31" t="s">
        <v>498</v>
      </c>
      <c r="C7" s="31" t="s">
        <v>1278</v>
      </c>
      <c r="D7" s="31" t="s">
        <v>417</v>
      </c>
    </row>
    <row r="8" spans="1:4" x14ac:dyDescent="0.2">
      <c r="A8" s="31" t="s">
        <v>2777</v>
      </c>
      <c r="B8" s="31" t="s">
        <v>294</v>
      </c>
      <c r="C8" s="31" t="s">
        <v>1278</v>
      </c>
      <c r="D8" s="31" t="s">
        <v>1082</v>
      </c>
    </row>
    <row r="9" spans="1:4" x14ac:dyDescent="0.2">
      <c r="A9" s="31"/>
      <c r="B9" s="31"/>
      <c r="C9" s="31"/>
      <c r="D9" s="31" t="s">
        <v>384</v>
      </c>
    </row>
    <row r="10" spans="1:4" x14ac:dyDescent="0.2">
      <c r="A10" s="31" t="s">
        <v>2831</v>
      </c>
      <c r="B10" s="31" t="s">
        <v>1424</v>
      </c>
      <c r="C10" s="31" t="s">
        <v>1278</v>
      </c>
      <c r="D10" s="31" t="s">
        <v>418</v>
      </c>
    </row>
    <row r="11" spans="1:4" x14ac:dyDescent="0.2">
      <c r="A11" s="31" t="s">
        <v>2673</v>
      </c>
      <c r="B11" s="31" t="s">
        <v>90</v>
      </c>
      <c r="C11" s="31" t="s">
        <v>1278</v>
      </c>
      <c r="D11" s="31" t="s">
        <v>417</v>
      </c>
    </row>
    <row r="12" spans="1:4" x14ac:dyDescent="0.2">
      <c r="A12" s="31" t="s">
        <v>2734</v>
      </c>
      <c r="B12" s="31" t="s">
        <v>1448</v>
      </c>
      <c r="C12" s="31" t="s">
        <v>1278</v>
      </c>
      <c r="D12" s="31" t="s">
        <v>1082</v>
      </c>
    </row>
    <row r="13" spans="1:4" x14ac:dyDescent="0.2">
      <c r="A13" s="31"/>
      <c r="B13" s="31"/>
      <c r="C13" s="31"/>
      <c r="D13" s="31" t="s">
        <v>384</v>
      </c>
    </row>
    <row r="14" spans="1:4" x14ac:dyDescent="0.2">
      <c r="A14" s="31" t="s">
        <v>2698</v>
      </c>
      <c r="B14" s="31" t="s">
        <v>1447</v>
      </c>
      <c r="C14" s="31" t="s">
        <v>1278</v>
      </c>
      <c r="D14" s="31" t="s">
        <v>1082</v>
      </c>
    </row>
    <row r="15" spans="1:4" x14ac:dyDescent="0.2">
      <c r="A15" s="31"/>
      <c r="B15" s="31"/>
      <c r="C15" s="31"/>
      <c r="D15" s="31" t="s">
        <v>384</v>
      </c>
    </row>
    <row r="16" spans="1:4" x14ac:dyDescent="0.2">
      <c r="A16" s="31" t="s">
        <v>2775</v>
      </c>
      <c r="B16" s="31" t="s">
        <v>286</v>
      </c>
      <c r="C16" s="31" t="s">
        <v>1278</v>
      </c>
      <c r="D16" s="31" t="s">
        <v>1082</v>
      </c>
    </row>
    <row r="17" spans="1:4" x14ac:dyDescent="0.2">
      <c r="A17" s="31"/>
      <c r="B17" s="31"/>
      <c r="C17" s="31"/>
      <c r="D17" s="31" t="s">
        <v>384</v>
      </c>
    </row>
    <row r="18" spans="1:4" x14ac:dyDescent="0.2">
      <c r="A18" s="31" t="s">
        <v>2811</v>
      </c>
      <c r="B18" s="31" t="s">
        <v>287</v>
      </c>
      <c r="C18" s="31" t="s">
        <v>1278</v>
      </c>
      <c r="D18" s="31" t="s">
        <v>384</v>
      </c>
    </row>
    <row r="19" spans="1:4" x14ac:dyDescent="0.2">
      <c r="A19" s="31" t="s">
        <v>2618</v>
      </c>
      <c r="B19" s="31" t="s">
        <v>89</v>
      </c>
      <c r="C19" s="31" t="s">
        <v>1278</v>
      </c>
      <c r="D19" s="31" t="s">
        <v>417</v>
      </c>
    </row>
    <row r="20" spans="1:4" x14ac:dyDescent="0.2">
      <c r="A20" s="31"/>
      <c r="B20" s="31"/>
      <c r="C20" s="31"/>
      <c r="D20" s="31" t="s">
        <v>1082</v>
      </c>
    </row>
    <row r="21" spans="1:4" x14ac:dyDescent="0.2">
      <c r="A21" s="31"/>
      <c r="B21" s="31"/>
      <c r="C21" s="31"/>
      <c r="D21" s="31" t="s">
        <v>1084</v>
      </c>
    </row>
    <row r="22" spans="1:4" x14ac:dyDescent="0.2">
      <c r="A22" s="31" t="s">
        <v>2805</v>
      </c>
      <c r="B22" s="31" t="s">
        <v>491</v>
      </c>
      <c r="C22" s="31" t="s">
        <v>1278</v>
      </c>
      <c r="D22" s="31" t="s">
        <v>417</v>
      </c>
    </row>
    <row r="23" spans="1:4" x14ac:dyDescent="0.2">
      <c r="A23" s="31" t="s">
        <v>2830</v>
      </c>
      <c r="B23" s="31" t="s">
        <v>289</v>
      </c>
      <c r="C23" s="31" t="s">
        <v>1278</v>
      </c>
      <c r="D23" s="31" t="s">
        <v>1082</v>
      </c>
    </row>
    <row r="24" spans="1:4" x14ac:dyDescent="0.2">
      <c r="A24" s="31"/>
      <c r="B24" s="31"/>
      <c r="C24" s="31"/>
      <c r="D24" s="31" t="s">
        <v>384</v>
      </c>
    </row>
    <row r="25" spans="1:4" x14ac:dyDescent="0.2">
      <c r="A25" s="31" t="s">
        <v>2838</v>
      </c>
      <c r="B25" s="31" t="s">
        <v>290</v>
      </c>
      <c r="C25" s="31" t="s">
        <v>1278</v>
      </c>
      <c r="D25" s="31" t="s">
        <v>1082</v>
      </c>
    </row>
    <row r="26" spans="1:4" x14ac:dyDescent="0.2">
      <c r="A26" s="31"/>
      <c r="B26" s="31"/>
      <c r="C26" s="31"/>
      <c r="D26" s="31" t="s">
        <v>384</v>
      </c>
    </row>
    <row r="27" spans="1:4" x14ac:dyDescent="0.2">
      <c r="A27" s="31" t="s">
        <v>2834</v>
      </c>
      <c r="B27" s="31" t="s">
        <v>291</v>
      </c>
      <c r="C27" s="31" t="s">
        <v>1278</v>
      </c>
      <c r="D27" s="31" t="s">
        <v>1082</v>
      </c>
    </row>
    <row r="28" spans="1:4" x14ac:dyDescent="0.2">
      <c r="A28" s="31"/>
      <c r="B28" s="31"/>
      <c r="C28" s="31"/>
      <c r="D28" s="31" t="s">
        <v>384</v>
      </c>
    </row>
    <row r="29" spans="1:4" x14ac:dyDescent="0.2">
      <c r="A29" s="31" t="s">
        <v>2827</v>
      </c>
      <c r="B29" s="31" t="s">
        <v>292</v>
      </c>
      <c r="C29" s="31" t="s">
        <v>1278</v>
      </c>
      <c r="D29" s="31" t="s">
        <v>1082</v>
      </c>
    </row>
    <row r="30" spans="1:4" x14ac:dyDescent="0.2">
      <c r="A30" s="31"/>
      <c r="B30" s="31"/>
      <c r="C30" s="31"/>
      <c r="D30" s="31" t="s">
        <v>384</v>
      </c>
    </row>
    <row r="31" spans="1:4" x14ac:dyDescent="0.2">
      <c r="A31" s="31" t="s">
        <v>2840</v>
      </c>
      <c r="B31" s="31" t="s">
        <v>293</v>
      </c>
      <c r="C31" s="31" t="s">
        <v>1278</v>
      </c>
      <c r="D31" s="31" t="s">
        <v>1082</v>
      </c>
    </row>
    <row r="32" spans="1:4" x14ac:dyDescent="0.2">
      <c r="A32" s="31"/>
      <c r="B32" s="31"/>
      <c r="C32" s="31"/>
      <c r="D32" s="31" t="s">
        <v>384</v>
      </c>
    </row>
    <row r="33" spans="1:4" x14ac:dyDescent="0.2">
      <c r="A33" s="31" t="s">
        <v>2829</v>
      </c>
      <c r="B33" s="31" t="s">
        <v>288</v>
      </c>
      <c r="C33" s="31" t="s">
        <v>1278</v>
      </c>
      <c r="D33" s="31" t="s">
        <v>1082</v>
      </c>
    </row>
    <row r="34" spans="1:4" x14ac:dyDescent="0.2">
      <c r="A34" s="31"/>
      <c r="B34" s="31"/>
      <c r="C34" s="31"/>
      <c r="D34" s="31" t="s">
        <v>384</v>
      </c>
    </row>
    <row r="35" spans="1:4" x14ac:dyDescent="0.2">
      <c r="A35" s="31" t="s">
        <v>2797</v>
      </c>
      <c r="B35" s="31" t="s">
        <v>706</v>
      </c>
      <c r="C35" s="31" t="s">
        <v>1278</v>
      </c>
      <c r="D35" s="31" t="s">
        <v>1082</v>
      </c>
    </row>
    <row r="36" spans="1:4" x14ac:dyDescent="0.2">
      <c r="A36" s="31"/>
      <c r="B36" s="31"/>
      <c r="C36" s="31"/>
      <c r="D36" s="31" t="s">
        <v>384</v>
      </c>
    </row>
    <row r="37" spans="1:4" x14ac:dyDescent="0.2">
      <c r="A37" s="31" t="s">
        <v>2740</v>
      </c>
      <c r="B37" s="31" t="s">
        <v>496</v>
      </c>
      <c r="C37" s="31" t="s">
        <v>1278</v>
      </c>
      <c r="D37" s="31" t="s">
        <v>1082</v>
      </c>
    </row>
    <row r="38" spans="1:4" x14ac:dyDescent="0.2">
      <c r="A38" s="31"/>
      <c r="B38" s="31"/>
      <c r="C38" s="31"/>
      <c r="D38" s="31" t="s">
        <v>384</v>
      </c>
    </row>
    <row r="39" spans="1:4" x14ac:dyDescent="0.2">
      <c r="A39" s="31" t="s">
        <v>2632</v>
      </c>
      <c r="B39" s="31" t="s">
        <v>2575</v>
      </c>
      <c r="C39" s="31" t="s">
        <v>1278</v>
      </c>
      <c r="D39" s="31" t="s">
        <v>417</v>
      </c>
    </row>
    <row r="40" spans="1:4" x14ac:dyDescent="0.2">
      <c r="A40" s="31" t="s">
        <v>2675</v>
      </c>
      <c r="B40" s="31" t="s">
        <v>91</v>
      </c>
      <c r="C40" s="31" t="s">
        <v>1278</v>
      </c>
      <c r="D40" s="31" t="s">
        <v>417</v>
      </c>
    </row>
    <row r="41" spans="1:4" x14ac:dyDescent="0.2">
      <c r="A41" s="31" t="s">
        <v>2724</v>
      </c>
      <c r="B41" s="31" t="s">
        <v>92</v>
      </c>
      <c r="C41" s="31" t="s">
        <v>1278</v>
      </c>
      <c r="D41" s="31" t="s">
        <v>417</v>
      </c>
    </row>
    <row r="42" spans="1:4" x14ac:dyDescent="0.2">
      <c r="A42" s="31" t="s">
        <v>2664</v>
      </c>
      <c r="B42" s="31" t="s">
        <v>93</v>
      </c>
      <c r="C42" s="31" t="s">
        <v>1278</v>
      </c>
      <c r="D42" s="31" t="s">
        <v>417</v>
      </c>
    </row>
    <row r="43" spans="1:4" x14ac:dyDescent="0.2">
      <c r="A43" s="31" t="s">
        <v>2678</v>
      </c>
      <c r="B43" s="31" t="s">
        <v>1425</v>
      </c>
      <c r="C43" s="31" t="s">
        <v>1278</v>
      </c>
      <c r="D43" s="31" t="s">
        <v>417</v>
      </c>
    </row>
    <row r="44" spans="1:4" x14ac:dyDescent="0.2">
      <c r="A44" s="31"/>
      <c r="B44" s="31"/>
      <c r="C44" s="31"/>
      <c r="D44" s="31" t="s">
        <v>418</v>
      </c>
    </row>
    <row r="45" spans="1:4" x14ac:dyDescent="0.2">
      <c r="A45" s="31" t="s">
        <v>2660</v>
      </c>
      <c r="B45" s="31" t="s">
        <v>94</v>
      </c>
      <c r="C45" s="31" t="s">
        <v>1278</v>
      </c>
      <c r="D45" s="31" t="s">
        <v>417</v>
      </c>
    </row>
    <row r="46" spans="1:4" x14ac:dyDescent="0.2">
      <c r="A46" s="31"/>
      <c r="B46" s="31"/>
      <c r="C46" s="31"/>
      <c r="D46" s="31" t="s">
        <v>418</v>
      </c>
    </row>
    <row r="47" spans="1:4" x14ac:dyDescent="0.2">
      <c r="A47" s="31" t="s">
        <v>2706</v>
      </c>
      <c r="B47" s="31" t="s">
        <v>1411</v>
      </c>
      <c r="C47" s="31" t="s">
        <v>1278</v>
      </c>
      <c r="D47" s="31" t="s">
        <v>417</v>
      </c>
    </row>
    <row r="48" spans="1:4" x14ac:dyDescent="0.2">
      <c r="A48" s="31"/>
      <c r="B48" s="31"/>
      <c r="C48" s="31"/>
      <c r="D48" s="31" t="s">
        <v>418</v>
      </c>
    </row>
    <row r="49" spans="1:4" x14ac:dyDescent="0.2">
      <c r="A49" s="31" t="s">
        <v>2691</v>
      </c>
      <c r="B49" s="31" t="s">
        <v>1805</v>
      </c>
      <c r="C49" s="31" t="s">
        <v>1278</v>
      </c>
      <c r="D49" s="31" t="s">
        <v>417</v>
      </c>
    </row>
    <row r="50" spans="1:4" x14ac:dyDescent="0.2">
      <c r="A50" s="31"/>
      <c r="B50" s="31"/>
      <c r="C50" s="31"/>
      <c r="D50" s="31" t="s">
        <v>418</v>
      </c>
    </row>
    <row r="51" spans="1:4" x14ac:dyDescent="0.2">
      <c r="A51" s="31" t="s">
        <v>2748</v>
      </c>
      <c r="B51" s="31" t="s">
        <v>1804</v>
      </c>
      <c r="C51" s="31" t="s">
        <v>1278</v>
      </c>
      <c r="D51" s="31" t="s">
        <v>417</v>
      </c>
    </row>
    <row r="52" spans="1:4" x14ac:dyDescent="0.2">
      <c r="A52" s="31"/>
      <c r="B52" s="31"/>
      <c r="C52" s="31"/>
      <c r="D52" s="31" t="s">
        <v>418</v>
      </c>
    </row>
    <row r="53" spans="1:4" x14ac:dyDescent="0.2">
      <c r="A53" s="31" t="s">
        <v>2680</v>
      </c>
      <c r="B53" s="31" t="s">
        <v>713</v>
      </c>
      <c r="C53" s="31" t="s">
        <v>1278</v>
      </c>
      <c r="D53" s="31" t="s">
        <v>417</v>
      </c>
    </row>
    <row r="54" spans="1:4" x14ac:dyDescent="0.2">
      <c r="A54" s="31"/>
      <c r="B54" s="31"/>
      <c r="C54" s="31"/>
      <c r="D54" s="31" t="s">
        <v>1082</v>
      </c>
    </row>
    <row r="55" spans="1:4" x14ac:dyDescent="0.2">
      <c r="A55" s="31"/>
      <c r="B55" s="31"/>
      <c r="C55" s="31"/>
      <c r="D55" s="31" t="s">
        <v>418</v>
      </c>
    </row>
    <row r="56" spans="1:4" x14ac:dyDescent="0.2">
      <c r="A56" s="31" t="s">
        <v>2690</v>
      </c>
      <c r="B56" s="31" t="s">
        <v>295</v>
      </c>
      <c r="C56" s="31" t="s">
        <v>1278</v>
      </c>
      <c r="D56" s="31" t="s">
        <v>417</v>
      </c>
    </row>
    <row r="57" spans="1:4" x14ac:dyDescent="0.2">
      <c r="A57" s="31" t="s">
        <v>2716</v>
      </c>
      <c r="B57" s="31" t="s">
        <v>95</v>
      </c>
      <c r="C57" s="31" t="s">
        <v>1278</v>
      </c>
      <c r="D57" s="31" t="s">
        <v>417</v>
      </c>
    </row>
    <row r="58" spans="1:4" x14ac:dyDescent="0.2">
      <c r="A58" s="31" t="s">
        <v>2765</v>
      </c>
      <c r="B58" s="31" t="s">
        <v>296</v>
      </c>
      <c r="C58" s="31" t="s">
        <v>1278</v>
      </c>
      <c r="D58" s="31" t="s">
        <v>417</v>
      </c>
    </row>
    <row r="59" spans="1:4" x14ac:dyDescent="0.2">
      <c r="A59" s="31"/>
      <c r="B59" s="31"/>
      <c r="C59" s="31"/>
      <c r="D59" s="31" t="s">
        <v>1082</v>
      </c>
    </row>
    <row r="60" spans="1:4" x14ac:dyDescent="0.2">
      <c r="A60" s="31" t="s">
        <v>2796</v>
      </c>
      <c r="B60" s="31" t="s">
        <v>297</v>
      </c>
      <c r="C60" s="31" t="s">
        <v>1278</v>
      </c>
      <c r="D60" s="31" t="s">
        <v>417</v>
      </c>
    </row>
    <row r="61" spans="1:4" x14ac:dyDescent="0.2">
      <c r="A61" s="31" t="s">
        <v>2752</v>
      </c>
      <c r="B61" s="31" t="s">
        <v>298</v>
      </c>
      <c r="C61" s="31" t="s">
        <v>1278</v>
      </c>
      <c r="D61" s="31" t="s">
        <v>417</v>
      </c>
    </row>
    <row r="62" spans="1:4" x14ac:dyDescent="0.2">
      <c r="A62" s="31"/>
      <c r="B62" s="31"/>
      <c r="C62" s="31"/>
      <c r="D62" s="31" t="s">
        <v>1082</v>
      </c>
    </row>
    <row r="63" spans="1:4" x14ac:dyDescent="0.2">
      <c r="A63" s="31" t="s">
        <v>2832</v>
      </c>
      <c r="B63" s="31" t="s">
        <v>710</v>
      </c>
      <c r="C63" s="31" t="s">
        <v>1278</v>
      </c>
      <c r="D63" s="31" t="s">
        <v>417</v>
      </c>
    </row>
    <row r="64" spans="1:4" x14ac:dyDescent="0.2">
      <c r="A64" s="31"/>
      <c r="B64" s="31"/>
      <c r="C64" s="31"/>
      <c r="D64" s="31" t="s">
        <v>1082</v>
      </c>
    </row>
    <row r="65" spans="1:4" x14ac:dyDescent="0.2">
      <c r="A65" s="31" t="s">
        <v>2762</v>
      </c>
      <c r="B65" s="31" t="s">
        <v>1426</v>
      </c>
      <c r="C65" s="31" t="s">
        <v>1278</v>
      </c>
      <c r="D65" s="31" t="s">
        <v>417</v>
      </c>
    </row>
    <row r="66" spans="1:4" x14ac:dyDescent="0.2">
      <c r="A66" s="31" t="s">
        <v>2826</v>
      </c>
      <c r="B66" s="31" t="s">
        <v>2580</v>
      </c>
      <c r="C66" s="31" t="s">
        <v>1278</v>
      </c>
      <c r="D66" s="31" t="s">
        <v>417</v>
      </c>
    </row>
    <row r="67" spans="1:4" x14ac:dyDescent="0.2">
      <c r="A67" s="31" t="s">
        <v>2769</v>
      </c>
      <c r="B67" s="31" t="s">
        <v>299</v>
      </c>
      <c r="C67" s="31" t="s">
        <v>1278</v>
      </c>
      <c r="D67" s="31" t="s">
        <v>417</v>
      </c>
    </row>
    <row r="68" spans="1:4" x14ac:dyDescent="0.2">
      <c r="A68" s="31"/>
      <c r="B68" s="31"/>
      <c r="C68" s="31"/>
      <c r="D68" s="31" t="s">
        <v>1082</v>
      </c>
    </row>
    <row r="69" spans="1:4" x14ac:dyDescent="0.2">
      <c r="A69" s="31" t="s">
        <v>2782</v>
      </c>
      <c r="B69" s="31" t="s">
        <v>300</v>
      </c>
      <c r="C69" s="31" t="s">
        <v>1278</v>
      </c>
      <c r="D69" s="31" t="s">
        <v>417</v>
      </c>
    </row>
    <row r="70" spans="1:4" x14ac:dyDescent="0.2">
      <c r="A70" s="31" t="s">
        <v>2822</v>
      </c>
      <c r="B70" s="31" t="s">
        <v>301</v>
      </c>
      <c r="C70" s="31" t="s">
        <v>1278</v>
      </c>
      <c r="D70" s="31" t="s">
        <v>417</v>
      </c>
    </row>
    <row r="71" spans="1:4" x14ac:dyDescent="0.2">
      <c r="A71" s="31" t="s">
        <v>2788</v>
      </c>
      <c r="B71" s="31" t="s">
        <v>302</v>
      </c>
      <c r="C71" s="31" t="s">
        <v>1278</v>
      </c>
      <c r="D71" s="31" t="s">
        <v>417</v>
      </c>
    </row>
    <row r="72" spans="1:4" x14ac:dyDescent="0.2">
      <c r="A72" s="31" t="s">
        <v>2793</v>
      </c>
      <c r="B72" s="31" t="s">
        <v>303</v>
      </c>
      <c r="C72" s="31" t="s">
        <v>1278</v>
      </c>
      <c r="D72" s="31" t="s">
        <v>417</v>
      </c>
    </row>
    <row r="73" spans="1:4" x14ac:dyDescent="0.2">
      <c r="A73" s="31" t="s">
        <v>2824</v>
      </c>
      <c r="B73" s="31" t="s">
        <v>304</v>
      </c>
      <c r="C73" s="31" t="s">
        <v>1278</v>
      </c>
      <c r="D73" s="31" t="s">
        <v>417</v>
      </c>
    </row>
    <row r="74" spans="1:4" x14ac:dyDescent="0.2">
      <c r="A74" s="31" t="s">
        <v>2804</v>
      </c>
      <c r="B74" s="31" t="s">
        <v>305</v>
      </c>
      <c r="C74" s="31" t="s">
        <v>1278</v>
      </c>
      <c r="D74" s="31" t="s">
        <v>417</v>
      </c>
    </row>
    <row r="75" spans="1:4" x14ac:dyDescent="0.2">
      <c r="A75" s="31" t="s">
        <v>2721</v>
      </c>
      <c r="B75" s="31" t="s">
        <v>96</v>
      </c>
      <c r="C75" s="31" t="s">
        <v>1278</v>
      </c>
      <c r="D75" s="31" t="s">
        <v>417</v>
      </c>
    </row>
    <row r="76" spans="1:4" x14ac:dyDescent="0.2">
      <c r="A76" s="31"/>
      <c r="B76" s="31"/>
      <c r="C76" s="31"/>
      <c r="D76" s="31" t="s">
        <v>1082</v>
      </c>
    </row>
    <row r="77" spans="1:4" x14ac:dyDescent="0.2">
      <c r="A77" s="31" t="s">
        <v>2823</v>
      </c>
      <c r="B77" s="31" t="s">
        <v>306</v>
      </c>
      <c r="C77" s="31" t="s">
        <v>1278</v>
      </c>
      <c r="D77" s="31" t="s">
        <v>417</v>
      </c>
    </row>
    <row r="78" spans="1:4" x14ac:dyDescent="0.2">
      <c r="A78" s="31" t="s">
        <v>2704</v>
      </c>
      <c r="B78" s="31" t="s">
        <v>97</v>
      </c>
      <c r="C78" s="31" t="s">
        <v>1278</v>
      </c>
      <c r="D78" s="31" t="s">
        <v>417</v>
      </c>
    </row>
    <row r="79" spans="1:4" x14ac:dyDescent="0.2">
      <c r="A79" s="31"/>
      <c r="B79" s="31"/>
      <c r="C79" s="31"/>
      <c r="D79" s="31" t="s">
        <v>1082</v>
      </c>
    </row>
    <row r="80" spans="1:4" x14ac:dyDescent="0.2">
      <c r="A80" s="31" t="s">
        <v>2651</v>
      </c>
      <c r="B80" s="31" t="s">
        <v>98</v>
      </c>
      <c r="C80" s="31" t="s">
        <v>1278</v>
      </c>
      <c r="D80" s="31" t="s">
        <v>417</v>
      </c>
    </row>
    <row r="81" spans="1:4" x14ac:dyDescent="0.2">
      <c r="A81" s="31"/>
      <c r="B81" s="31"/>
      <c r="C81" s="31"/>
      <c r="D81" s="31" t="s">
        <v>418</v>
      </c>
    </row>
    <row r="82" spans="1:4" x14ac:dyDescent="0.2">
      <c r="A82" s="31" t="s">
        <v>2667</v>
      </c>
      <c r="B82" s="31" t="s">
        <v>99</v>
      </c>
      <c r="C82" s="31" t="s">
        <v>1278</v>
      </c>
      <c r="D82" s="31" t="s">
        <v>417</v>
      </c>
    </row>
    <row r="83" spans="1:4" x14ac:dyDescent="0.2">
      <c r="A83" s="31"/>
      <c r="B83" s="31"/>
      <c r="C83" s="31"/>
      <c r="D83" s="31" t="s">
        <v>1082</v>
      </c>
    </row>
    <row r="84" spans="1:4" x14ac:dyDescent="0.2">
      <c r="A84" s="31"/>
      <c r="B84" s="31"/>
      <c r="C84" s="31"/>
      <c r="D84" s="31" t="s">
        <v>418</v>
      </c>
    </row>
    <row r="85" spans="1:4" x14ac:dyDescent="0.2">
      <c r="A85" s="31" t="s">
        <v>2655</v>
      </c>
      <c r="B85" s="31" t="s">
        <v>1413</v>
      </c>
      <c r="C85" s="31" t="s">
        <v>1278</v>
      </c>
      <c r="D85" s="31" t="s">
        <v>417</v>
      </c>
    </row>
    <row r="86" spans="1:4" x14ac:dyDescent="0.2">
      <c r="A86" s="31" t="s">
        <v>2745</v>
      </c>
      <c r="B86" s="31" t="s">
        <v>100</v>
      </c>
      <c r="C86" s="31" t="s">
        <v>1278</v>
      </c>
      <c r="D86" s="31" t="s">
        <v>417</v>
      </c>
    </row>
    <row r="87" spans="1:4" x14ac:dyDescent="0.2">
      <c r="A87" s="31"/>
      <c r="B87" s="31"/>
      <c r="C87" s="31"/>
      <c r="D87" s="31" t="s">
        <v>1082</v>
      </c>
    </row>
    <row r="88" spans="1:4" x14ac:dyDescent="0.2">
      <c r="A88" s="31"/>
      <c r="B88" s="31"/>
      <c r="C88" s="31"/>
      <c r="D88" s="31" t="s">
        <v>418</v>
      </c>
    </row>
    <row r="89" spans="1:4" x14ac:dyDescent="0.2">
      <c r="A89" s="31" t="s">
        <v>2758</v>
      </c>
      <c r="B89" s="31" t="s">
        <v>1806</v>
      </c>
      <c r="C89" s="31" t="s">
        <v>1278</v>
      </c>
      <c r="D89" s="31" t="s">
        <v>417</v>
      </c>
    </row>
    <row r="90" spans="1:4" x14ac:dyDescent="0.2">
      <c r="A90" s="31" t="s">
        <v>2750</v>
      </c>
      <c r="B90" s="31" t="s">
        <v>1418</v>
      </c>
      <c r="C90" s="31" t="s">
        <v>1278</v>
      </c>
      <c r="D90" s="31" t="s">
        <v>417</v>
      </c>
    </row>
    <row r="91" spans="1:4" x14ac:dyDescent="0.2">
      <c r="A91" s="31" t="s">
        <v>2789</v>
      </c>
      <c r="B91" s="31" t="s">
        <v>1427</v>
      </c>
      <c r="C91" s="31" t="s">
        <v>1278</v>
      </c>
      <c r="D91" s="31" t="s">
        <v>417</v>
      </c>
    </row>
    <row r="92" spans="1:4" x14ac:dyDescent="0.2">
      <c r="A92" s="31" t="s">
        <v>2692</v>
      </c>
      <c r="B92" s="31" t="s">
        <v>101</v>
      </c>
      <c r="C92" s="31" t="s">
        <v>1278</v>
      </c>
      <c r="D92" s="31" t="s">
        <v>417</v>
      </c>
    </row>
    <row r="93" spans="1:4" x14ac:dyDescent="0.2">
      <c r="A93" s="31" t="s">
        <v>2754</v>
      </c>
      <c r="B93" s="31" t="s">
        <v>1428</v>
      </c>
      <c r="C93" s="31" t="s">
        <v>1278</v>
      </c>
      <c r="D93" s="31" t="s">
        <v>417</v>
      </c>
    </row>
    <row r="94" spans="1:4" x14ac:dyDescent="0.2">
      <c r="A94" s="31"/>
      <c r="B94" s="31"/>
      <c r="C94" s="31"/>
      <c r="D94" s="31" t="s">
        <v>418</v>
      </c>
    </row>
    <row r="95" spans="1:4" x14ac:dyDescent="0.2">
      <c r="A95" s="31" t="s">
        <v>2818</v>
      </c>
      <c r="B95" s="31" t="s">
        <v>102</v>
      </c>
      <c r="C95" s="31" t="s">
        <v>1278</v>
      </c>
      <c r="D95" s="31" t="s">
        <v>417</v>
      </c>
    </row>
    <row r="96" spans="1:4" x14ac:dyDescent="0.2">
      <c r="A96" s="31" t="s">
        <v>2790</v>
      </c>
      <c r="B96" s="31" t="s">
        <v>103</v>
      </c>
      <c r="C96" s="31" t="s">
        <v>1278</v>
      </c>
      <c r="D96" s="31" t="s">
        <v>417</v>
      </c>
    </row>
    <row r="97" spans="1:4" x14ac:dyDescent="0.2">
      <c r="A97" s="31"/>
      <c r="B97" s="31"/>
      <c r="C97" s="31"/>
      <c r="D97" s="31" t="s">
        <v>1082</v>
      </c>
    </row>
    <row r="98" spans="1:4" x14ac:dyDescent="0.2">
      <c r="A98" s="31" t="s">
        <v>2799</v>
      </c>
      <c r="B98" s="31" t="s">
        <v>1422</v>
      </c>
      <c r="C98" s="31" t="s">
        <v>1278</v>
      </c>
      <c r="D98" s="31" t="s">
        <v>417</v>
      </c>
    </row>
    <row r="99" spans="1:4" x14ac:dyDescent="0.2">
      <c r="A99" s="31" t="s">
        <v>2640</v>
      </c>
      <c r="B99" s="31" t="s">
        <v>1803</v>
      </c>
      <c r="C99" s="31" t="s">
        <v>1278</v>
      </c>
      <c r="D99" s="31" t="s">
        <v>417</v>
      </c>
    </row>
    <row r="100" spans="1:4" x14ac:dyDescent="0.2">
      <c r="A100" s="31"/>
      <c r="B100" s="31"/>
      <c r="C100" s="31"/>
      <c r="D100" s="31" t="s">
        <v>1084</v>
      </c>
    </row>
    <row r="101" spans="1:4" x14ac:dyDescent="0.2">
      <c r="A101" s="31"/>
      <c r="B101" s="31"/>
      <c r="C101" s="31"/>
      <c r="D101" s="31" t="s">
        <v>418</v>
      </c>
    </row>
    <row r="102" spans="1:4" x14ac:dyDescent="0.2">
      <c r="A102" s="31" t="s">
        <v>2746</v>
      </c>
      <c r="B102" s="31" t="s">
        <v>1441</v>
      </c>
      <c r="C102" s="31" t="s">
        <v>1278</v>
      </c>
      <c r="D102" s="31" t="s">
        <v>417</v>
      </c>
    </row>
    <row r="103" spans="1:4" x14ac:dyDescent="0.2">
      <c r="A103" s="31" t="s">
        <v>2739</v>
      </c>
      <c r="B103" s="31" t="s">
        <v>482</v>
      </c>
      <c r="C103" s="31" t="s">
        <v>1278</v>
      </c>
      <c r="D103" s="31" t="s">
        <v>417</v>
      </c>
    </row>
    <row r="104" spans="1:4" x14ac:dyDescent="0.2">
      <c r="A104" s="31"/>
      <c r="B104" s="31"/>
      <c r="C104" s="31"/>
      <c r="D104" s="31" t="s">
        <v>1082</v>
      </c>
    </row>
    <row r="105" spans="1:4" x14ac:dyDescent="0.2">
      <c r="A105" s="31"/>
      <c r="B105" s="31"/>
      <c r="C105" s="31"/>
      <c r="D105" s="31" t="s">
        <v>1084</v>
      </c>
    </row>
    <row r="106" spans="1:4" x14ac:dyDescent="0.2">
      <c r="A106" s="31" t="s">
        <v>2798</v>
      </c>
      <c r="B106" s="31" t="s">
        <v>1429</v>
      </c>
      <c r="C106" s="31" t="s">
        <v>1278</v>
      </c>
      <c r="D106" s="31" t="s">
        <v>417</v>
      </c>
    </row>
    <row r="107" spans="1:4" x14ac:dyDescent="0.2">
      <c r="A107" s="31" t="s">
        <v>2713</v>
      </c>
      <c r="B107" s="31" t="s">
        <v>2207</v>
      </c>
      <c r="C107" s="31" t="s">
        <v>1278</v>
      </c>
      <c r="D107" s="31" t="s">
        <v>417</v>
      </c>
    </row>
    <row r="108" spans="1:4" x14ac:dyDescent="0.2">
      <c r="A108" s="31" t="s">
        <v>2662</v>
      </c>
      <c r="B108" s="31" t="s">
        <v>483</v>
      </c>
      <c r="C108" s="31" t="s">
        <v>1278</v>
      </c>
      <c r="D108" s="31" t="s">
        <v>417</v>
      </c>
    </row>
    <row r="109" spans="1:4" x14ac:dyDescent="0.2">
      <c r="A109" s="31"/>
      <c r="B109" s="31"/>
      <c r="C109" s="31"/>
      <c r="D109" s="31" t="s">
        <v>1082</v>
      </c>
    </row>
    <row r="110" spans="1:4" x14ac:dyDescent="0.2">
      <c r="A110" s="31"/>
      <c r="B110" s="31"/>
      <c r="C110" s="31"/>
      <c r="D110" s="31" t="s">
        <v>1084</v>
      </c>
    </row>
    <row r="111" spans="1:4" x14ac:dyDescent="0.2">
      <c r="A111" s="31" t="s">
        <v>2763</v>
      </c>
      <c r="B111" s="31" t="s">
        <v>104</v>
      </c>
      <c r="C111" s="31" t="s">
        <v>1278</v>
      </c>
      <c r="D111" s="31" t="s">
        <v>417</v>
      </c>
    </row>
    <row r="112" spans="1:4" x14ac:dyDescent="0.2">
      <c r="A112" s="31" t="s">
        <v>2759</v>
      </c>
      <c r="B112" s="31" t="s">
        <v>105</v>
      </c>
      <c r="C112" s="31" t="s">
        <v>1278</v>
      </c>
      <c r="D112" s="31" t="s">
        <v>417</v>
      </c>
    </row>
    <row r="113" spans="1:4" x14ac:dyDescent="0.2">
      <c r="A113" s="31" t="s">
        <v>2820</v>
      </c>
      <c r="B113" s="31" t="s">
        <v>1415</v>
      </c>
      <c r="C113" s="31" t="s">
        <v>1278</v>
      </c>
      <c r="D113" s="31" t="s">
        <v>1082</v>
      </c>
    </row>
    <row r="114" spans="1:4" x14ac:dyDescent="0.2">
      <c r="A114" s="31"/>
      <c r="B114" s="31"/>
      <c r="C114" s="31"/>
      <c r="D114" s="31" t="s">
        <v>384</v>
      </c>
    </row>
    <row r="115" spans="1:4" x14ac:dyDescent="0.2">
      <c r="A115" s="31" t="s">
        <v>2837</v>
      </c>
      <c r="B115" s="31" t="s">
        <v>1430</v>
      </c>
      <c r="C115" s="31" t="s">
        <v>1278</v>
      </c>
      <c r="D115" s="31" t="s">
        <v>1082</v>
      </c>
    </row>
    <row r="116" spans="1:4" x14ac:dyDescent="0.2">
      <c r="A116" s="31"/>
      <c r="B116" s="31"/>
      <c r="C116" s="31"/>
      <c r="D116" s="31" t="s">
        <v>384</v>
      </c>
    </row>
    <row r="117" spans="1:4" x14ac:dyDescent="0.2">
      <c r="A117" s="31" t="s">
        <v>2815</v>
      </c>
      <c r="B117" s="31" t="s">
        <v>1420</v>
      </c>
      <c r="C117" s="31" t="s">
        <v>1278</v>
      </c>
      <c r="D117" s="31" t="s">
        <v>1082</v>
      </c>
    </row>
    <row r="118" spans="1:4" x14ac:dyDescent="0.2">
      <c r="A118" s="31"/>
      <c r="B118" s="31"/>
      <c r="C118" s="31"/>
      <c r="D118" s="31" t="s">
        <v>384</v>
      </c>
    </row>
    <row r="119" spans="1:4" x14ac:dyDescent="0.2">
      <c r="A119" s="31" t="s">
        <v>2836</v>
      </c>
      <c r="B119" s="31" t="s">
        <v>1431</v>
      </c>
      <c r="C119" s="31" t="s">
        <v>1278</v>
      </c>
      <c r="D119" s="31" t="s">
        <v>1082</v>
      </c>
    </row>
    <row r="120" spans="1:4" x14ac:dyDescent="0.2">
      <c r="A120" s="31"/>
      <c r="B120" s="31"/>
      <c r="C120" s="31"/>
      <c r="D120" s="31" t="s">
        <v>384</v>
      </c>
    </row>
    <row r="121" spans="1:4" x14ac:dyDescent="0.2">
      <c r="A121" s="31" t="s">
        <v>2814</v>
      </c>
      <c r="B121" s="31" t="s">
        <v>1421</v>
      </c>
      <c r="C121" s="31" t="s">
        <v>1278</v>
      </c>
      <c r="D121" s="31" t="s">
        <v>1082</v>
      </c>
    </row>
    <row r="122" spans="1:4" x14ac:dyDescent="0.2">
      <c r="A122" s="31"/>
      <c r="B122" s="31"/>
      <c r="C122" s="31"/>
      <c r="D122" s="31" t="s">
        <v>384</v>
      </c>
    </row>
    <row r="123" spans="1:4" x14ac:dyDescent="0.2">
      <c r="A123" s="31" t="s">
        <v>2808</v>
      </c>
      <c r="B123" s="31" t="s">
        <v>1423</v>
      </c>
      <c r="C123" s="31" t="s">
        <v>1278</v>
      </c>
      <c r="D123" s="31" t="s">
        <v>1082</v>
      </c>
    </row>
    <row r="124" spans="1:4" x14ac:dyDescent="0.2">
      <c r="A124" s="31"/>
      <c r="B124" s="31"/>
      <c r="C124" s="31"/>
      <c r="D124" s="31" t="s">
        <v>384</v>
      </c>
    </row>
    <row r="125" spans="1:4" x14ac:dyDescent="0.2">
      <c r="A125" s="31" t="s">
        <v>2779</v>
      </c>
      <c r="B125" s="31" t="s">
        <v>1419</v>
      </c>
      <c r="C125" s="31" t="s">
        <v>1278</v>
      </c>
      <c r="D125" s="31" t="s">
        <v>417</v>
      </c>
    </row>
    <row r="126" spans="1:4" x14ac:dyDescent="0.2">
      <c r="A126" s="31"/>
      <c r="B126" s="31"/>
      <c r="C126" s="31"/>
      <c r="D126" s="31" t="s">
        <v>1082</v>
      </c>
    </row>
    <row r="127" spans="1:4" x14ac:dyDescent="0.2">
      <c r="A127" s="31" t="s">
        <v>844</v>
      </c>
      <c r="B127" s="31" t="s">
        <v>845</v>
      </c>
      <c r="C127" s="31" t="s">
        <v>1279</v>
      </c>
      <c r="D127" s="31" t="s">
        <v>1082</v>
      </c>
    </row>
    <row r="128" spans="1:4" x14ac:dyDescent="0.2">
      <c r="A128" s="31" t="s">
        <v>1286</v>
      </c>
      <c r="B128" s="31" t="s">
        <v>1287</v>
      </c>
      <c r="C128" s="31" t="s">
        <v>1279</v>
      </c>
      <c r="D128" s="31" t="s">
        <v>1082</v>
      </c>
    </row>
    <row r="129" spans="1:4" x14ac:dyDescent="0.2">
      <c r="A129" s="31" t="s">
        <v>1288</v>
      </c>
      <c r="B129" s="31" t="s">
        <v>1289</v>
      </c>
      <c r="C129" s="31" t="s">
        <v>1279</v>
      </c>
      <c r="D129" s="31" t="s">
        <v>1082</v>
      </c>
    </row>
    <row r="130" spans="1:4" x14ac:dyDescent="0.2">
      <c r="A130" s="31" t="s">
        <v>1494</v>
      </c>
      <c r="B130" s="31" t="s">
        <v>1290</v>
      </c>
      <c r="C130" s="31" t="s">
        <v>1279</v>
      </c>
      <c r="D130" s="31" t="s">
        <v>1082</v>
      </c>
    </row>
    <row r="131" spans="1:4" x14ac:dyDescent="0.2">
      <c r="A131" s="31" t="s">
        <v>434</v>
      </c>
      <c r="B131" s="31" t="s">
        <v>435</v>
      </c>
      <c r="C131" s="31" t="s">
        <v>1279</v>
      </c>
      <c r="D131" s="31" t="s">
        <v>1082</v>
      </c>
    </row>
    <row r="132" spans="1:4" x14ac:dyDescent="0.2">
      <c r="A132" s="31" t="s">
        <v>436</v>
      </c>
      <c r="B132" s="31" t="s">
        <v>437</v>
      </c>
      <c r="C132" s="31" t="s">
        <v>1279</v>
      </c>
      <c r="D132" s="31" t="s">
        <v>1082</v>
      </c>
    </row>
    <row r="133" spans="1:4" x14ac:dyDescent="0.2">
      <c r="A133" s="31" t="s">
        <v>424</v>
      </c>
      <c r="B133" s="31" t="s">
        <v>425</v>
      </c>
      <c r="C133" s="31" t="s">
        <v>1279</v>
      </c>
      <c r="D133" s="31" t="s">
        <v>1082</v>
      </c>
    </row>
    <row r="134" spans="1:4" x14ac:dyDescent="0.2">
      <c r="A134" s="31" t="s">
        <v>379</v>
      </c>
      <c r="B134" s="31" t="s">
        <v>380</v>
      </c>
      <c r="C134" s="31" t="s">
        <v>1279</v>
      </c>
      <c r="D134" s="31" t="s">
        <v>1082</v>
      </c>
    </row>
    <row r="135" spans="1:4" x14ac:dyDescent="0.2">
      <c r="A135" s="31" t="s">
        <v>2252</v>
      </c>
      <c r="B135" s="31" t="s">
        <v>45</v>
      </c>
      <c r="C135" s="31" t="s">
        <v>1279</v>
      </c>
      <c r="D135" s="31" t="s">
        <v>1082</v>
      </c>
    </row>
    <row r="136" spans="1:4" x14ac:dyDescent="0.2">
      <c r="A136" s="31" t="s">
        <v>702</v>
      </c>
      <c r="B136" s="31" t="s">
        <v>703</v>
      </c>
      <c r="C136" s="31" t="s">
        <v>1279</v>
      </c>
      <c r="D136" s="31" t="s">
        <v>1082</v>
      </c>
    </row>
    <row r="137" spans="1:4" x14ac:dyDescent="0.2">
      <c r="A137" s="31" t="s">
        <v>1641</v>
      </c>
      <c r="B137" s="31" t="s">
        <v>704</v>
      </c>
      <c r="C137" s="31" t="s">
        <v>1279</v>
      </c>
      <c r="D137" s="31" t="s">
        <v>1082</v>
      </c>
    </row>
    <row r="138" spans="1:4" x14ac:dyDescent="0.2">
      <c r="A138" s="31" t="s">
        <v>644</v>
      </c>
      <c r="B138" s="31" t="s">
        <v>645</v>
      </c>
      <c r="C138" s="31" t="s">
        <v>1279</v>
      </c>
      <c r="D138" s="31" t="s">
        <v>1082</v>
      </c>
    </row>
    <row r="139" spans="1:4" x14ac:dyDescent="0.2">
      <c r="A139" s="31" t="s">
        <v>1212</v>
      </c>
      <c r="B139" s="31" t="s">
        <v>1213</v>
      </c>
      <c r="C139" s="31" t="s">
        <v>1279</v>
      </c>
      <c r="D139" s="31" t="s">
        <v>1082</v>
      </c>
    </row>
    <row r="140" spans="1:4" x14ac:dyDescent="0.2">
      <c r="A140" s="31" t="s">
        <v>386</v>
      </c>
      <c r="B140" s="31" t="s">
        <v>698</v>
      </c>
      <c r="C140" s="31" t="s">
        <v>1279</v>
      </c>
      <c r="D140" s="31" t="s">
        <v>1082</v>
      </c>
    </row>
    <row r="141" spans="1:4" x14ac:dyDescent="0.2">
      <c r="A141" s="31" t="s">
        <v>387</v>
      </c>
      <c r="B141" s="31" t="s">
        <v>843</v>
      </c>
      <c r="C141" s="31" t="s">
        <v>1279</v>
      </c>
      <c r="D141" s="31" t="s">
        <v>1082</v>
      </c>
    </row>
    <row r="142" spans="1:4" x14ac:dyDescent="0.2">
      <c r="A142" s="31" t="s">
        <v>388</v>
      </c>
      <c r="B142" s="31" t="s">
        <v>842</v>
      </c>
      <c r="C142" s="31" t="s">
        <v>1279</v>
      </c>
      <c r="D142" s="31" t="s">
        <v>1082</v>
      </c>
    </row>
    <row r="143" spans="1:4" x14ac:dyDescent="0.2">
      <c r="A143" s="31" t="s">
        <v>389</v>
      </c>
      <c r="B143" s="31" t="s">
        <v>646</v>
      </c>
      <c r="C143" s="31" t="s">
        <v>1279</v>
      </c>
      <c r="D143" s="31" t="s">
        <v>1082</v>
      </c>
    </row>
    <row r="144" spans="1:4" x14ac:dyDescent="0.2">
      <c r="A144" s="31" t="s">
        <v>390</v>
      </c>
      <c r="B144" s="31" t="s">
        <v>647</v>
      </c>
      <c r="C144" s="31" t="s">
        <v>1279</v>
      </c>
      <c r="D144" s="31" t="s">
        <v>1082</v>
      </c>
    </row>
    <row r="145" spans="1:4" x14ac:dyDescent="0.2">
      <c r="A145" s="31" t="s">
        <v>1643</v>
      </c>
      <c r="B145" s="31" t="s">
        <v>1642</v>
      </c>
      <c r="C145" s="31" t="s">
        <v>1279</v>
      </c>
      <c r="D145" s="31" t="s">
        <v>1082</v>
      </c>
    </row>
    <row r="146" spans="1:4" x14ac:dyDescent="0.2">
      <c r="A146" s="31" t="s">
        <v>1584</v>
      </c>
      <c r="B146" s="31" t="s">
        <v>929</v>
      </c>
      <c r="C146" s="31" t="s">
        <v>1279</v>
      </c>
      <c r="D146" s="31" t="s">
        <v>1082</v>
      </c>
    </row>
    <row r="147" spans="1:4" x14ac:dyDescent="0.2">
      <c r="A147" s="31" t="s">
        <v>1585</v>
      </c>
      <c r="B147" s="31" t="s">
        <v>931</v>
      </c>
      <c r="C147" s="31" t="s">
        <v>1279</v>
      </c>
      <c r="D147" s="31" t="s">
        <v>1082</v>
      </c>
    </row>
    <row r="148" spans="1:4" x14ac:dyDescent="0.2">
      <c r="A148" s="31" t="s">
        <v>936</v>
      </c>
      <c r="B148" s="31" t="s">
        <v>933</v>
      </c>
      <c r="C148" s="31" t="s">
        <v>1279</v>
      </c>
      <c r="D148" s="31" t="s">
        <v>1082</v>
      </c>
    </row>
    <row r="149" spans="1:4" x14ac:dyDescent="0.2">
      <c r="A149" s="31" t="s">
        <v>934</v>
      </c>
      <c r="B149" s="31" t="s">
        <v>930</v>
      </c>
      <c r="C149" s="31" t="s">
        <v>1279</v>
      </c>
      <c r="D149" s="31" t="s">
        <v>1082</v>
      </c>
    </row>
    <row r="150" spans="1:4" x14ac:dyDescent="0.2">
      <c r="A150" s="31"/>
      <c r="B150" s="31"/>
      <c r="C150" s="31"/>
      <c r="D150" s="31" t="s">
        <v>418</v>
      </c>
    </row>
    <row r="151" spans="1:4" x14ac:dyDescent="0.2">
      <c r="A151" s="31" t="s">
        <v>935</v>
      </c>
      <c r="B151" s="31" t="s">
        <v>932</v>
      </c>
      <c r="C151" s="31" t="s">
        <v>1279</v>
      </c>
      <c r="D151" s="31" t="s">
        <v>1082</v>
      </c>
    </row>
    <row r="152" spans="1:4" x14ac:dyDescent="0.2">
      <c r="A152" s="31"/>
      <c r="B152" s="31"/>
      <c r="C152" s="31"/>
      <c r="D152" s="31" t="s">
        <v>418</v>
      </c>
    </row>
    <row r="153" spans="1:4" x14ac:dyDescent="0.2">
      <c r="A153" s="31" t="s">
        <v>391</v>
      </c>
      <c r="B153" s="31" t="s">
        <v>1417</v>
      </c>
      <c r="C153" s="31" t="s">
        <v>1279</v>
      </c>
      <c r="D153" s="31" t="s">
        <v>1082</v>
      </c>
    </row>
    <row r="154" spans="1:4" x14ac:dyDescent="0.2">
      <c r="A154" s="31" t="s">
        <v>392</v>
      </c>
      <c r="B154" s="31" t="s">
        <v>1416</v>
      </c>
      <c r="C154" s="31" t="s">
        <v>1279</v>
      </c>
      <c r="D154" s="31" t="s">
        <v>1082</v>
      </c>
    </row>
    <row r="155" spans="1:4" x14ac:dyDescent="0.2">
      <c r="A155" s="31" t="s">
        <v>393</v>
      </c>
      <c r="B155" s="31" t="s">
        <v>1432</v>
      </c>
      <c r="C155" s="31" t="s">
        <v>1279</v>
      </c>
      <c r="D155" s="31" t="s">
        <v>1082</v>
      </c>
    </row>
    <row r="156" spans="1:4" x14ac:dyDescent="0.2">
      <c r="A156" s="31" t="s">
        <v>394</v>
      </c>
      <c r="B156" s="31" t="s">
        <v>928</v>
      </c>
      <c r="C156" s="31" t="s">
        <v>1279</v>
      </c>
      <c r="D156" s="31" t="s">
        <v>1082</v>
      </c>
    </row>
    <row r="157" spans="1:4" x14ac:dyDescent="0.2">
      <c r="A157" s="31" t="s">
        <v>602</v>
      </c>
      <c r="B157" s="31" t="s">
        <v>603</v>
      </c>
      <c r="C157" s="31" t="s">
        <v>1279</v>
      </c>
      <c r="D157" s="31" t="s">
        <v>1082</v>
      </c>
    </row>
    <row r="158" spans="1:4" x14ac:dyDescent="0.2">
      <c r="A158" s="31" t="s">
        <v>594</v>
      </c>
      <c r="B158" s="31" t="s">
        <v>595</v>
      </c>
      <c r="C158" s="31" t="s">
        <v>1279</v>
      </c>
      <c r="D158" s="31" t="s">
        <v>1082</v>
      </c>
    </row>
    <row r="159" spans="1:4" x14ac:dyDescent="0.2">
      <c r="A159" s="31" t="s">
        <v>604</v>
      </c>
      <c r="B159" s="31" t="s">
        <v>605</v>
      </c>
      <c r="C159" s="31" t="s">
        <v>1279</v>
      </c>
      <c r="D159" s="31" t="s">
        <v>1082</v>
      </c>
    </row>
    <row r="160" spans="1:4" x14ac:dyDescent="0.2">
      <c r="A160" s="31" t="s">
        <v>606</v>
      </c>
      <c r="B160" s="31" t="s">
        <v>607</v>
      </c>
      <c r="C160" s="31" t="s">
        <v>1279</v>
      </c>
      <c r="D160" s="31" t="s">
        <v>1082</v>
      </c>
    </row>
    <row r="161" spans="1:4" x14ac:dyDescent="0.2">
      <c r="A161" s="31" t="s">
        <v>596</v>
      </c>
      <c r="B161" s="31" t="s">
        <v>597</v>
      </c>
      <c r="C161" s="31" t="s">
        <v>1279</v>
      </c>
      <c r="D161" s="31" t="s">
        <v>1082</v>
      </c>
    </row>
    <row r="162" spans="1:4" x14ac:dyDescent="0.2">
      <c r="A162" s="31" t="s">
        <v>327</v>
      </c>
      <c r="B162" s="31" t="s">
        <v>328</v>
      </c>
      <c r="C162" s="31" t="s">
        <v>1279</v>
      </c>
      <c r="D162" s="31" t="s">
        <v>1082</v>
      </c>
    </row>
    <row r="163" spans="1:4" x14ac:dyDescent="0.2">
      <c r="A163" s="31" t="s">
        <v>598</v>
      </c>
      <c r="B163" s="31" t="s">
        <v>599</v>
      </c>
      <c r="C163" s="31" t="s">
        <v>1279</v>
      </c>
      <c r="D163" s="31" t="s">
        <v>1082</v>
      </c>
    </row>
    <row r="164" spans="1:4" x14ac:dyDescent="0.2">
      <c r="A164" s="31" t="s">
        <v>600</v>
      </c>
      <c r="B164" s="31" t="s">
        <v>601</v>
      </c>
      <c r="C164" s="31" t="s">
        <v>1279</v>
      </c>
      <c r="D164" s="31" t="s">
        <v>1082</v>
      </c>
    </row>
    <row r="165" spans="1:4" x14ac:dyDescent="0.2">
      <c r="A165" s="31" t="s">
        <v>592</v>
      </c>
      <c r="B165" s="31" t="s">
        <v>593</v>
      </c>
      <c r="C165" s="31" t="s">
        <v>1279</v>
      </c>
      <c r="D165" s="31" t="s">
        <v>1082</v>
      </c>
    </row>
    <row r="166" spans="1:4" x14ac:dyDescent="0.2">
      <c r="A166" s="31" t="s">
        <v>612</v>
      </c>
      <c r="B166" s="31" t="s">
        <v>613</v>
      </c>
      <c r="C166" s="31" t="s">
        <v>1279</v>
      </c>
      <c r="D166" s="31" t="s">
        <v>1082</v>
      </c>
    </row>
    <row r="167" spans="1:4" x14ac:dyDescent="0.2">
      <c r="A167" s="31" t="s">
        <v>608</v>
      </c>
      <c r="B167" s="31" t="s">
        <v>609</v>
      </c>
      <c r="C167" s="31" t="s">
        <v>1279</v>
      </c>
      <c r="D167" s="31" t="s">
        <v>1082</v>
      </c>
    </row>
    <row r="168" spans="1:4" x14ac:dyDescent="0.2">
      <c r="A168" s="31" t="s">
        <v>323</v>
      </c>
      <c r="B168" s="31" t="s">
        <v>324</v>
      </c>
      <c r="C168" s="31" t="s">
        <v>1279</v>
      </c>
      <c r="D168" s="31" t="s">
        <v>1082</v>
      </c>
    </row>
    <row r="169" spans="1:4" x14ac:dyDescent="0.2">
      <c r="A169" s="31" t="s">
        <v>610</v>
      </c>
      <c r="B169" s="31" t="s">
        <v>611</v>
      </c>
      <c r="C169" s="31" t="s">
        <v>1279</v>
      </c>
      <c r="D169" s="31" t="s">
        <v>1082</v>
      </c>
    </row>
    <row r="170" spans="1:4" x14ac:dyDescent="0.2">
      <c r="A170" s="31" t="s">
        <v>325</v>
      </c>
      <c r="B170" s="31" t="s">
        <v>326</v>
      </c>
      <c r="C170" s="31" t="s">
        <v>1279</v>
      </c>
      <c r="D170" s="31" t="s">
        <v>1082</v>
      </c>
    </row>
    <row r="171" spans="1:4" x14ac:dyDescent="0.2">
      <c r="A171" s="31" t="s">
        <v>813</v>
      </c>
      <c r="B171" s="31" t="s">
        <v>814</v>
      </c>
      <c r="C171" s="31" t="s">
        <v>1279</v>
      </c>
      <c r="D171" s="31" t="s">
        <v>1082</v>
      </c>
    </row>
    <row r="172" spans="1:4" x14ac:dyDescent="0.2">
      <c r="A172" s="31"/>
      <c r="B172" s="31"/>
      <c r="C172" s="31"/>
      <c r="D172" s="31" t="s">
        <v>418</v>
      </c>
    </row>
    <row r="173" spans="1:4" x14ac:dyDescent="0.2">
      <c r="A173" s="31" t="s">
        <v>1988</v>
      </c>
      <c r="B173" s="31" t="s">
        <v>1989</v>
      </c>
      <c r="C173" s="31" t="s">
        <v>1279</v>
      </c>
      <c r="D173" s="31" t="s">
        <v>1082</v>
      </c>
    </row>
    <row r="174" spans="1:4" x14ac:dyDescent="0.2">
      <c r="A174" s="31"/>
      <c r="B174" s="31"/>
      <c r="C174" s="31"/>
      <c r="D174" s="31" t="s">
        <v>418</v>
      </c>
    </row>
    <row r="175" spans="1:4" x14ac:dyDescent="0.2">
      <c r="A175" s="31" t="s">
        <v>1646</v>
      </c>
      <c r="B175" s="31" t="s">
        <v>1645</v>
      </c>
      <c r="C175" s="31" t="s">
        <v>1279</v>
      </c>
      <c r="D175" s="31" t="s">
        <v>1082</v>
      </c>
    </row>
    <row r="176" spans="1:4" x14ac:dyDescent="0.2">
      <c r="A176" s="31"/>
      <c r="B176" s="31"/>
      <c r="C176" s="31"/>
      <c r="D176" s="31" t="s">
        <v>418</v>
      </c>
    </row>
    <row r="177" spans="1:4" x14ac:dyDescent="0.2">
      <c r="A177" s="31" t="s">
        <v>805</v>
      </c>
      <c r="B177" s="31" t="s">
        <v>806</v>
      </c>
      <c r="C177" s="31" t="s">
        <v>1279</v>
      </c>
      <c r="D177" s="31" t="s">
        <v>1082</v>
      </c>
    </row>
    <row r="178" spans="1:4" x14ac:dyDescent="0.2">
      <c r="A178" s="31" t="s">
        <v>832</v>
      </c>
      <c r="B178" s="31" t="s">
        <v>833</v>
      </c>
      <c r="C178" s="31" t="s">
        <v>1279</v>
      </c>
      <c r="D178" s="31" t="s">
        <v>1082</v>
      </c>
    </row>
    <row r="179" spans="1:4" x14ac:dyDescent="0.2">
      <c r="A179" s="31" t="s">
        <v>834</v>
      </c>
      <c r="B179" s="31" t="s">
        <v>835</v>
      </c>
      <c r="C179" s="31" t="s">
        <v>1279</v>
      </c>
      <c r="D179" s="31" t="s">
        <v>1082</v>
      </c>
    </row>
    <row r="180" spans="1:4" x14ac:dyDescent="0.2">
      <c r="A180" s="31" t="s">
        <v>836</v>
      </c>
      <c r="B180" s="31" t="s">
        <v>837</v>
      </c>
      <c r="C180" s="31" t="s">
        <v>1279</v>
      </c>
      <c r="D180" s="31" t="s">
        <v>1082</v>
      </c>
    </row>
    <row r="181" spans="1:4" x14ac:dyDescent="0.2">
      <c r="A181" s="31" t="s">
        <v>803</v>
      </c>
      <c r="B181" s="31" t="s">
        <v>804</v>
      </c>
      <c r="C181" s="31" t="s">
        <v>1279</v>
      </c>
      <c r="D181" s="31" t="s">
        <v>1082</v>
      </c>
    </row>
    <row r="182" spans="1:4" x14ac:dyDescent="0.2">
      <c r="A182" s="31" t="s">
        <v>815</v>
      </c>
      <c r="B182" s="31" t="s">
        <v>816</v>
      </c>
      <c r="C182" s="31" t="s">
        <v>1279</v>
      </c>
      <c r="D182" s="31" t="s">
        <v>1082</v>
      </c>
    </row>
    <row r="183" spans="1:4" x14ac:dyDescent="0.2">
      <c r="A183" s="31" t="s">
        <v>807</v>
      </c>
      <c r="B183" s="31" t="s">
        <v>808</v>
      </c>
      <c r="C183" s="31" t="s">
        <v>1279</v>
      </c>
      <c r="D183" s="31" t="s">
        <v>1082</v>
      </c>
    </row>
    <row r="184" spans="1:4" x14ac:dyDescent="0.2">
      <c r="A184" s="31" t="s">
        <v>811</v>
      </c>
      <c r="B184" s="31" t="s">
        <v>812</v>
      </c>
      <c r="C184" s="31" t="s">
        <v>1279</v>
      </c>
      <c r="D184" s="31" t="s">
        <v>1082</v>
      </c>
    </row>
    <row r="185" spans="1:4" x14ac:dyDescent="0.2">
      <c r="A185" s="31"/>
      <c r="B185" s="31"/>
      <c r="C185" s="31"/>
      <c r="D185" s="31" t="s">
        <v>418</v>
      </c>
    </row>
    <row r="186" spans="1:4" x14ac:dyDescent="0.2">
      <c r="A186" s="31" t="s">
        <v>809</v>
      </c>
      <c r="B186" s="31" t="s">
        <v>810</v>
      </c>
      <c r="C186" s="31" t="s">
        <v>1279</v>
      </c>
      <c r="D186" s="31" t="s">
        <v>1082</v>
      </c>
    </row>
    <row r="187" spans="1:4" x14ac:dyDescent="0.2">
      <c r="A187" s="31" t="s">
        <v>817</v>
      </c>
      <c r="B187" s="31" t="s">
        <v>818</v>
      </c>
      <c r="C187" s="31" t="s">
        <v>1279</v>
      </c>
      <c r="D187" s="31" t="s">
        <v>1082</v>
      </c>
    </row>
    <row r="188" spans="1:4" x14ac:dyDescent="0.2">
      <c r="A188" s="31"/>
      <c r="B188" s="31"/>
      <c r="C188" s="31"/>
      <c r="D188" s="31" t="s">
        <v>418</v>
      </c>
    </row>
    <row r="189" spans="1:4" x14ac:dyDescent="0.2">
      <c r="A189" s="31" t="s">
        <v>819</v>
      </c>
      <c r="B189" s="31" t="s">
        <v>820</v>
      </c>
      <c r="C189" s="31" t="s">
        <v>1279</v>
      </c>
      <c r="D189" s="31" t="s">
        <v>1082</v>
      </c>
    </row>
    <row r="190" spans="1:4" x14ac:dyDescent="0.2">
      <c r="A190" s="31"/>
      <c r="B190" s="31"/>
      <c r="C190" s="31"/>
      <c r="D190" s="31" t="s">
        <v>418</v>
      </c>
    </row>
    <row r="191" spans="1:4" x14ac:dyDescent="0.2">
      <c r="A191" s="31" t="s">
        <v>826</v>
      </c>
      <c r="B191" s="31" t="s">
        <v>827</v>
      </c>
      <c r="C191" s="31" t="s">
        <v>1279</v>
      </c>
      <c r="D191" s="31" t="s">
        <v>1082</v>
      </c>
    </row>
    <row r="192" spans="1:4" x14ac:dyDescent="0.2">
      <c r="A192" s="31" t="s">
        <v>828</v>
      </c>
      <c r="B192" s="31" t="s">
        <v>829</v>
      </c>
      <c r="C192" s="31" t="s">
        <v>1279</v>
      </c>
      <c r="D192" s="31" t="s">
        <v>1082</v>
      </c>
    </row>
    <row r="193" spans="1:4" x14ac:dyDescent="0.2">
      <c r="A193" s="31" t="s">
        <v>830</v>
      </c>
      <c r="B193" s="31" t="s">
        <v>831</v>
      </c>
      <c r="C193" s="31" t="s">
        <v>1279</v>
      </c>
      <c r="D193" s="31" t="s">
        <v>1082</v>
      </c>
    </row>
    <row r="194" spans="1:4" x14ac:dyDescent="0.2">
      <c r="A194" s="31" t="s">
        <v>821</v>
      </c>
      <c r="B194" s="31" t="s">
        <v>822</v>
      </c>
      <c r="C194" s="31" t="s">
        <v>1279</v>
      </c>
      <c r="D194" s="31" t="s">
        <v>1082</v>
      </c>
    </row>
    <row r="195" spans="1:4" x14ac:dyDescent="0.2">
      <c r="A195" s="31" t="s">
        <v>801</v>
      </c>
      <c r="B195" s="31" t="s">
        <v>802</v>
      </c>
      <c r="C195" s="31" t="s">
        <v>1279</v>
      </c>
      <c r="D195" s="31" t="s">
        <v>1082</v>
      </c>
    </row>
    <row r="196" spans="1:4" x14ac:dyDescent="0.2">
      <c r="A196" s="31" t="s">
        <v>1647</v>
      </c>
      <c r="B196" s="31" t="s">
        <v>699</v>
      </c>
      <c r="C196" s="31" t="s">
        <v>1279</v>
      </c>
      <c r="D196" s="31" t="s">
        <v>1082</v>
      </c>
    </row>
    <row r="197" spans="1:4" x14ac:dyDescent="0.2">
      <c r="A197" s="31" t="s">
        <v>700</v>
      </c>
      <c r="B197" s="31" t="s">
        <v>701</v>
      </c>
      <c r="C197" s="31" t="s">
        <v>1279</v>
      </c>
      <c r="D197" s="31" t="s">
        <v>1082</v>
      </c>
    </row>
    <row r="198" spans="1:4" x14ac:dyDescent="0.2">
      <c r="A198" s="31" t="s">
        <v>1648</v>
      </c>
      <c r="B198" s="31" t="s">
        <v>1291</v>
      </c>
      <c r="C198" s="31" t="s">
        <v>1279</v>
      </c>
      <c r="D198" s="31" t="s">
        <v>1082</v>
      </c>
    </row>
    <row r="199" spans="1:4" x14ac:dyDescent="0.2">
      <c r="A199" s="31" t="s">
        <v>195</v>
      </c>
      <c r="B199" s="31" t="s">
        <v>201</v>
      </c>
      <c r="C199" s="31" t="s">
        <v>1279</v>
      </c>
      <c r="D199" s="31" t="s">
        <v>1082</v>
      </c>
    </row>
    <row r="200" spans="1:4" x14ac:dyDescent="0.2">
      <c r="A200" s="31" t="s">
        <v>197</v>
      </c>
      <c r="B200" s="31" t="s">
        <v>203</v>
      </c>
      <c r="C200" s="31" t="s">
        <v>1279</v>
      </c>
      <c r="D200" s="31" t="s">
        <v>1082</v>
      </c>
    </row>
    <row r="201" spans="1:4" x14ac:dyDescent="0.2">
      <c r="A201" s="31" t="s">
        <v>1292</v>
      </c>
      <c r="B201" s="31" t="s">
        <v>1293</v>
      </c>
      <c r="C201" s="31" t="s">
        <v>1279</v>
      </c>
      <c r="D201" s="31" t="s">
        <v>1082</v>
      </c>
    </row>
    <row r="202" spans="1:4" x14ac:dyDescent="0.2">
      <c r="A202" s="31" t="s">
        <v>2377</v>
      </c>
      <c r="B202" s="31" t="s">
        <v>2378</v>
      </c>
      <c r="C202" s="31" t="s">
        <v>1279</v>
      </c>
      <c r="D202" s="31" t="s">
        <v>1082</v>
      </c>
    </row>
    <row r="203" spans="1:4" x14ac:dyDescent="0.2">
      <c r="A203" s="31" t="s">
        <v>1203</v>
      </c>
      <c r="B203" s="31" t="s">
        <v>1204</v>
      </c>
      <c r="C203" s="31" t="s">
        <v>1279</v>
      </c>
      <c r="D203" s="31" t="s">
        <v>1082</v>
      </c>
    </row>
    <row r="204" spans="1:4" x14ac:dyDescent="0.2">
      <c r="A204" s="31" t="s">
        <v>1215</v>
      </c>
      <c r="B204" s="31" t="s">
        <v>1216</v>
      </c>
      <c r="C204" s="31" t="s">
        <v>1279</v>
      </c>
      <c r="D204" s="31" t="s">
        <v>1082</v>
      </c>
    </row>
    <row r="205" spans="1:4" x14ac:dyDescent="0.2">
      <c r="A205" s="31" t="s">
        <v>838</v>
      </c>
      <c r="B205" s="31" t="s">
        <v>839</v>
      </c>
      <c r="C205" s="31" t="s">
        <v>1279</v>
      </c>
      <c r="D205" s="31" t="s">
        <v>1082</v>
      </c>
    </row>
    <row r="206" spans="1:4" x14ac:dyDescent="0.2">
      <c r="A206" s="31" t="s">
        <v>1649</v>
      </c>
      <c r="B206" s="31" t="s">
        <v>1211</v>
      </c>
      <c r="C206" s="31" t="s">
        <v>1279</v>
      </c>
      <c r="D206" s="31" t="s">
        <v>1082</v>
      </c>
    </row>
    <row r="207" spans="1:4" x14ac:dyDescent="0.2">
      <c r="A207" s="31" t="s">
        <v>395</v>
      </c>
      <c r="B207" s="31" t="s">
        <v>649</v>
      </c>
      <c r="C207" s="31" t="s">
        <v>1279</v>
      </c>
      <c r="D207" s="31" t="s">
        <v>1082</v>
      </c>
    </row>
    <row r="208" spans="1:4" x14ac:dyDescent="0.2">
      <c r="A208" s="31" t="s">
        <v>396</v>
      </c>
      <c r="B208" s="31" t="s">
        <v>650</v>
      </c>
      <c r="C208" s="31" t="s">
        <v>1279</v>
      </c>
      <c r="D208" s="31" t="s">
        <v>1082</v>
      </c>
    </row>
    <row r="209" spans="1:4" x14ac:dyDescent="0.2">
      <c r="A209" s="31" t="s">
        <v>397</v>
      </c>
      <c r="B209" s="31" t="s">
        <v>651</v>
      </c>
      <c r="C209" s="31" t="s">
        <v>1279</v>
      </c>
      <c r="D209" s="31" t="s">
        <v>1082</v>
      </c>
    </row>
    <row r="210" spans="1:4" x14ac:dyDescent="0.2">
      <c r="A210" s="31" t="s">
        <v>398</v>
      </c>
      <c r="B210" s="31" t="s">
        <v>652</v>
      </c>
      <c r="C210" s="31" t="s">
        <v>1279</v>
      </c>
      <c r="D210" s="31" t="s">
        <v>1082</v>
      </c>
    </row>
    <row r="211" spans="1:4" x14ac:dyDescent="0.2">
      <c r="A211" s="31" t="s">
        <v>399</v>
      </c>
      <c r="B211" s="31" t="s">
        <v>653</v>
      </c>
      <c r="C211" s="31" t="s">
        <v>1279</v>
      </c>
      <c r="D211" s="31" t="s">
        <v>1082</v>
      </c>
    </row>
    <row r="212" spans="1:4" x14ac:dyDescent="0.2">
      <c r="A212" s="31" t="s">
        <v>400</v>
      </c>
      <c r="B212" s="31" t="s">
        <v>654</v>
      </c>
      <c r="C212" s="31" t="s">
        <v>1279</v>
      </c>
      <c r="D212" s="31" t="s">
        <v>1082</v>
      </c>
    </row>
    <row r="213" spans="1:4" x14ac:dyDescent="0.2">
      <c r="A213" s="31" t="s">
        <v>401</v>
      </c>
      <c r="B213" s="31" t="s">
        <v>686</v>
      </c>
      <c r="C213" s="31" t="s">
        <v>1279</v>
      </c>
      <c r="D213" s="31" t="s">
        <v>1082</v>
      </c>
    </row>
    <row r="214" spans="1:4" x14ac:dyDescent="0.2">
      <c r="A214" s="31" t="s">
        <v>402</v>
      </c>
      <c r="B214" s="31" t="s">
        <v>687</v>
      </c>
      <c r="C214" s="31" t="s">
        <v>1279</v>
      </c>
      <c r="D214" s="31" t="s">
        <v>1082</v>
      </c>
    </row>
    <row r="215" spans="1:4" x14ac:dyDescent="0.2">
      <c r="A215" s="31" t="s">
        <v>403</v>
      </c>
      <c r="B215" s="31" t="s">
        <v>688</v>
      </c>
      <c r="C215" s="31" t="s">
        <v>1279</v>
      </c>
      <c r="D215" s="31" t="s">
        <v>1082</v>
      </c>
    </row>
    <row r="216" spans="1:4" x14ac:dyDescent="0.2">
      <c r="A216" s="31" t="s">
        <v>404</v>
      </c>
      <c r="B216" s="31" t="s">
        <v>689</v>
      </c>
      <c r="C216" s="31" t="s">
        <v>1279</v>
      </c>
      <c r="D216" s="31" t="s">
        <v>1082</v>
      </c>
    </row>
    <row r="217" spans="1:4" x14ac:dyDescent="0.2">
      <c r="A217" s="31" t="s">
        <v>405</v>
      </c>
      <c r="B217" s="31" t="s">
        <v>690</v>
      </c>
      <c r="C217" s="31" t="s">
        <v>1279</v>
      </c>
      <c r="D217" s="31" t="s">
        <v>1082</v>
      </c>
    </row>
    <row r="218" spans="1:4" x14ac:dyDescent="0.2">
      <c r="A218" s="31" t="s">
        <v>406</v>
      </c>
      <c r="B218" s="31" t="s">
        <v>648</v>
      </c>
      <c r="C218" s="31" t="s">
        <v>1279</v>
      </c>
      <c r="D218" s="31" t="s">
        <v>1082</v>
      </c>
    </row>
    <row r="219" spans="1:4" x14ac:dyDescent="0.2">
      <c r="A219" s="31" t="s">
        <v>407</v>
      </c>
      <c r="B219" s="31" t="s">
        <v>691</v>
      </c>
      <c r="C219" s="31" t="s">
        <v>1279</v>
      </c>
      <c r="D219" s="31" t="s">
        <v>1082</v>
      </c>
    </row>
    <row r="220" spans="1:4" x14ac:dyDescent="0.2">
      <c r="A220" s="31" t="s">
        <v>408</v>
      </c>
      <c r="B220" s="31" t="s">
        <v>692</v>
      </c>
      <c r="C220" s="31" t="s">
        <v>1279</v>
      </c>
      <c r="D220" s="31" t="s">
        <v>1082</v>
      </c>
    </row>
    <row r="221" spans="1:4" x14ac:dyDescent="0.2">
      <c r="A221" s="31" t="s">
        <v>409</v>
      </c>
      <c r="B221" s="31" t="s">
        <v>615</v>
      </c>
      <c r="C221" s="31" t="s">
        <v>1279</v>
      </c>
      <c r="D221" s="31" t="s">
        <v>1082</v>
      </c>
    </row>
    <row r="222" spans="1:4" x14ac:dyDescent="0.2">
      <c r="A222" s="31" t="s">
        <v>410</v>
      </c>
      <c r="B222" s="31" t="s">
        <v>693</v>
      </c>
      <c r="C222" s="31" t="s">
        <v>1279</v>
      </c>
      <c r="D222" s="31" t="s">
        <v>1082</v>
      </c>
    </row>
    <row r="223" spans="1:4" x14ac:dyDescent="0.2">
      <c r="A223" s="31" t="s">
        <v>411</v>
      </c>
      <c r="B223" s="31" t="s">
        <v>694</v>
      </c>
      <c r="C223" s="31" t="s">
        <v>1279</v>
      </c>
      <c r="D223" s="31" t="s">
        <v>1082</v>
      </c>
    </row>
    <row r="224" spans="1:4" x14ac:dyDescent="0.2">
      <c r="A224" s="31" t="s">
        <v>412</v>
      </c>
      <c r="B224" s="31" t="s">
        <v>695</v>
      </c>
      <c r="C224" s="31" t="s">
        <v>1279</v>
      </c>
      <c r="D224" s="31" t="s">
        <v>1082</v>
      </c>
    </row>
    <row r="225" spans="1:4" x14ac:dyDescent="0.2">
      <c r="A225" s="31" t="s">
        <v>413</v>
      </c>
      <c r="B225" s="31" t="s">
        <v>696</v>
      </c>
      <c r="C225" s="31" t="s">
        <v>1279</v>
      </c>
      <c r="D225" s="31" t="s">
        <v>1082</v>
      </c>
    </row>
    <row r="226" spans="1:4" x14ac:dyDescent="0.2">
      <c r="A226" s="31" t="s">
        <v>414</v>
      </c>
      <c r="B226" s="31" t="s">
        <v>697</v>
      </c>
      <c r="C226" s="31" t="s">
        <v>1279</v>
      </c>
      <c r="D226" s="31" t="s">
        <v>1082</v>
      </c>
    </row>
    <row r="227" spans="1:4" x14ac:dyDescent="0.2">
      <c r="A227" s="31" t="s">
        <v>840</v>
      </c>
      <c r="B227" s="31" t="s">
        <v>841</v>
      </c>
      <c r="C227" s="31" t="s">
        <v>1279</v>
      </c>
      <c r="D227" s="31" t="s">
        <v>1082</v>
      </c>
    </row>
    <row r="228" spans="1:4" x14ac:dyDescent="0.2">
      <c r="A228" s="31" t="s">
        <v>2516</v>
      </c>
      <c r="B228" s="31" t="s">
        <v>1942</v>
      </c>
      <c r="C228" s="31" t="s">
        <v>980</v>
      </c>
      <c r="D228" s="31" t="s">
        <v>416</v>
      </c>
    </row>
    <row r="229" spans="1:4" x14ac:dyDescent="0.2">
      <c r="A229" s="31" t="s">
        <v>2463</v>
      </c>
      <c r="B229" s="31" t="s">
        <v>564</v>
      </c>
      <c r="C229" s="31" t="s">
        <v>980</v>
      </c>
      <c r="D229" s="31" t="s">
        <v>1082</v>
      </c>
    </row>
    <row r="230" spans="1:4" x14ac:dyDescent="0.2">
      <c r="A230" s="31"/>
      <c r="B230" s="31"/>
      <c r="C230" s="31"/>
      <c r="D230" s="31" t="s">
        <v>416</v>
      </c>
    </row>
    <row r="231" spans="1:4" x14ac:dyDescent="0.2">
      <c r="A231" s="31"/>
      <c r="B231" s="31"/>
      <c r="C231" s="31"/>
      <c r="D231" s="31" t="s">
        <v>1084</v>
      </c>
    </row>
    <row r="232" spans="1:4" x14ac:dyDescent="0.2">
      <c r="A232" s="31" t="s">
        <v>2462</v>
      </c>
      <c r="B232" s="31" t="s">
        <v>565</v>
      </c>
      <c r="C232" s="31" t="s">
        <v>980</v>
      </c>
      <c r="D232" s="31" t="s">
        <v>1082</v>
      </c>
    </row>
    <row r="233" spans="1:4" x14ac:dyDescent="0.2">
      <c r="A233" s="31"/>
      <c r="B233" s="31"/>
      <c r="C233" s="31"/>
      <c r="D233" s="31" t="s">
        <v>416</v>
      </c>
    </row>
    <row r="234" spans="1:4" x14ac:dyDescent="0.2">
      <c r="A234" s="31"/>
      <c r="B234" s="31"/>
      <c r="C234" s="31"/>
      <c r="D234" s="31" t="s">
        <v>1084</v>
      </c>
    </row>
    <row r="235" spans="1:4" x14ac:dyDescent="0.2">
      <c r="A235" s="31" t="s">
        <v>2583</v>
      </c>
      <c r="B235" s="31" t="s">
        <v>530</v>
      </c>
      <c r="C235" s="31" t="s">
        <v>980</v>
      </c>
      <c r="D235" s="31" t="s">
        <v>1082</v>
      </c>
    </row>
    <row r="236" spans="1:4" x14ac:dyDescent="0.2">
      <c r="A236" s="31"/>
      <c r="B236" s="31"/>
      <c r="C236" s="31"/>
      <c r="D236" s="31" t="s">
        <v>416</v>
      </c>
    </row>
    <row r="237" spans="1:4" x14ac:dyDescent="0.2">
      <c r="A237" s="31"/>
      <c r="B237" s="31"/>
      <c r="C237" s="31"/>
      <c r="D237" s="31" t="s">
        <v>1640</v>
      </c>
    </row>
    <row r="238" spans="1:4" x14ac:dyDescent="0.2">
      <c r="A238" s="31"/>
      <c r="B238" s="31"/>
      <c r="C238" s="31"/>
      <c r="D238" s="31" t="s">
        <v>418</v>
      </c>
    </row>
    <row r="239" spans="1:4" x14ac:dyDescent="0.2">
      <c r="A239" s="31" t="s">
        <v>2353</v>
      </c>
      <c r="B239" s="31" t="s">
        <v>2354</v>
      </c>
      <c r="C239" s="31" t="s">
        <v>980</v>
      </c>
      <c r="D239" s="31" t="s">
        <v>416</v>
      </c>
    </row>
    <row r="240" spans="1:4" x14ac:dyDescent="0.2">
      <c r="A240" s="31"/>
      <c r="B240" s="31"/>
      <c r="C240" s="31"/>
      <c r="D240" s="31" t="s">
        <v>418</v>
      </c>
    </row>
    <row r="241" spans="1:4" x14ac:dyDescent="0.2">
      <c r="A241" s="31" t="s">
        <v>2355</v>
      </c>
      <c r="B241" s="31" t="s">
        <v>2356</v>
      </c>
      <c r="C241" s="31" t="s">
        <v>980</v>
      </c>
      <c r="D241" s="31" t="s">
        <v>416</v>
      </c>
    </row>
    <row r="242" spans="1:4" x14ac:dyDescent="0.2">
      <c r="A242" s="31"/>
      <c r="B242" s="31"/>
      <c r="C242" s="31"/>
      <c r="D242" s="31" t="s">
        <v>418</v>
      </c>
    </row>
    <row r="243" spans="1:4" x14ac:dyDescent="0.2">
      <c r="A243" s="31" t="s">
        <v>2357</v>
      </c>
      <c r="B243" s="31" t="s">
        <v>2358</v>
      </c>
      <c r="C243" s="31" t="s">
        <v>980</v>
      </c>
      <c r="D243" s="31" t="s">
        <v>416</v>
      </c>
    </row>
    <row r="244" spans="1:4" x14ac:dyDescent="0.2">
      <c r="A244" s="31"/>
      <c r="B244" s="31"/>
      <c r="C244" s="31"/>
      <c r="D244" s="31" t="s">
        <v>418</v>
      </c>
    </row>
    <row r="245" spans="1:4" x14ac:dyDescent="0.2">
      <c r="A245" s="31" t="s">
        <v>2359</v>
      </c>
      <c r="B245" s="31" t="s">
        <v>2360</v>
      </c>
      <c r="C245" s="31" t="s">
        <v>980</v>
      </c>
      <c r="D245" s="31" t="s">
        <v>416</v>
      </c>
    </row>
    <row r="246" spans="1:4" x14ac:dyDescent="0.2">
      <c r="A246" s="31"/>
      <c r="B246" s="31"/>
      <c r="C246" s="31"/>
      <c r="D246" s="31" t="s">
        <v>418</v>
      </c>
    </row>
    <row r="247" spans="1:4" x14ac:dyDescent="0.2">
      <c r="A247" s="31" t="s">
        <v>2361</v>
      </c>
      <c r="B247" s="31" t="s">
        <v>2362</v>
      </c>
      <c r="C247" s="31" t="s">
        <v>980</v>
      </c>
      <c r="D247" s="31" t="s">
        <v>416</v>
      </c>
    </row>
    <row r="248" spans="1:4" x14ac:dyDescent="0.2">
      <c r="A248" s="31"/>
      <c r="B248" s="31"/>
      <c r="C248" s="31"/>
      <c r="D248" s="31" t="s">
        <v>418</v>
      </c>
    </row>
    <row r="249" spans="1:4" x14ac:dyDescent="0.2">
      <c r="A249" s="31" t="s">
        <v>2530</v>
      </c>
      <c r="B249" s="31" t="s">
        <v>2262</v>
      </c>
      <c r="C249" s="31" t="s">
        <v>980</v>
      </c>
      <c r="D249" s="31" t="s">
        <v>1082</v>
      </c>
    </row>
    <row r="250" spans="1:4" x14ac:dyDescent="0.2">
      <c r="A250" s="31"/>
      <c r="B250" s="31"/>
      <c r="C250" s="31"/>
      <c r="D250" s="31" t="s">
        <v>416</v>
      </c>
    </row>
    <row r="251" spans="1:4" x14ac:dyDescent="0.2">
      <c r="A251" s="31"/>
      <c r="B251" s="31"/>
      <c r="C251" s="31"/>
      <c r="D251" s="31" t="s">
        <v>418</v>
      </c>
    </row>
    <row r="252" spans="1:4" x14ac:dyDescent="0.2">
      <c r="A252" s="31" t="s">
        <v>2470</v>
      </c>
      <c r="B252" s="31" t="s">
        <v>141</v>
      </c>
      <c r="C252" s="31" t="s">
        <v>980</v>
      </c>
      <c r="D252" s="31" t="s">
        <v>416</v>
      </c>
    </row>
    <row r="253" spans="1:4" x14ac:dyDescent="0.2">
      <c r="A253" s="31" t="s">
        <v>2418</v>
      </c>
      <c r="B253" s="31" t="s">
        <v>143</v>
      </c>
      <c r="C253" s="31" t="s">
        <v>980</v>
      </c>
      <c r="D253" s="31" t="s">
        <v>1082</v>
      </c>
    </row>
    <row r="254" spans="1:4" x14ac:dyDescent="0.2">
      <c r="A254" s="31"/>
      <c r="B254" s="31"/>
      <c r="C254" s="31"/>
      <c r="D254" s="31" t="s">
        <v>416</v>
      </c>
    </row>
    <row r="255" spans="1:4" x14ac:dyDescent="0.2">
      <c r="A255" s="31"/>
      <c r="B255" s="31"/>
      <c r="C255" s="31"/>
      <c r="D255" s="31" t="s">
        <v>1083</v>
      </c>
    </row>
    <row r="256" spans="1:4" x14ac:dyDescent="0.2">
      <c r="A256" s="31"/>
      <c r="B256" s="31"/>
      <c r="C256" s="31"/>
      <c r="D256" s="31" t="s">
        <v>1084</v>
      </c>
    </row>
    <row r="257" spans="1:4" x14ac:dyDescent="0.2">
      <c r="A257" s="31" t="s">
        <v>2537</v>
      </c>
      <c r="B257" s="31" t="s">
        <v>2304</v>
      </c>
      <c r="C257" s="31" t="s">
        <v>980</v>
      </c>
      <c r="D257" s="31" t="s">
        <v>1082</v>
      </c>
    </row>
    <row r="258" spans="1:4" x14ac:dyDescent="0.2">
      <c r="A258" s="31"/>
      <c r="B258" s="31"/>
      <c r="C258" s="31"/>
      <c r="D258" s="31" t="s">
        <v>416</v>
      </c>
    </row>
    <row r="259" spans="1:4" x14ac:dyDescent="0.2">
      <c r="A259" s="31"/>
      <c r="B259" s="31"/>
      <c r="C259" s="31"/>
      <c r="D259" s="31" t="s">
        <v>2285</v>
      </c>
    </row>
    <row r="260" spans="1:4" x14ac:dyDescent="0.2">
      <c r="A260" s="31" t="s">
        <v>2449</v>
      </c>
      <c r="B260" s="31" t="s">
        <v>346</v>
      </c>
      <c r="C260" s="31" t="s">
        <v>980</v>
      </c>
      <c r="D260" s="31" t="s">
        <v>416</v>
      </c>
    </row>
    <row r="261" spans="1:4" x14ac:dyDescent="0.2">
      <c r="A261" s="31" t="s">
        <v>2454</v>
      </c>
      <c r="B261" s="31" t="s">
        <v>475</v>
      </c>
      <c r="C261" s="31" t="s">
        <v>980</v>
      </c>
      <c r="D261" s="31" t="s">
        <v>416</v>
      </c>
    </row>
    <row r="262" spans="1:4" x14ac:dyDescent="0.2">
      <c r="A262" s="31" t="s">
        <v>2405</v>
      </c>
      <c r="B262" s="31" t="s">
        <v>1449</v>
      </c>
      <c r="C262" s="31" t="s">
        <v>980</v>
      </c>
      <c r="D262" s="31" t="s">
        <v>416</v>
      </c>
    </row>
    <row r="263" spans="1:4" x14ac:dyDescent="0.2">
      <c r="A263" s="31" t="s">
        <v>2477</v>
      </c>
      <c r="B263" s="31" t="s">
        <v>52</v>
      </c>
      <c r="C263" s="31" t="s">
        <v>980</v>
      </c>
      <c r="D263" s="31" t="s">
        <v>416</v>
      </c>
    </row>
    <row r="264" spans="1:4" x14ac:dyDescent="0.2">
      <c r="A264" s="31" t="s">
        <v>2500</v>
      </c>
      <c r="B264" s="31" t="s">
        <v>144</v>
      </c>
      <c r="C264" s="31" t="s">
        <v>980</v>
      </c>
      <c r="D264" s="31" t="s">
        <v>416</v>
      </c>
    </row>
    <row r="265" spans="1:4" x14ac:dyDescent="0.2">
      <c r="A265" s="31" t="s">
        <v>2475</v>
      </c>
      <c r="B265" s="31" t="s">
        <v>375</v>
      </c>
      <c r="C265" s="31" t="s">
        <v>980</v>
      </c>
      <c r="D265" s="31" t="s">
        <v>416</v>
      </c>
    </row>
    <row r="266" spans="1:4" x14ac:dyDescent="0.2">
      <c r="A266" s="31" t="s">
        <v>2394</v>
      </c>
      <c r="B266" s="31" t="s">
        <v>1408</v>
      </c>
      <c r="C266" s="31" t="s">
        <v>980</v>
      </c>
      <c r="D266" s="31" t="s">
        <v>1082</v>
      </c>
    </row>
    <row r="267" spans="1:4" x14ac:dyDescent="0.2">
      <c r="A267" s="31"/>
      <c r="B267" s="31"/>
      <c r="C267" s="31"/>
      <c r="D267" s="31" t="s">
        <v>416</v>
      </c>
    </row>
    <row r="268" spans="1:4" x14ac:dyDescent="0.2">
      <c r="A268" s="31" t="s">
        <v>2536</v>
      </c>
      <c r="B268" s="31" t="s">
        <v>2305</v>
      </c>
      <c r="C268" s="31" t="s">
        <v>980</v>
      </c>
      <c r="D268" s="31" t="s">
        <v>1082</v>
      </c>
    </row>
    <row r="269" spans="1:4" x14ac:dyDescent="0.2">
      <c r="A269" s="31"/>
      <c r="B269" s="31"/>
      <c r="C269" s="31"/>
      <c r="D269" s="31" t="s">
        <v>416</v>
      </c>
    </row>
    <row r="270" spans="1:4" x14ac:dyDescent="0.2">
      <c r="A270" s="31"/>
      <c r="B270" s="31"/>
      <c r="C270" s="31"/>
      <c r="D270" s="31" t="s">
        <v>2285</v>
      </c>
    </row>
    <row r="271" spans="1:4" x14ac:dyDescent="0.2">
      <c r="A271" s="31" t="s">
        <v>2390</v>
      </c>
      <c r="B271" s="31" t="s">
        <v>1409</v>
      </c>
      <c r="C271" s="31" t="s">
        <v>980</v>
      </c>
      <c r="D271" s="31" t="s">
        <v>1082</v>
      </c>
    </row>
    <row r="272" spans="1:4" x14ac:dyDescent="0.2">
      <c r="A272" s="31"/>
      <c r="B272" s="31"/>
      <c r="C272" s="31"/>
      <c r="D272" s="31" t="s">
        <v>416</v>
      </c>
    </row>
    <row r="273" spans="1:4" x14ac:dyDescent="0.2">
      <c r="A273" s="31" t="s">
        <v>2502</v>
      </c>
      <c r="B273" s="31" t="s">
        <v>146</v>
      </c>
      <c r="C273" s="31" t="s">
        <v>980</v>
      </c>
      <c r="D273" s="31" t="s">
        <v>1082</v>
      </c>
    </row>
    <row r="274" spans="1:4" x14ac:dyDescent="0.2">
      <c r="A274" s="31"/>
      <c r="B274" s="31"/>
      <c r="C274" s="31"/>
      <c r="D274" s="31" t="s">
        <v>416</v>
      </c>
    </row>
    <row r="275" spans="1:4" x14ac:dyDescent="0.2">
      <c r="A275" s="31"/>
      <c r="B275" s="31"/>
      <c r="C275" s="31"/>
      <c r="D275" s="31" t="s">
        <v>1083</v>
      </c>
    </row>
    <row r="276" spans="1:4" x14ac:dyDescent="0.2">
      <c r="A276" s="31"/>
      <c r="B276" s="31"/>
      <c r="C276" s="31"/>
      <c r="D276" s="31" t="s">
        <v>1084</v>
      </c>
    </row>
    <row r="277" spans="1:4" x14ac:dyDescent="0.2">
      <c r="A277" s="31" t="s">
        <v>2419</v>
      </c>
      <c r="B277" s="31" t="s">
        <v>145</v>
      </c>
      <c r="C277" s="31" t="s">
        <v>980</v>
      </c>
      <c r="D277" s="31" t="s">
        <v>1082</v>
      </c>
    </row>
    <row r="278" spans="1:4" x14ac:dyDescent="0.2">
      <c r="A278" s="31"/>
      <c r="B278" s="31"/>
      <c r="C278" s="31"/>
      <c r="D278" s="31" t="s">
        <v>416</v>
      </c>
    </row>
    <row r="279" spans="1:4" x14ac:dyDescent="0.2">
      <c r="A279" s="31"/>
      <c r="B279" s="31"/>
      <c r="C279" s="31"/>
      <c r="D279" s="31" t="s">
        <v>1084</v>
      </c>
    </row>
    <row r="280" spans="1:4" x14ac:dyDescent="0.2">
      <c r="A280" s="31" t="s">
        <v>2419</v>
      </c>
      <c r="B280" s="31" t="s">
        <v>623</v>
      </c>
      <c r="C280" s="31" t="s">
        <v>980</v>
      </c>
      <c r="D280" s="31" t="s">
        <v>1082</v>
      </c>
    </row>
    <row r="281" spans="1:4" x14ac:dyDescent="0.2">
      <c r="A281" s="31"/>
      <c r="B281" s="31"/>
      <c r="C281" s="31"/>
      <c r="D281" s="31" t="s">
        <v>416</v>
      </c>
    </row>
    <row r="282" spans="1:4" x14ac:dyDescent="0.2">
      <c r="A282" s="31" t="s">
        <v>2535</v>
      </c>
      <c r="B282" s="31" t="s">
        <v>2306</v>
      </c>
      <c r="C282" s="31" t="s">
        <v>980</v>
      </c>
      <c r="D282" s="31" t="s">
        <v>1082</v>
      </c>
    </row>
    <row r="283" spans="1:4" x14ac:dyDescent="0.2">
      <c r="A283" s="31"/>
      <c r="B283" s="31"/>
      <c r="C283" s="31"/>
      <c r="D283" s="31" t="s">
        <v>416</v>
      </c>
    </row>
    <row r="284" spans="1:4" x14ac:dyDescent="0.2">
      <c r="A284" s="31"/>
      <c r="B284" s="31"/>
      <c r="C284" s="31"/>
      <c r="D284" s="31" t="s">
        <v>2285</v>
      </c>
    </row>
    <row r="285" spans="1:4" x14ac:dyDescent="0.2">
      <c r="A285" s="31" t="s">
        <v>2488</v>
      </c>
      <c r="B285" s="31" t="s">
        <v>147</v>
      </c>
      <c r="C285" s="31" t="s">
        <v>980</v>
      </c>
      <c r="D285" s="31" t="s">
        <v>1082</v>
      </c>
    </row>
    <row r="286" spans="1:4" x14ac:dyDescent="0.2">
      <c r="A286" s="31"/>
      <c r="B286" s="31"/>
      <c r="C286" s="31"/>
      <c r="D286" s="31" t="s">
        <v>416</v>
      </c>
    </row>
    <row r="287" spans="1:4" x14ac:dyDescent="0.2">
      <c r="A287" s="31"/>
      <c r="B287" s="31"/>
      <c r="C287" s="31"/>
      <c r="D287" s="31" t="s">
        <v>418</v>
      </c>
    </row>
    <row r="288" spans="1:4" x14ac:dyDescent="0.2">
      <c r="A288" s="31" t="s">
        <v>2466</v>
      </c>
      <c r="B288" s="31" t="s">
        <v>579</v>
      </c>
      <c r="C288" s="31" t="s">
        <v>980</v>
      </c>
      <c r="D288" s="31" t="s">
        <v>1082</v>
      </c>
    </row>
    <row r="289" spans="1:4" x14ac:dyDescent="0.2">
      <c r="A289" s="31"/>
      <c r="B289" s="31"/>
      <c r="C289" s="31"/>
      <c r="D289" s="31" t="s">
        <v>416</v>
      </c>
    </row>
    <row r="290" spans="1:4" x14ac:dyDescent="0.2">
      <c r="A290" s="31"/>
      <c r="B290" s="31"/>
      <c r="C290" s="31"/>
      <c r="D290" s="31" t="s">
        <v>1084</v>
      </c>
    </row>
    <row r="291" spans="1:4" x14ac:dyDescent="0.2">
      <c r="A291" s="31" t="s">
        <v>2437</v>
      </c>
      <c r="B291" s="31" t="s">
        <v>165</v>
      </c>
      <c r="C291" s="31" t="s">
        <v>980</v>
      </c>
      <c r="D291" s="31" t="s">
        <v>1082</v>
      </c>
    </row>
    <row r="292" spans="1:4" x14ac:dyDescent="0.2">
      <c r="A292" s="31"/>
      <c r="B292" s="31"/>
      <c r="C292" s="31"/>
      <c r="D292" s="31" t="s">
        <v>416</v>
      </c>
    </row>
    <row r="293" spans="1:4" x14ac:dyDescent="0.2">
      <c r="A293" s="31"/>
      <c r="B293" s="31"/>
      <c r="C293" s="31"/>
      <c r="D293" s="31" t="s">
        <v>1084</v>
      </c>
    </row>
    <row r="294" spans="1:4" x14ac:dyDescent="0.2">
      <c r="A294" s="31" t="s">
        <v>2307</v>
      </c>
      <c r="B294" s="31" t="s">
        <v>2308</v>
      </c>
      <c r="C294" s="31" t="s">
        <v>980</v>
      </c>
      <c r="D294" s="31" t="s">
        <v>1082</v>
      </c>
    </row>
    <row r="295" spans="1:4" x14ac:dyDescent="0.2">
      <c r="A295" s="31"/>
      <c r="B295" s="31"/>
      <c r="C295" s="31"/>
      <c r="D295" s="31" t="s">
        <v>416</v>
      </c>
    </row>
    <row r="296" spans="1:4" x14ac:dyDescent="0.2">
      <c r="A296" s="31"/>
      <c r="B296" s="31"/>
      <c r="C296" s="31"/>
      <c r="D296" s="31" t="s">
        <v>2285</v>
      </c>
    </row>
    <row r="297" spans="1:4" x14ac:dyDescent="0.2">
      <c r="A297" s="31" t="s">
        <v>2438</v>
      </c>
      <c r="B297" s="31" t="s">
        <v>166</v>
      </c>
      <c r="C297" s="31" t="s">
        <v>980</v>
      </c>
      <c r="D297" s="31" t="s">
        <v>1082</v>
      </c>
    </row>
    <row r="298" spans="1:4" x14ac:dyDescent="0.2">
      <c r="A298" s="31"/>
      <c r="B298" s="31"/>
      <c r="C298" s="31"/>
      <c r="D298" s="31" t="s">
        <v>416</v>
      </c>
    </row>
    <row r="299" spans="1:4" x14ac:dyDescent="0.2">
      <c r="A299" s="31"/>
      <c r="B299" s="31"/>
      <c r="C299" s="31"/>
      <c r="D299" s="31" t="s">
        <v>418</v>
      </c>
    </row>
    <row r="300" spans="1:4" x14ac:dyDescent="0.2">
      <c r="A300" s="31" t="s">
        <v>2439</v>
      </c>
      <c r="B300" s="31" t="s">
        <v>167</v>
      </c>
      <c r="C300" s="31" t="s">
        <v>980</v>
      </c>
      <c r="D300" s="31" t="s">
        <v>1082</v>
      </c>
    </row>
    <row r="301" spans="1:4" x14ac:dyDescent="0.2">
      <c r="A301" s="31"/>
      <c r="B301" s="31"/>
      <c r="C301" s="31"/>
      <c r="D301" s="31" t="s">
        <v>416</v>
      </c>
    </row>
    <row r="302" spans="1:4" x14ac:dyDescent="0.2">
      <c r="A302" s="31"/>
      <c r="B302" s="31"/>
      <c r="C302" s="31"/>
      <c r="D302" s="31" t="s">
        <v>418</v>
      </c>
    </row>
    <row r="303" spans="1:4" x14ac:dyDescent="0.2">
      <c r="A303" s="31" t="s">
        <v>2414</v>
      </c>
      <c r="B303" s="31" t="s">
        <v>169</v>
      </c>
      <c r="C303" s="31" t="s">
        <v>980</v>
      </c>
      <c r="D303" s="31" t="s">
        <v>1082</v>
      </c>
    </row>
    <row r="304" spans="1:4" x14ac:dyDescent="0.2">
      <c r="A304" s="31"/>
      <c r="B304" s="31"/>
      <c r="C304" s="31"/>
      <c r="D304" s="31" t="s">
        <v>416</v>
      </c>
    </row>
    <row r="305" spans="1:4" x14ac:dyDescent="0.2">
      <c r="A305" s="31"/>
      <c r="B305" s="31"/>
      <c r="C305" s="31"/>
      <c r="D305" s="31" t="s">
        <v>1640</v>
      </c>
    </row>
    <row r="306" spans="1:4" x14ac:dyDescent="0.2">
      <c r="A306" s="31"/>
      <c r="B306" s="31"/>
      <c r="C306" s="31"/>
      <c r="D306" s="31" t="s">
        <v>418</v>
      </c>
    </row>
    <row r="307" spans="1:4" x14ac:dyDescent="0.2">
      <c r="A307" s="31" t="s">
        <v>2385</v>
      </c>
      <c r="B307" s="31" t="s">
        <v>1295</v>
      </c>
      <c r="C307" s="31" t="s">
        <v>980</v>
      </c>
      <c r="D307" s="31" t="s">
        <v>1082</v>
      </c>
    </row>
    <row r="308" spans="1:4" x14ac:dyDescent="0.2">
      <c r="A308" s="31"/>
      <c r="B308" s="31"/>
      <c r="C308" s="31"/>
      <c r="D308" s="31" t="s">
        <v>416</v>
      </c>
    </row>
    <row r="309" spans="1:4" x14ac:dyDescent="0.2">
      <c r="A309" s="31"/>
      <c r="B309" s="31"/>
      <c r="C309" s="31"/>
      <c r="D309" s="31" t="s">
        <v>418</v>
      </c>
    </row>
    <row r="310" spans="1:4" x14ac:dyDescent="0.2">
      <c r="A310" s="31" t="s">
        <v>2423</v>
      </c>
      <c r="B310" s="31" t="s">
        <v>534</v>
      </c>
      <c r="C310" s="31" t="s">
        <v>980</v>
      </c>
      <c r="D310" s="31" t="s">
        <v>1082</v>
      </c>
    </row>
    <row r="311" spans="1:4" x14ac:dyDescent="0.2">
      <c r="A311" s="31"/>
      <c r="B311" s="31"/>
      <c r="C311" s="31"/>
      <c r="D311" s="31" t="s">
        <v>416</v>
      </c>
    </row>
    <row r="312" spans="1:4" x14ac:dyDescent="0.2">
      <c r="A312" s="31"/>
      <c r="B312" s="31"/>
      <c r="C312" s="31"/>
      <c r="D312" s="31" t="s">
        <v>1084</v>
      </c>
    </row>
    <row r="313" spans="1:4" x14ac:dyDescent="0.2">
      <c r="A313" s="31" t="s">
        <v>2485</v>
      </c>
      <c r="B313" s="31" t="s">
        <v>168</v>
      </c>
      <c r="C313" s="31" t="s">
        <v>980</v>
      </c>
      <c r="D313" s="31" t="s">
        <v>1082</v>
      </c>
    </row>
    <row r="314" spans="1:4" x14ac:dyDescent="0.2">
      <c r="A314" s="31"/>
      <c r="B314" s="31"/>
      <c r="C314" s="31"/>
      <c r="D314" s="31" t="s">
        <v>416</v>
      </c>
    </row>
    <row r="315" spans="1:4" x14ac:dyDescent="0.2">
      <c r="A315" s="31"/>
      <c r="B315" s="31"/>
      <c r="C315" s="31"/>
      <c r="D315" s="31" t="s">
        <v>418</v>
      </c>
    </row>
    <row r="316" spans="1:4" x14ac:dyDescent="0.2">
      <c r="A316" s="31" t="s">
        <v>2450</v>
      </c>
      <c r="B316" s="31" t="s">
        <v>889</v>
      </c>
      <c r="C316" s="31" t="s">
        <v>980</v>
      </c>
      <c r="D316" s="31" t="s">
        <v>1082</v>
      </c>
    </row>
    <row r="317" spans="1:4" x14ac:dyDescent="0.2">
      <c r="A317" s="31"/>
      <c r="B317" s="31"/>
      <c r="C317" s="31"/>
      <c r="D317" s="31" t="s">
        <v>416</v>
      </c>
    </row>
    <row r="318" spans="1:4" x14ac:dyDescent="0.2">
      <c r="A318" s="31"/>
      <c r="B318" s="31"/>
      <c r="C318" s="31"/>
      <c r="D318" s="31" t="s">
        <v>418</v>
      </c>
    </row>
    <row r="319" spans="1:4" x14ac:dyDescent="0.2">
      <c r="A319" s="31" t="s">
        <v>2587</v>
      </c>
      <c r="B319" s="31" t="s">
        <v>2588</v>
      </c>
      <c r="C319" s="31" t="s">
        <v>980</v>
      </c>
      <c r="D319" s="31" t="s">
        <v>416</v>
      </c>
    </row>
    <row r="320" spans="1:4" x14ac:dyDescent="0.2">
      <c r="A320" s="31" t="s">
        <v>2919</v>
      </c>
      <c r="B320" s="31" t="s">
        <v>2920</v>
      </c>
      <c r="C320" s="31" t="s">
        <v>2921</v>
      </c>
      <c r="D320" s="31" t="s">
        <v>416</v>
      </c>
    </row>
    <row r="321" spans="1:4" x14ac:dyDescent="0.2">
      <c r="A321" s="31" t="s">
        <v>2506</v>
      </c>
      <c r="B321" s="31" t="s">
        <v>556</v>
      </c>
      <c r="C321" s="31" t="s">
        <v>980</v>
      </c>
      <c r="D321" s="31" t="s">
        <v>416</v>
      </c>
    </row>
    <row r="322" spans="1:4" x14ac:dyDescent="0.2">
      <c r="A322" s="31" t="s">
        <v>2433</v>
      </c>
      <c r="B322" s="31" t="s">
        <v>170</v>
      </c>
      <c r="C322" s="31" t="s">
        <v>980</v>
      </c>
      <c r="D322" s="31" t="s">
        <v>416</v>
      </c>
    </row>
    <row r="323" spans="1:4" x14ac:dyDescent="0.2">
      <c r="A323" s="31"/>
      <c r="B323" s="31"/>
      <c r="C323" s="31"/>
      <c r="D323" s="31" t="s">
        <v>1083</v>
      </c>
    </row>
    <row r="324" spans="1:4" x14ac:dyDescent="0.2">
      <c r="A324" s="31" t="s">
        <v>2433</v>
      </c>
      <c r="B324" s="31" t="s">
        <v>971</v>
      </c>
      <c r="C324" s="31" t="s">
        <v>980</v>
      </c>
      <c r="D324" s="31" t="s">
        <v>416</v>
      </c>
    </row>
    <row r="325" spans="1:4" x14ac:dyDescent="0.2">
      <c r="A325" s="31" t="s">
        <v>2451</v>
      </c>
      <c r="B325" s="31" t="s">
        <v>344</v>
      </c>
      <c r="C325" s="31" t="s">
        <v>980</v>
      </c>
      <c r="D325" s="31" t="s">
        <v>416</v>
      </c>
    </row>
    <row r="326" spans="1:4" x14ac:dyDescent="0.2">
      <c r="A326" s="31" t="s">
        <v>2538</v>
      </c>
      <c r="B326" s="31" t="s">
        <v>2166</v>
      </c>
      <c r="C326" s="31" t="s">
        <v>980</v>
      </c>
      <c r="D326" s="31" t="s">
        <v>416</v>
      </c>
    </row>
    <row r="327" spans="1:4" x14ac:dyDescent="0.2">
      <c r="A327" s="31" t="s">
        <v>2539</v>
      </c>
      <c r="B327" s="31" t="s">
        <v>2167</v>
      </c>
      <c r="C327" s="31" t="s">
        <v>980</v>
      </c>
      <c r="D327" s="31" t="s">
        <v>416</v>
      </c>
    </row>
    <row r="328" spans="1:4" x14ac:dyDescent="0.2">
      <c r="A328" s="31" t="s">
        <v>2509</v>
      </c>
      <c r="B328" s="31" t="s">
        <v>178</v>
      </c>
      <c r="C328" s="31" t="s">
        <v>980</v>
      </c>
      <c r="D328" s="31" t="s">
        <v>416</v>
      </c>
    </row>
    <row r="329" spans="1:4" x14ac:dyDescent="0.2">
      <c r="A329" s="31" t="s">
        <v>2440</v>
      </c>
      <c r="B329" s="31" t="s">
        <v>965</v>
      </c>
      <c r="C329" s="31" t="s">
        <v>980</v>
      </c>
      <c r="D329" s="31" t="s">
        <v>416</v>
      </c>
    </row>
    <row r="330" spans="1:4" x14ac:dyDescent="0.2">
      <c r="A330" s="31" t="s">
        <v>2922</v>
      </c>
      <c r="B330" s="31" t="s">
        <v>2923</v>
      </c>
      <c r="C330" s="31" t="s">
        <v>2921</v>
      </c>
      <c r="D330" s="31" t="s">
        <v>416</v>
      </c>
    </row>
    <row r="331" spans="1:4" x14ac:dyDescent="0.2">
      <c r="A331" s="31" t="s">
        <v>2440</v>
      </c>
      <c r="B331" s="31" t="s">
        <v>1926</v>
      </c>
      <c r="C331" s="31" t="s">
        <v>980</v>
      </c>
      <c r="D331" s="31" t="s">
        <v>416</v>
      </c>
    </row>
    <row r="332" spans="1:4" x14ac:dyDescent="0.2">
      <c r="A332" s="31" t="s">
        <v>2517</v>
      </c>
      <c r="B332" s="31" t="s">
        <v>447</v>
      </c>
      <c r="C332" s="31" t="s">
        <v>980</v>
      </c>
      <c r="D332" s="31" t="s">
        <v>416</v>
      </c>
    </row>
    <row r="333" spans="1:4" x14ac:dyDescent="0.2">
      <c r="A333" s="31" t="s">
        <v>2518</v>
      </c>
      <c r="B333" s="31" t="s">
        <v>446</v>
      </c>
      <c r="C333" s="31" t="s">
        <v>980</v>
      </c>
      <c r="D333" s="31" t="s">
        <v>416</v>
      </c>
    </row>
    <row r="334" spans="1:4" x14ac:dyDescent="0.2">
      <c r="A334" s="31" t="s">
        <v>2381</v>
      </c>
      <c r="B334" s="31" t="s">
        <v>271</v>
      </c>
      <c r="C334" s="31" t="s">
        <v>980</v>
      </c>
      <c r="D334" s="31" t="s">
        <v>416</v>
      </c>
    </row>
    <row r="335" spans="1:4" x14ac:dyDescent="0.2">
      <c r="A335" s="31" t="s">
        <v>2545</v>
      </c>
      <c r="B335" s="31" t="s">
        <v>2309</v>
      </c>
      <c r="C335" s="31" t="s">
        <v>980</v>
      </c>
      <c r="D335" s="31" t="s">
        <v>416</v>
      </c>
    </row>
    <row r="336" spans="1:4" x14ac:dyDescent="0.2">
      <c r="A336" s="31" t="s">
        <v>2425</v>
      </c>
      <c r="B336" s="31" t="s">
        <v>180</v>
      </c>
      <c r="C336" s="31" t="s">
        <v>980</v>
      </c>
      <c r="D336" s="31" t="s">
        <v>416</v>
      </c>
    </row>
    <row r="337" spans="1:4" x14ac:dyDescent="0.2">
      <c r="A337" s="31" t="s">
        <v>2380</v>
      </c>
      <c r="B337" s="31" t="s">
        <v>269</v>
      </c>
      <c r="C337" s="31" t="s">
        <v>980</v>
      </c>
      <c r="D337" s="31" t="s">
        <v>416</v>
      </c>
    </row>
    <row r="338" spans="1:4" x14ac:dyDescent="0.2">
      <c r="A338" s="31" t="s">
        <v>2543</v>
      </c>
      <c r="B338" s="31" t="s">
        <v>2077</v>
      </c>
      <c r="C338" s="31" t="s">
        <v>980</v>
      </c>
      <c r="D338" s="31" t="s">
        <v>416</v>
      </c>
    </row>
    <row r="339" spans="1:4" x14ac:dyDescent="0.2">
      <c r="A339" s="31" t="s">
        <v>2542</v>
      </c>
      <c r="B339" s="31" t="s">
        <v>2168</v>
      </c>
      <c r="C339" s="31" t="s">
        <v>980</v>
      </c>
      <c r="D339" s="31" t="s">
        <v>416</v>
      </c>
    </row>
    <row r="340" spans="1:4" x14ac:dyDescent="0.2">
      <c r="A340" s="31" t="s">
        <v>2510</v>
      </c>
      <c r="B340" s="31" t="s">
        <v>1800</v>
      </c>
      <c r="C340" s="31" t="s">
        <v>980</v>
      </c>
      <c r="D340" s="31" t="s">
        <v>416</v>
      </c>
    </row>
    <row r="341" spans="1:4" x14ac:dyDescent="0.2">
      <c r="A341" s="31" t="s">
        <v>2508</v>
      </c>
      <c r="B341" s="31" t="s">
        <v>179</v>
      </c>
      <c r="C341" s="31" t="s">
        <v>980</v>
      </c>
      <c r="D341" s="31" t="s">
        <v>416</v>
      </c>
    </row>
    <row r="342" spans="1:4" x14ac:dyDescent="0.2">
      <c r="A342" s="31" t="s">
        <v>2379</v>
      </c>
      <c r="B342" s="31" t="s">
        <v>268</v>
      </c>
      <c r="C342" s="31" t="s">
        <v>980</v>
      </c>
      <c r="D342" s="31" t="s">
        <v>416</v>
      </c>
    </row>
    <row r="343" spans="1:4" x14ac:dyDescent="0.2">
      <c r="A343" s="31" t="s">
        <v>2379</v>
      </c>
      <c r="B343" s="31" t="s">
        <v>1802</v>
      </c>
      <c r="C343" s="31" t="s">
        <v>980</v>
      </c>
      <c r="D343" s="31" t="s">
        <v>416</v>
      </c>
    </row>
    <row r="344" spans="1:4" x14ac:dyDescent="0.2">
      <c r="A344" s="31" t="s">
        <v>2422</v>
      </c>
      <c r="B344" s="31" t="s">
        <v>189</v>
      </c>
      <c r="C344" s="31" t="s">
        <v>980</v>
      </c>
      <c r="D344" s="31" t="s">
        <v>416</v>
      </c>
    </row>
    <row r="345" spans="1:4" x14ac:dyDescent="0.2">
      <c r="A345" s="31" t="s">
        <v>2924</v>
      </c>
      <c r="B345" s="31" t="s">
        <v>2925</v>
      </c>
      <c r="C345" s="31" t="s">
        <v>2921</v>
      </c>
      <c r="D345" s="31" t="s">
        <v>416</v>
      </c>
    </row>
    <row r="346" spans="1:4" x14ac:dyDescent="0.2">
      <c r="A346" s="31" t="s">
        <v>2417</v>
      </c>
      <c r="B346" s="31" t="s">
        <v>181</v>
      </c>
      <c r="C346" s="31" t="s">
        <v>980</v>
      </c>
      <c r="D346" s="31" t="s">
        <v>416</v>
      </c>
    </row>
    <row r="347" spans="1:4" x14ac:dyDescent="0.2">
      <c r="A347" s="31" t="s">
        <v>2429</v>
      </c>
      <c r="B347" s="31" t="s">
        <v>182</v>
      </c>
      <c r="C347" s="31" t="s">
        <v>980</v>
      </c>
      <c r="D347" s="31" t="s">
        <v>416</v>
      </c>
    </row>
    <row r="348" spans="1:4" x14ac:dyDescent="0.2">
      <c r="A348" s="31" t="s">
        <v>2429</v>
      </c>
      <c r="B348" s="31" t="s">
        <v>1924</v>
      </c>
      <c r="C348" s="31" t="s">
        <v>980</v>
      </c>
      <c r="D348" s="31" t="s">
        <v>416</v>
      </c>
    </row>
    <row r="349" spans="1:4" x14ac:dyDescent="0.2">
      <c r="A349" s="31" t="s">
        <v>2420</v>
      </c>
      <c r="B349" s="31" t="s">
        <v>183</v>
      </c>
      <c r="C349" s="31" t="s">
        <v>980</v>
      </c>
      <c r="D349" s="31" t="s">
        <v>416</v>
      </c>
    </row>
    <row r="350" spans="1:4" x14ac:dyDescent="0.2">
      <c r="A350" s="31" t="s">
        <v>2421</v>
      </c>
      <c r="B350" s="31" t="s">
        <v>184</v>
      </c>
      <c r="C350" s="31" t="s">
        <v>980</v>
      </c>
      <c r="D350" s="31" t="s">
        <v>416</v>
      </c>
    </row>
    <row r="351" spans="1:4" x14ac:dyDescent="0.2">
      <c r="A351" s="31" t="s">
        <v>2430</v>
      </c>
      <c r="B351" s="31" t="s">
        <v>185</v>
      </c>
      <c r="C351" s="31" t="s">
        <v>980</v>
      </c>
      <c r="D351" s="31" t="s">
        <v>416</v>
      </c>
    </row>
    <row r="352" spans="1:4" x14ac:dyDescent="0.2">
      <c r="A352" s="31" t="s">
        <v>2430</v>
      </c>
      <c r="B352" s="31" t="s">
        <v>1925</v>
      </c>
      <c r="C352" s="31" t="s">
        <v>980</v>
      </c>
      <c r="D352" s="31" t="s">
        <v>416</v>
      </c>
    </row>
    <row r="353" spans="1:4" x14ac:dyDescent="0.2">
      <c r="A353" s="31" t="s">
        <v>2431</v>
      </c>
      <c r="B353" s="31" t="s">
        <v>186</v>
      </c>
      <c r="C353" s="31" t="s">
        <v>980</v>
      </c>
      <c r="D353" s="31" t="s">
        <v>416</v>
      </c>
    </row>
    <row r="354" spans="1:4" x14ac:dyDescent="0.2">
      <c r="A354" s="31" t="s">
        <v>2416</v>
      </c>
      <c r="B354" s="31" t="s">
        <v>187</v>
      </c>
      <c r="C354" s="31" t="s">
        <v>980</v>
      </c>
      <c r="D354" s="31" t="s">
        <v>416</v>
      </c>
    </row>
    <row r="355" spans="1:4" x14ac:dyDescent="0.2">
      <c r="A355" s="31" t="s">
        <v>2515</v>
      </c>
      <c r="B355" s="31" t="s">
        <v>2078</v>
      </c>
      <c r="C355" s="31" t="s">
        <v>980</v>
      </c>
      <c r="D355" s="31" t="s">
        <v>416</v>
      </c>
    </row>
    <row r="356" spans="1:4" x14ac:dyDescent="0.2">
      <c r="A356" s="31" t="s">
        <v>2524</v>
      </c>
      <c r="B356" s="31" t="s">
        <v>439</v>
      </c>
      <c r="C356" s="31" t="s">
        <v>980</v>
      </c>
      <c r="D356" s="31" t="s">
        <v>416</v>
      </c>
    </row>
    <row r="357" spans="1:4" x14ac:dyDescent="0.2">
      <c r="A357" s="31" t="s">
        <v>2428</v>
      </c>
      <c r="B357" s="31" t="s">
        <v>188</v>
      </c>
      <c r="C357" s="31" t="s">
        <v>980</v>
      </c>
      <c r="D357" s="31" t="s">
        <v>416</v>
      </c>
    </row>
    <row r="358" spans="1:4" x14ac:dyDescent="0.2">
      <c r="A358" s="31" t="s">
        <v>2511</v>
      </c>
      <c r="B358" s="31" t="s">
        <v>1801</v>
      </c>
      <c r="C358" s="31" t="s">
        <v>980</v>
      </c>
      <c r="D358" s="31" t="s">
        <v>416</v>
      </c>
    </row>
    <row r="359" spans="1:4" x14ac:dyDescent="0.2">
      <c r="A359" s="31" t="s">
        <v>2926</v>
      </c>
      <c r="B359" s="31" t="s">
        <v>2927</v>
      </c>
      <c r="C359" s="31" t="s">
        <v>2921</v>
      </c>
      <c r="D359" s="31" t="s">
        <v>416</v>
      </c>
    </row>
    <row r="360" spans="1:4" x14ac:dyDescent="0.2">
      <c r="A360" s="31" t="s">
        <v>2567</v>
      </c>
      <c r="B360" s="31" t="s">
        <v>381</v>
      </c>
      <c r="C360" s="31" t="s">
        <v>980</v>
      </c>
      <c r="D360" s="31" t="s">
        <v>416</v>
      </c>
    </row>
    <row r="361" spans="1:4" x14ac:dyDescent="0.2">
      <c r="A361" s="31" t="s">
        <v>2928</v>
      </c>
      <c r="B361" s="31" t="s">
        <v>2929</v>
      </c>
      <c r="C361" s="31" t="s">
        <v>2921</v>
      </c>
      <c r="D361" s="31" t="s">
        <v>416</v>
      </c>
    </row>
    <row r="362" spans="1:4" x14ac:dyDescent="0.2">
      <c r="A362" s="31" t="s">
        <v>2930</v>
      </c>
      <c r="B362" s="31" t="s">
        <v>2931</v>
      </c>
      <c r="C362" s="31" t="s">
        <v>2921</v>
      </c>
      <c r="D362" s="31" t="s">
        <v>416</v>
      </c>
    </row>
    <row r="363" spans="1:4" x14ac:dyDescent="0.2">
      <c r="A363" s="31" t="s">
        <v>2528</v>
      </c>
      <c r="B363" s="31" t="s">
        <v>1946</v>
      </c>
      <c r="C363" s="31" t="s">
        <v>980</v>
      </c>
      <c r="D363" s="31" t="s">
        <v>416</v>
      </c>
    </row>
    <row r="364" spans="1:4" x14ac:dyDescent="0.2">
      <c r="A364" s="31" t="s">
        <v>2529</v>
      </c>
      <c r="B364" s="31" t="s">
        <v>1923</v>
      </c>
      <c r="C364" s="31" t="s">
        <v>980</v>
      </c>
      <c r="D364" s="31" t="s">
        <v>416</v>
      </c>
    </row>
    <row r="365" spans="1:4" x14ac:dyDescent="0.2">
      <c r="A365" s="31" t="s">
        <v>2505</v>
      </c>
      <c r="B365" s="31" t="s">
        <v>190</v>
      </c>
      <c r="C365" s="31" t="s">
        <v>980</v>
      </c>
      <c r="D365" s="31" t="s">
        <v>416</v>
      </c>
    </row>
    <row r="366" spans="1:4" x14ac:dyDescent="0.2">
      <c r="A366" s="31" t="s">
        <v>2427</v>
      </c>
      <c r="B366" s="31" t="s">
        <v>191</v>
      </c>
      <c r="C366" s="31" t="s">
        <v>980</v>
      </c>
      <c r="D366" s="31" t="s">
        <v>416</v>
      </c>
    </row>
    <row r="367" spans="1:4" x14ac:dyDescent="0.2">
      <c r="A367" s="31" t="s">
        <v>2540</v>
      </c>
      <c r="B367" s="31" t="s">
        <v>1945</v>
      </c>
      <c r="C367" s="31" t="s">
        <v>980</v>
      </c>
      <c r="D367" s="31" t="s">
        <v>416</v>
      </c>
    </row>
    <row r="368" spans="1:4" x14ac:dyDescent="0.2">
      <c r="A368" s="31" t="s">
        <v>2541</v>
      </c>
      <c r="B368" s="31" t="s">
        <v>1922</v>
      </c>
      <c r="C368" s="31" t="s">
        <v>980</v>
      </c>
      <c r="D368" s="31" t="s">
        <v>416</v>
      </c>
    </row>
    <row r="369" spans="1:4" x14ac:dyDescent="0.2">
      <c r="A369" s="31" t="s">
        <v>2443</v>
      </c>
      <c r="B369" s="31" t="s">
        <v>616</v>
      </c>
      <c r="C369" s="31" t="s">
        <v>980</v>
      </c>
      <c r="D369" s="31" t="s">
        <v>416</v>
      </c>
    </row>
    <row r="370" spans="1:4" x14ac:dyDescent="0.2">
      <c r="A370" s="31" t="s">
        <v>2441</v>
      </c>
      <c r="B370" s="31" t="s">
        <v>617</v>
      </c>
      <c r="C370" s="31" t="s">
        <v>980</v>
      </c>
      <c r="D370" s="31" t="s">
        <v>416</v>
      </c>
    </row>
    <row r="371" spans="1:4" x14ac:dyDescent="0.2">
      <c r="A371" s="31" t="s">
        <v>2504</v>
      </c>
      <c r="B371" s="31" t="s">
        <v>192</v>
      </c>
      <c r="C371" s="31" t="s">
        <v>980</v>
      </c>
      <c r="D371" s="31" t="s">
        <v>416</v>
      </c>
    </row>
    <row r="372" spans="1:4" x14ac:dyDescent="0.2">
      <c r="A372" s="31" t="s">
        <v>2444</v>
      </c>
      <c r="B372" s="31" t="s">
        <v>619</v>
      </c>
      <c r="C372" s="31" t="s">
        <v>980</v>
      </c>
      <c r="D372" s="31" t="s">
        <v>416</v>
      </c>
    </row>
    <row r="373" spans="1:4" x14ac:dyDescent="0.2">
      <c r="A373" s="31" t="s">
        <v>2442</v>
      </c>
      <c r="B373" s="31" t="s">
        <v>620</v>
      </c>
      <c r="C373" s="31" t="s">
        <v>980</v>
      </c>
      <c r="D373" s="31" t="s">
        <v>416</v>
      </c>
    </row>
    <row r="374" spans="1:4" x14ac:dyDescent="0.2">
      <c r="A374" s="31" t="s">
        <v>2503</v>
      </c>
      <c r="B374" s="31" t="s">
        <v>193</v>
      </c>
      <c r="C374" s="31" t="s">
        <v>980</v>
      </c>
      <c r="D374" s="31" t="s">
        <v>416</v>
      </c>
    </row>
    <row r="375" spans="1:4" x14ac:dyDescent="0.2">
      <c r="A375" s="31" t="s">
        <v>2527</v>
      </c>
      <c r="B375" s="31" t="s">
        <v>2288</v>
      </c>
      <c r="C375" s="31" t="s">
        <v>980</v>
      </c>
      <c r="D375" s="31" t="s">
        <v>416</v>
      </c>
    </row>
    <row r="376" spans="1:4" x14ac:dyDescent="0.2">
      <c r="A376" s="31" t="s">
        <v>2526</v>
      </c>
      <c r="B376" s="31" t="s">
        <v>2286</v>
      </c>
      <c r="C376" s="31" t="s">
        <v>980</v>
      </c>
      <c r="D376" s="31" t="s">
        <v>416</v>
      </c>
    </row>
    <row r="377" spans="1:4" x14ac:dyDescent="0.2">
      <c r="A377" s="31" t="s">
        <v>2525</v>
      </c>
      <c r="B377" s="31" t="s">
        <v>2287</v>
      </c>
      <c r="C377" s="31" t="s">
        <v>980</v>
      </c>
      <c r="D377" s="31" t="s">
        <v>416</v>
      </c>
    </row>
    <row r="378" spans="1:4" x14ac:dyDescent="0.2">
      <c r="A378" s="31" t="s">
        <v>2932</v>
      </c>
      <c r="B378" s="31" t="s">
        <v>2933</v>
      </c>
      <c r="C378" s="31" t="s">
        <v>2921</v>
      </c>
      <c r="D378" s="31" t="s">
        <v>416</v>
      </c>
    </row>
    <row r="379" spans="1:4" x14ac:dyDescent="0.2">
      <c r="A379" s="31" t="s">
        <v>2934</v>
      </c>
      <c r="B379" s="31" t="s">
        <v>2935</v>
      </c>
      <c r="C379" s="31" t="s">
        <v>2921</v>
      </c>
      <c r="D379" s="31" t="s">
        <v>416</v>
      </c>
    </row>
    <row r="380" spans="1:4" x14ac:dyDescent="0.2">
      <c r="A380" s="31" t="s">
        <v>2507</v>
      </c>
      <c r="B380" s="31" t="s">
        <v>972</v>
      </c>
      <c r="C380" s="31" t="s">
        <v>980</v>
      </c>
      <c r="D380" s="31" t="s">
        <v>416</v>
      </c>
    </row>
    <row r="381" spans="1:4" x14ac:dyDescent="0.2">
      <c r="A381" s="31" t="s">
        <v>2480</v>
      </c>
      <c r="B381" s="31" t="s">
        <v>233</v>
      </c>
      <c r="C381" s="31" t="s">
        <v>980</v>
      </c>
      <c r="D381" s="31" t="s">
        <v>416</v>
      </c>
    </row>
    <row r="382" spans="1:4" x14ac:dyDescent="0.2">
      <c r="A382" s="31" t="s">
        <v>2389</v>
      </c>
      <c r="B382" s="31" t="s">
        <v>1407</v>
      </c>
      <c r="C382" s="31" t="s">
        <v>980</v>
      </c>
      <c r="D382" s="31" t="s">
        <v>1082</v>
      </c>
    </row>
    <row r="383" spans="1:4" x14ac:dyDescent="0.2">
      <c r="A383" s="31"/>
      <c r="B383" s="31"/>
      <c r="C383" s="31"/>
      <c r="D383" s="31" t="s">
        <v>416</v>
      </c>
    </row>
    <row r="384" spans="1:4" x14ac:dyDescent="0.2">
      <c r="A384" s="31" t="s">
        <v>2460</v>
      </c>
      <c r="B384" s="31" t="s">
        <v>234</v>
      </c>
      <c r="C384" s="31" t="s">
        <v>980</v>
      </c>
      <c r="D384" s="31" t="s">
        <v>1082</v>
      </c>
    </row>
    <row r="385" spans="1:4" x14ac:dyDescent="0.2">
      <c r="A385" s="31"/>
      <c r="B385" s="31"/>
      <c r="C385" s="31"/>
      <c r="D385" s="31" t="s">
        <v>416</v>
      </c>
    </row>
    <row r="386" spans="1:4" x14ac:dyDescent="0.2">
      <c r="A386" s="31" t="s">
        <v>2483</v>
      </c>
      <c r="B386" s="31" t="s">
        <v>825</v>
      </c>
      <c r="C386" s="31" t="s">
        <v>980</v>
      </c>
      <c r="D386" s="31" t="s">
        <v>1082</v>
      </c>
    </row>
    <row r="387" spans="1:4" x14ac:dyDescent="0.2">
      <c r="A387" s="31"/>
      <c r="B387" s="31"/>
      <c r="C387" s="31"/>
      <c r="D387" s="31" t="s">
        <v>416</v>
      </c>
    </row>
    <row r="388" spans="1:4" x14ac:dyDescent="0.2">
      <c r="A388" s="31"/>
      <c r="B388" s="31"/>
      <c r="C388" s="31"/>
      <c r="D388" s="31" t="s">
        <v>1640</v>
      </c>
    </row>
    <row r="389" spans="1:4" x14ac:dyDescent="0.2">
      <c r="A389" s="31"/>
      <c r="B389" s="31"/>
      <c r="C389" s="31"/>
      <c r="D389" s="31" t="s">
        <v>418</v>
      </c>
    </row>
    <row r="390" spans="1:4" x14ac:dyDescent="0.2">
      <c r="A390" s="31" t="s">
        <v>2522</v>
      </c>
      <c r="B390" s="31" t="s">
        <v>2270</v>
      </c>
      <c r="C390" s="31" t="s">
        <v>980</v>
      </c>
      <c r="D390" s="31" t="s">
        <v>416</v>
      </c>
    </row>
    <row r="391" spans="1:4" x14ac:dyDescent="0.2">
      <c r="A391" s="31" t="s">
        <v>2412</v>
      </c>
      <c r="B391" s="31" t="s">
        <v>235</v>
      </c>
      <c r="C391" s="31" t="s">
        <v>980</v>
      </c>
      <c r="D391" s="31" t="s">
        <v>1082</v>
      </c>
    </row>
    <row r="392" spans="1:4" x14ac:dyDescent="0.2">
      <c r="A392" s="31"/>
      <c r="B392" s="31"/>
      <c r="C392" s="31"/>
      <c r="D392" s="31" t="s">
        <v>416</v>
      </c>
    </row>
    <row r="393" spans="1:4" x14ac:dyDescent="0.2">
      <c r="A393" s="31"/>
      <c r="B393" s="31"/>
      <c r="C393" s="31"/>
      <c r="D393" s="31" t="s">
        <v>1640</v>
      </c>
    </row>
    <row r="394" spans="1:4" x14ac:dyDescent="0.2">
      <c r="A394" s="31"/>
      <c r="B394" s="31"/>
      <c r="C394" s="31"/>
      <c r="D394" s="31" t="s">
        <v>418</v>
      </c>
    </row>
    <row r="395" spans="1:4" x14ac:dyDescent="0.2">
      <c r="A395" s="31" t="s">
        <v>2519</v>
      </c>
      <c r="B395" s="31" t="s">
        <v>1496</v>
      </c>
      <c r="C395" s="31" t="s">
        <v>980</v>
      </c>
      <c r="D395" s="31" t="s">
        <v>416</v>
      </c>
    </row>
    <row r="396" spans="1:4" x14ac:dyDescent="0.2">
      <c r="A396" s="31"/>
      <c r="B396" s="31"/>
      <c r="C396" s="31"/>
      <c r="D396" s="31" t="s">
        <v>418</v>
      </c>
    </row>
    <row r="397" spans="1:4" x14ac:dyDescent="0.2">
      <c r="A397" s="31" t="s">
        <v>2382</v>
      </c>
      <c r="B397" s="31" t="s">
        <v>1297</v>
      </c>
      <c r="C397" s="31" t="s">
        <v>980</v>
      </c>
      <c r="D397" s="31" t="s">
        <v>1082</v>
      </c>
    </row>
    <row r="398" spans="1:4" x14ac:dyDescent="0.2">
      <c r="A398" s="31"/>
      <c r="B398" s="31"/>
      <c r="C398" s="31"/>
      <c r="D398" s="31" t="s">
        <v>416</v>
      </c>
    </row>
    <row r="399" spans="1:4" x14ac:dyDescent="0.2">
      <c r="A399" s="31" t="s">
        <v>2512</v>
      </c>
      <c r="B399" s="31" t="s">
        <v>1492</v>
      </c>
      <c r="C399" s="31" t="s">
        <v>980</v>
      </c>
      <c r="D399" s="31" t="s">
        <v>416</v>
      </c>
    </row>
    <row r="400" spans="1:4" x14ac:dyDescent="0.2">
      <c r="A400" s="31"/>
      <c r="B400" s="31"/>
      <c r="C400" s="31"/>
      <c r="D400" s="31" t="s">
        <v>418</v>
      </c>
    </row>
    <row r="401" spans="1:4" x14ac:dyDescent="0.2">
      <c r="A401" s="31" t="s">
        <v>2534</v>
      </c>
      <c r="B401" s="31" t="s">
        <v>1491</v>
      </c>
      <c r="C401" s="31" t="s">
        <v>980</v>
      </c>
      <c r="D401" s="31" t="s">
        <v>1082</v>
      </c>
    </row>
    <row r="402" spans="1:4" x14ac:dyDescent="0.2">
      <c r="A402" s="31"/>
      <c r="B402" s="31"/>
      <c r="C402" s="31"/>
      <c r="D402" s="31" t="s">
        <v>416</v>
      </c>
    </row>
    <row r="403" spans="1:4" x14ac:dyDescent="0.2">
      <c r="A403" s="31"/>
      <c r="B403" s="31"/>
      <c r="C403" s="31"/>
      <c r="D403" s="31" t="s">
        <v>418</v>
      </c>
    </row>
    <row r="404" spans="1:4" x14ac:dyDescent="0.2">
      <c r="A404" s="31" t="s">
        <v>2548</v>
      </c>
      <c r="B404" s="31" t="s">
        <v>1485</v>
      </c>
      <c r="C404" s="31" t="s">
        <v>980</v>
      </c>
      <c r="D404" s="31" t="s">
        <v>416</v>
      </c>
    </row>
    <row r="405" spans="1:4" x14ac:dyDescent="0.2">
      <c r="A405" s="31" t="s">
        <v>2408</v>
      </c>
      <c r="B405" s="31" t="s">
        <v>236</v>
      </c>
      <c r="C405" s="31" t="s">
        <v>980</v>
      </c>
      <c r="D405" s="31" t="s">
        <v>1082</v>
      </c>
    </row>
    <row r="406" spans="1:4" x14ac:dyDescent="0.2">
      <c r="A406" s="31"/>
      <c r="B406" s="31"/>
      <c r="C406" s="31"/>
      <c r="D406" s="31" t="s">
        <v>416</v>
      </c>
    </row>
    <row r="407" spans="1:4" x14ac:dyDescent="0.2">
      <c r="A407" s="31"/>
      <c r="B407" s="31"/>
      <c r="C407" s="31"/>
      <c r="D407" s="31" t="s">
        <v>1640</v>
      </c>
    </row>
    <row r="408" spans="1:4" x14ac:dyDescent="0.2">
      <c r="A408" s="31"/>
      <c r="B408" s="31"/>
      <c r="C408" s="31"/>
      <c r="D408" s="31" t="s">
        <v>418</v>
      </c>
    </row>
    <row r="409" spans="1:4" x14ac:dyDescent="0.2">
      <c r="A409" s="31" t="s">
        <v>2549</v>
      </c>
      <c r="B409" s="31" t="s">
        <v>1451</v>
      </c>
      <c r="C409" s="31" t="s">
        <v>980</v>
      </c>
      <c r="D409" s="31" t="s">
        <v>416</v>
      </c>
    </row>
    <row r="410" spans="1:4" x14ac:dyDescent="0.2">
      <c r="A410" s="31"/>
      <c r="B410" s="31"/>
      <c r="C410" s="31"/>
      <c r="D410" s="31" t="s">
        <v>418</v>
      </c>
    </row>
    <row r="411" spans="1:4" x14ac:dyDescent="0.2">
      <c r="A411" s="31" t="s">
        <v>2556</v>
      </c>
      <c r="B411" s="31" t="s">
        <v>1452</v>
      </c>
      <c r="C411" s="31" t="s">
        <v>980</v>
      </c>
      <c r="D411" s="31" t="s">
        <v>1082</v>
      </c>
    </row>
    <row r="412" spans="1:4" x14ac:dyDescent="0.2">
      <c r="A412" s="31"/>
      <c r="B412" s="31"/>
      <c r="C412" s="31"/>
      <c r="D412" s="31" t="s">
        <v>416</v>
      </c>
    </row>
    <row r="413" spans="1:4" x14ac:dyDescent="0.2">
      <c r="A413" s="31"/>
      <c r="B413" s="31"/>
      <c r="C413" s="31"/>
      <c r="D413" s="31" t="s">
        <v>418</v>
      </c>
    </row>
    <row r="414" spans="1:4" x14ac:dyDescent="0.2">
      <c r="A414" s="31" t="s">
        <v>2513</v>
      </c>
      <c r="B414" s="31" t="s">
        <v>1487</v>
      </c>
      <c r="C414" s="31" t="s">
        <v>980</v>
      </c>
      <c r="D414" s="31" t="s">
        <v>416</v>
      </c>
    </row>
    <row r="415" spans="1:4" x14ac:dyDescent="0.2">
      <c r="A415" s="31"/>
      <c r="B415" s="31"/>
      <c r="C415" s="31"/>
      <c r="D415" s="31" t="s">
        <v>418</v>
      </c>
    </row>
    <row r="416" spans="1:4" x14ac:dyDescent="0.2">
      <c r="A416" s="31" t="s">
        <v>2410</v>
      </c>
      <c r="B416" s="31" t="s">
        <v>237</v>
      </c>
      <c r="C416" s="31" t="s">
        <v>980</v>
      </c>
      <c r="D416" s="31" t="s">
        <v>1082</v>
      </c>
    </row>
    <row r="417" spans="1:4" x14ac:dyDescent="0.2">
      <c r="A417" s="31"/>
      <c r="B417" s="31"/>
      <c r="C417" s="31"/>
      <c r="D417" s="31" t="s">
        <v>416</v>
      </c>
    </row>
    <row r="418" spans="1:4" x14ac:dyDescent="0.2">
      <c r="A418" s="31"/>
      <c r="B418" s="31"/>
      <c r="C418" s="31"/>
      <c r="D418" s="31" t="s">
        <v>418</v>
      </c>
    </row>
    <row r="419" spans="1:4" x14ac:dyDescent="0.2">
      <c r="A419" s="31" t="s">
        <v>2550</v>
      </c>
      <c r="B419" s="31" t="s">
        <v>1453</v>
      </c>
      <c r="C419" s="31" t="s">
        <v>980</v>
      </c>
      <c r="D419" s="31" t="s">
        <v>416</v>
      </c>
    </row>
    <row r="420" spans="1:4" x14ac:dyDescent="0.2">
      <c r="A420" s="31"/>
      <c r="B420" s="31"/>
      <c r="C420" s="31"/>
      <c r="D420" s="31" t="s">
        <v>418</v>
      </c>
    </row>
    <row r="421" spans="1:4" x14ac:dyDescent="0.2">
      <c r="A421" s="31" t="s">
        <v>2551</v>
      </c>
      <c r="B421" s="31" t="s">
        <v>1454</v>
      </c>
      <c r="C421" s="31" t="s">
        <v>980</v>
      </c>
      <c r="D421" s="31" t="s">
        <v>416</v>
      </c>
    </row>
    <row r="422" spans="1:4" x14ac:dyDescent="0.2">
      <c r="A422" s="31"/>
      <c r="B422" s="31"/>
      <c r="C422" s="31"/>
      <c r="D422" s="31" t="s">
        <v>418</v>
      </c>
    </row>
    <row r="423" spans="1:4" x14ac:dyDescent="0.2">
      <c r="A423" s="31" t="s">
        <v>2552</v>
      </c>
      <c r="B423" s="31" t="s">
        <v>1455</v>
      </c>
      <c r="C423" s="31" t="s">
        <v>980</v>
      </c>
      <c r="D423" s="31" t="s">
        <v>416</v>
      </c>
    </row>
    <row r="424" spans="1:4" x14ac:dyDescent="0.2">
      <c r="A424" s="31"/>
      <c r="B424" s="31"/>
      <c r="C424" s="31"/>
      <c r="D424" s="31" t="s">
        <v>418</v>
      </c>
    </row>
    <row r="425" spans="1:4" x14ac:dyDescent="0.2">
      <c r="A425" s="31" t="s">
        <v>2553</v>
      </c>
      <c r="B425" s="31" t="s">
        <v>1456</v>
      </c>
      <c r="C425" s="31" t="s">
        <v>980</v>
      </c>
      <c r="D425" s="31" t="s">
        <v>416</v>
      </c>
    </row>
    <row r="426" spans="1:4" x14ac:dyDescent="0.2">
      <c r="A426" s="31"/>
      <c r="B426" s="31"/>
      <c r="C426" s="31"/>
      <c r="D426" s="31" t="s">
        <v>418</v>
      </c>
    </row>
    <row r="427" spans="1:4" x14ac:dyDescent="0.2">
      <c r="A427" s="31" t="s">
        <v>2546</v>
      </c>
      <c r="B427" s="31" t="s">
        <v>1457</v>
      </c>
      <c r="C427" s="31" t="s">
        <v>980</v>
      </c>
      <c r="D427" s="31" t="s">
        <v>416</v>
      </c>
    </row>
    <row r="428" spans="1:4" x14ac:dyDescent="0.2">
      <c r="A428" s="31"/>
      <c r="B428" s="31"/>
      <c r="C428" s="31"/>
      <c r="D428" s="31" t="s">
        <v>418</v>
      </c>
    </row>
    <row r="429" spans="1:4" x14ac:dyDescent="0.2">
      <c r="A429" s="31" t="s">
        <v>2409</v>
      </c>
      <c r="B429" s="31" t="s">
        <v>238</v>
      </c>
      <c r="C429" s="31" t="s">
        <v>980</v>
      </c>
      <c r="D429" s="31" t="s">
        <v>1082</v>
      </c>
    </row>
    <row r="430" spans="1:4" x14ac:dyDescent="0.2">
      <c r="A430" s="31"/>
      <c r="B430" s="31"/>
      <c r="C430" s="31"/>
      <c r="D430" s="31" t="s">
        <v>416</v>
      </c>
    </row>
    <row r="431" spans="1:4" x14ac:dyDescent="0.2">
      <c r="A431" s="31"/>
      <c r="B431" s="31"/>
      <c r="C431" s="31"/>
      <c r="D431" s="31" t="s">
        <v>1640</v>
      </c>
    </row>
    <row r="432" spans="1:4" x14ac:dyDescent="0.2">
      <c r="A432" s="31"/>
      <c r="B432" s="31"/>
      <c r="C432" s="31"/>
      <c r="D432" s="31" t="s">
        <v>418</v>
      </c>
    </row>
    <row r="433" spans="1:4" x14ac:dyDescent="0.2">
      <c r="A433" s="31" t="s">
        <v>2554</v>
      </c>
      <c r="B433" s="31" t="s">
        <v>1458</v>
      </c>
      <c r="C433" s="31" t="s">
        <v>980</v>
      </c>
      <c r="D433" s="31" t="s">
        <v>416</v>
      </c>
    </row>
    <row r="434" spans="1:4" x14ac:dyDescent="0.2">
      <c r="A434" s="31"/>
      <c r="B434" s="31"/>
      <c r="C434" s="31"/>
      <c r="D434" s="31" t="s">
        <v>418</v>
      </c>
    </row>
    <row r="435" spans="1:4" x14ac:dyDescent="0.2">
      <c r="A435" s="31" t="s">
        <v>2559</v>
      </c>
      <c r="B435" s="31" t="s">
        <v>1450</v>
      </c>
      <c r="C435" s="31" t="s">
        <v>980</v>
      </c>
      <c r="D435" s="31" t="s">
        <v>416</v>
      </c>
    </row>
    <row r="436" spans="1:4" x14ac:dyDescent="0.2">
      <c r="A436" s="31"/>
      <c r="B436" s="31"/>
      <c r="C436" s="31"/>
      <c r="D436" s="31" t="s">
        <v>418</v>
      </c>
    </row>
    <row r="437" spans="1:4" x14ac:dyDescent="0.2">
      <c r="A437" s="31" t="s">
        <v>2557</v>
      </c>
      <c r="B437" s="31" t="s">
        <v>1459</v>
      </c>
      <c r="C437" s="31" t="s">
        <v>980</v>
      </c>
      <c r="D437" s="31" t="s">
        <v>416</v>
      </c>
    </row>
    <row r="438" spans="1:4" x14ac:dyDescent="0.2">
      <c r="A438" s="31"/>
      <c r="B438" s="31"/>
      <c r="C438" s="31"/>
      <c r="D438" s="31" t="s">
        <v>418</v>
      </c>
    </row>
    <row r="439" spans="1:4" x14ac:dyDescent="0.2">
      <c r="A439" s="31" t="s">
        <v>2558</v>
      </c>
      <c r="B439" s="31" t="s">
        <v>1460</v>
      </c>
      <c r="C439" s="31" t="s">
        <v>980</v>
      </c>
      <c r="D439" s="31" t="s">
        <v>416</v>
      </c>
    </row>
    <row r="440" spans="1:4" x14ac:dyDescent="0.2">
      <c r="A440" s="31"/>
      <c r="B440" s="31"/>
      <c r="C440" s="31"/>
      <c r="D440" s="31" t="s">
        <v>418</v>
      </c>
    </row>
    <row r="441" spans="1:4" x14ac:dyDescent="0.2">
      <c r="A441" s="31" t="s">
        <v>2407</v>
      </c>
      <c r="B441" s="31" t="s">
        <v>239</v>
      </c>
      <c r="C441" s="31" t="s">
        <v>980</v>
      </c>
      <c r="D441" s="31" t="s">
        <v>1082</v>
      </c>
    </row>
    <row r="442" spans="1:4" x14ac:dyDescent="0.2">
      <c r="A442" s="31"/>
      <c r="B442" s="31"/>
      <c r="C442" s="31"/>
      <c r="D442" s="31" t="s">
        <v>416</v>
      </c>
    </row>
    <row r="443" spans="1:4" x14ac:dyDescent="0.2">
      <c r="A443" s="31"/>
      <c r="B443" s="31"/>
      <c r="C443" s="31"/>
      <c r="D443" s="31" t="s">
        <v>1640</v>
      </c>
    </row>
    <row r="444" spans="1:4" x14ac:dyDescent="0.2">
      <c r="A444" s="31"/>
      <c r="B444" s="31"/>
      <c r="C444" s="31"/>
      <c r="D444" s="31" t="s">
        <v>418</v>
      </c>
    </row>
    <row r="445" spans="1:4" x14ac:dyDescent="0.2">
      <c r="A445" s="31" t="s">
        <v>2415</v>
      </c>
      <c r="B445" s="31" t="s">
        <v>479</v>
      </c>
      <c r="C445" s="31" t="s">
        <v>980</v>
      </c>
      <c r="D445" s="31" t="s">
        <v>1082</v>
      </c>
    </row>
    <row r="446" spans="1:4" x14ac:dyDescent="0.2">
      <c r="A446" s="31"/>
      <c r="B446" s="31"/>
      <c r="C446" s="31"/>
      <c r="D446" s="31" t="s">
        <v>416</v>
      </c>
    </row>
    <row r="447" spans="1:4" x14ac:dyDescent="0.2">
      <c r="A447" s="31"/>
      <c r="B447" s="31"/>
      <c r="C447" s="31"/>
      <c r="D447" s="31" t="s">
        <v>418</v>
      </c>
    </row>
    <row r="448" spans="1:4" x14ac:dyDescent="0.2">
      <c r="A448" s="31" t="s">
        <v>2464</v>
      </c>
      <c r="B448" s="31" t="s">
        <v>477</v>
      </c>
      <c r="C448" s="31" t="s">
        <v>980</v>
      </c>
      <c r="D448" s="31" t="s">
        <v>1082</v>
      </c>
    </row>
    <row r="449" spans="1:4" x14ac:dyDescent="0.2">
      <c r="A449" s="31"/>
      <c r="B449" s="31"/>
      <c r="C449" s="31"/>
      <c r="D449" s="31" t="s">
        <v>416</v>
      </c>
    </row>
    <row r="450" spans="1:4" x14ac:dyDescent="0.2">
      <c r="A450" s="31"/>
      <c r="B450" s="31"/>
      <c r="C450" s="31"/>
      <c r="D450" s="31" t="s">
        <v>418</v>
      </c>
    </row>
    <row r="451" spans="1:4" x14ac:dyDescent="0.2">
      <c r="A451" s="31" t="s">
        <v>2465</v>
      </c>
      <c r="B451" s="31" t="s">
        <v>478</v>
      </c>
      <c r="C451" s="31" t="s">
        <v>980</v>
      </c>
      <c r="D451" s="31" t="s">
        <v>1082</v>
      </c>
    </row>
    <row r="452" spans="1:4" x14ac:dyDescent="0.2">
      <c r="A452" s="31"/>
      <c r="B452" s="31"/>
      <c r="C452" s="31"/>
      <c r="D452" s="31" t="s">
        <v>416</v>
      </c>
    </row>
    <row r="453" spans="1:4" x14ac:dyDescent="0.2">
      <c r="A453" s="31"/>
      <c r="B453" s="31"/>
      <c r="C453" s="31"/>
      <c r="D453" s="31" t="s">
        <v>418</v>
      </c>
    </row>
    <row r="454" spans="1:4" x14ac:dyDescent="0.2">
      <c r="A454" s="31" t="s">
        <v>2386</v>
      </c>
      <c r="B454" s="31" t="s">
        <v>1298</v>
      </c>
      <c r="C454" s="31" t="s">
        <v>980</v>
      </c>
      <c r="D454" s="31" t="s">
        <v>416</v>
      </c>
    </row>
    <row r="455" spans="1:4" x14ac:dyDescent="0.2">
      <c r="A455" s="31" t="s">
        <v>2533</v>
      </c>
      <c r="B455" s="31" t="s">
        <v>1490</v>
      </c>
      <c r="C455" s="31" t="s">
        <v>980</v>
      </c>
      <c r="D455" s="31" t="s">
        <v>416</v>
      </c>
    </row>
    <row r="456" spans="1:4" x14ac:dyDescent="0.2">
      <c r="A456" s="31"/>
      <c r="B456" s="31"/>
      <c r="C456" s="31"/>
      <c r="D456" s="31" t="s">
        <v>418</v>
      </c>
    </row>
    <row r="457" spans="1:4" x14ac:dyDescent="0.2">
      <c r="A457" s="31" t="s">
        <v>2514</v>
      </c>
      <c r="B457" s="31" t="s">
        <v>198</v>
      </c>
      <c r="C457" s="31" t="s">
        <v>980</v>
      </c>
      <c r="D457" s="31" t="s">
        <v>416</v>
      </c>
    </row>
    <row r="458" spans="1:4" x14ac:dyDescent="0.2">
      <c r="A458" s="31"/>
      <c r="B458" s="31"/>
      <c r="C458" s="31"/>
      <c r="D458" s="31" t="s">
        <v>418</v>
      </c>
    </row>
    <row r="459" spans="1:4" x14ac:dyDescent="0.2">
      <c r="A459" s="31" t="s">
        <v>2547</v>
      </c>
      <c r="B459" s="31" t="s">
        <v>2272</v>
      </c>
      <c r="C459" s="31" t="s">
        <v>980</v>
      </c>
      <c r="D459" s="31" t="s">
        <v>1082</v>
      </c>
    </row>
    <row r="460" spans="1:4" x14ac:dyDescent="0.2">
      <c r="A460" s="31"/>
      <c r="B460" s="31"/>
      <c r="C460" s="31"/>
      <c r="D460" s="31" t="s">
        <v>416</v>
      </c>
    </row>
    <row r="461" spans="1:4" x14ac:dyDescent="0.2">
      <c r="A461" s="31" t="s">
        <v>2424</v>
      </c>
      <c r="B461" s="31" t="s">
        <v>480</v>
      </c>
      <c r="C461" s="31" t="s">
        <v>980</v>
      </c>
      <c r="D461" s="31" t="s">
        <v>1082</v>
      </c>
    </row>
    <row r="462" spans="1:4" x14ac:dyDescent="0.2">
      <c r="A462" s="31"/>
      <c r="B462" s="31"/>
      <c r="C462" s="31"/>
      <c r="D462" s="31" t="s">
        <v>416</v>
      </c>
    </row>
    <row r="463" spans="1:4" x14ac:dyDescent="0.2">
      <c r="A463" s="31"/>
      <c r="B463" s="31"/>
      <c r="C463" s="31"/>
      <c r="D463" s="31" t="s">
        <v>1083</v>
      </c>
    </row>
    <row r="464" spans="1:4" x14ac:dyDescent="0.2">
      <c r="A464" s="31"/>
      <c r="B464" s="31"/>
      <c r="C464" s="31"/>
      <c r="D464" s="31" t="s">
        <v>418</v>
      </c>
    </row>
    <row r="465" spans="1:4" x14ac:dyDescent="0.2">
      <c r="A465" s="31" t="s">
        <v>2413</v>
      </c>
      <c r="B465" s="31" t="s">
        <v>481</v>
      </c>
      <c r="C465" s="31" t="s">
        <v>980</v>
      </c>
      <c r="D465" s="31" t="s">
        <v>1082</v>
      </c>
    </row>
    <row r="466" spans="1:4" x14ac:dyDescent="0.2">
      <c r="A466" s="31"/>
      <c r="B466" s="31"/>
      <c r="C466" s="31"/>
      <c r="D466" s="31" t="s">
        <v>416</v>
      </c>
    </row>
    <row r="467" spans="1:4" x14ac:dyDescent="0.2">
      <c r="A467" s="31"/>
      <c r="B467" s="31"/>
      <c r="C467" s="31"/>
      <c r="D467" s="31" t="s">
        <v>1640</v>
      </c>
    </row>
    <row r="468" spans="1:4" x14ac:dyDescent="0.2">
      <c r="A468" s="31"/>
      <c r="B468" s="31"/>
      <c r="C468" s="31"/>
      <c r="D468" s="31" t="s">
        <v>418</v>
      </c>
    </row>
    <row r="469" spans="1:4" x14ac:dyDescent="0.2">
      <c r="A469" s="31" t="s">
        <v>2531</v>
      </c>
      <c r="B469" s="31" t="s">
        <v>1488</v>
      </c>
      <c r="C469" s="31" t="s">
        <v>980</v>
      </c>
      <c r="D469" s="31" t="s">
        <v>416</v>
      </c>
    </row>
    <row r="470" spans="1:4" x14ac:dyDescent="0.2">
      <c r="A470" s="31"/>
      <c r="B470" s="31"/>
      <c r="C470" s="31"/>
      <c r="D470" s="31" t="s">
        <v>418</v>
      </c>
    </row>
    <row r="471" spans="1:4" x14ac:dyDescent="0.2">
      <c r="A471" s="31" t="s">
        <v>2383</v>
      </c>
      <c r="B471" s="31" t="s">
        <v>1300</v>
      </c>
      <c r="C471" s="31" t="s">
        <v>980</v>
      </c>
      <c r="D471" s="31" t="s">
        <v>416</v>
      </c>
    </row>
    <row r="472" spans="1:4" x14ac:dyDescent="0.2">
      <c r="A472" s="31"/>
      <c r="B472" s="31"/>
      <c r="C472" s="31"/>
      <c r="D472" s="31" t="s">
        <v>418</v>
      </c>
    </row>
    <row r="473" spans="1:4" x14ac:dyDescent="0.2">
      <c r="A473" s="31" t="s">
        <v>2484</v>
      </c>
      <c r="B473" s="31" t="s">
        <v>824</v>
      </c>
      <c r="C473" s="31" t="s">
        <v>980</v>
      </c>
      <c r="D473" s="31" t="s">
        <v>1082</v>
      </c>
    </row>
    <row r="474" spans="1:4" x14ac:dyDescent="0.2">
      <c r="A474" s="31"/>
      <c r="B474" s="31"/>
      <c r="C474" s="31"/>
      <c r="D474" s="31" t="s">
        <v>416</v>
      </c>
    </row>
    <row r="475" spans="1:4" x14ac:dyDescent="0.2">
      <c r="A475" s="31"/>
      <c r="B475" s="31"/>
      <c r="C475" s="31"/>
      <c r="D475" s="31" t="s">
        <v>418</v>
      </c>
    </row>
    <row r="476" spans="1:4" x14ac:dyDescent="0.2">
      <c r="A476" s="31" t="s">
        <v>2521</v>
      </c>
      <c r="B476" s="31" t="s">
        <v>2271</v>
      </c>
      <c r="C476" s="31" t="s">
        <v>980</v>
      </c>
      <c r="D476" s="31" t="s">
        <v>416</v>
      </c>
    </row>
    <row r="477" spans="1:4" x14ac:dyDescent="0.2">
      <c r="A477" s="31" t="s">
        <v>2456</v>
      </c>
      <c r="B477" s="31" t="s">
        <v>470</v>
      </c>
      <c r="C477" s="31" t="s">
        <v>980</v>
      </c>
      <c r="D477" s="31" t="s">
        <v>416</v>
      </c>
    </row>
    <row r="478" spans="1:4" x14ac:dyDescent="0.2">
      <c r="A478" s="31"/>
      <c r="B478" s="31"/>
      <c r="C478" s="31"/>
      <c r="D478" s="31" t="s">
        <v>418</v>
      </c>
    </row>
    <row r="479" spans="1:4" x14ac:dyDescent="0.2">
      <c r="A479" s="31" t="s">
        <v>2560</v>
      </c>
      <c r="B479" s="31" t="s">
        <v>2269</v>
      </c>
      <c r="C479" s="31" t="s">
        <v>980</v>
      </c>
      <c r="D479" s="31" t="s">
        <v>416</v>
      </c>
    </row>
    <row r="480" spans="1:4" x14ac:dyDescent="0.2">
      <c r="A480" s="31"/>
      <c r="B480" s="31"/>
      <c r="C480" s="31"/>
      <c r="D480" s="31" t="s">
        <v>418</v>
      </c>
    </row>
    <row r="481" spans="1:4" x14ac:dyDescent="0.2">
      <c r="A481" s="31" t="s">
        <v>2435</v>
      </c>
      <c r="B481" s="31" t="s">
        <v>525</v>
      </c>
      <c r="C481" s="31" t="s">
        <v>980</v>
      </c>
      <c r="D481" s="31" t="s">
        <v>1082</v>
      </c>
    </row>
    <row r="482" spans="1:4" x14ac:dyDescent="0.2">
      <c r="A482" s="31"/>
      <c r="B482" s="31"/>
      <c r="C482" s="31"/>
      <c r="D482" s="31" t="s">
        <v>416</v>
      </c>
    </row>
    <row r="483" spans="1:4" x14ac:dyDescent="0.2">
      <c r="A483" s="31"/>
      <c r="B483" s="31"/>
      <c r="C483" s="31"/>
      <c r="D483" s="31" t="s">
        <v>1640</v>
      </c>
    </row>
    <row r="484" spans="1:4" x14ac:dyDescent="0.2">
      <c r="A484" s="31"/>
      <c r="B484" s="31"/>
      <c r="C484" s="31"/>
      <c r="D484" s="31" t="s">
        <v>418</v>
      </c>
    </row>
    <row r="485" spans="1:4" x14ac:dyDescent="0.2">
      <c r="A485" s="31" t="s">
        <v>2523</v>
      </c>
      <c r="B485" s="31" t="s">
        <v>2268</v>
      </c>
      <c r="C485" s="31" t="s">
        <v>980</v>
      </c>
      <c r="D485" s="31" t="s">
        <v>416</v>
      </c>
    </row>
    <row r="486" spans="1:4" x14ac:dyDescent="0.2">
      <c r="A486" s="31"/>
      <c r="B486" s="31"/>
      <c r="C486" s="31"/>
      <c r="D486" s="31" t="s">
        <v>418</v>
      </c>
    </row>
    <row r="487" spans="1:4" x14ac:dyDescent="0.2">
      <c r="A487" s="31" t="s">
        <v>2411</v>
      </c>
      <c r="B487" s="31" t="s">
        <v>526</v>
      </c>
      <c r="C487" s="31" t="s">
        <v>980</v>
      </c>
      <c r="D487" s="31" t="s">
        <v>1082</v>
      </c>
    </row>
    <row r="488" spans="1:4" x14ac:dyDescent="0.2">
      <c r="A488" s="31"/>
      <c r="B488" s="31"/>
      <c r="C488" s="31"/>
      <c r="D488" s="31" t="s">
        <v>416</v>
      </c>
    </row>
    <row r="489" spans="1:4" x14ac:dyDescent="0.2">
      <c r="A489" s="31"/>
      <c r="B489" s="31"/>
      <c r="C489" s="31"/>
      <c r="D489" s="31" t="s">
        <v>1640</v>
      </c>
    </row>
    <row r="490" spans="1:4" x14ac:dyDescent="0.2">
      <c r="A490" s="31"/>
      <c r="B490" s="31"/>
      <c r="C490" s="31"/>
      <c r="D490" s="31" t="s">
        <v>418</v>
      </c>
    </row>
    <row r="491" spans="1:4" x14ac:dyDescent="0.2">
      <c r="A491" s="31" t="s">
        <v>2532</v>
      </c>
      <c r="B491" s="31" t="s">
        <v>1489</v>
      </c>
      <c r="C491" s="31" t="s">
        <v>980</v>
      </c>
      <c r="D491" s="31" t="s">
        <v>416</v>
      </c>
    </row>
    <row r="492" spans="1:4" x14ac:dyDescent="0.2">
      <c r="A492" s="31"/>
      <c r="B492" s="31"/>
      <c r="C492" s="31"/>
      <c r="D492" s="31" t="s">
        <v>418</v>
      </c>
    </row>
    <row r="493" spans="1:4" x14ac:dyDescent="0.2">
      <c r="A493" s="31" t="s">
        <v>2434</v>
      </c>
      <c r="B493" s="31" t="s">
        <v>527</v>
      </c>
      <c r="C493" s="31" t="s">
        <v>980</v>
      </c>
      <c r="D493" s="31" t="s">
        <v>1082</v>
      </c>
    </row>
    <row r="494" spans="1:4" x14ac:dyDescent="0.2">
      <c r="A494" s="31"/>
      <c r="B494" s="31"/>
      <c r="C494" s="31"/>
      <c r="D494" s="31" t="s">
        <v>416</v>
      </c>
    </row>
    <row r="495" spans="1:4" x14ac:dyDescent="0.2">
      <c r="A495" s="31"/>
      <c r="B495" s="31"/>
      <c r="C495" s="31"/>
      <c r="D495" s="31" t="s">
        <v>1083</v>
      </c>
    </row>
    <row r="496" spans="1:4" x14ac:dyDescent="0.2">
      <c r="A496" s="31" t="s">
        <v>2395</v>
      </c>
      <c r="B496" s="31" t="s">
        <v>1475</v>
      </c>
      <c r="C496" s="31" t="s">
        <v>980</v>
      </c>
      <c r="D496" s="31" t="s">
        <v>416</v>
      </c>
    </row>
    <row r="497" spans="1:4" x14ac:dyDescent="0.2">
      <c r="A497" s="31" t="s">
        <v>2396</v>
      </c>
      <c r="B497" s="31" t="s">
        <v>1476</v>
      </c>
      <c r="C497" s="31" t="s">
        <v>980</v>
      </c>
      <c r="D497" s="31" t="s">
        <v>416</v>
      </c>
    </row>
    <row r="498" spans="1:4" x14ac:dyDescent="0.2">
      <c r="A498" s="31" t="s">
        <v>2402</v>
      </c>
      <c r="B498" s="31" t="s">
        <v>1482</v>
      </c>
      <c r="C498" s="31" t="s">
        <v>980</v>
      </c>
      <c r="D498" s="31" t="s">
        <v>416</v>
      </c>
    </row>
    <row r="499" spans="1:4" x14ac:dyDescent="0.2">
      <c r="A499" s="31" t="s">
        <v>2397</v>
      </c>
      <c r="B499" s="31" t="s">
        <v>1477</v>
      </c>
      <c r="C499" s="31" t="s">
        <v>980</v>
      </c>
      <c r="D499" s="31" t="s">
        <v>416</v>
      </c>
    </row>
    <row r="500" spans="1:4" x14ac:dyDescent="0.2">
      <c r="A500" s="31" t="s">
        <v>2398</v>
      </c>
      <c r="B500" s="31" t="s">
        <v>1478</v>
      </c>
      <c r="C500" s="31" t="s">
        <v>980</v>
      </c>
      <c r="D500" s="31" t="s">
        <v>1082</v>
      </c>
    </row>
    <row r="501" spans="1:4" x14ac:dyDescent="0.2">
      <c r="A501" s="31"/>
      <c r="B501" s="31"/>
      <c r="C501" s="31"/>
      <c r="D501" s="31" t="s">
        <v>416</v>
      </c>
    </row>
    <row r="502" spans="1:4" x14ac:dyDescent="0.2">
      <c r="A502" s="31" t="s">
        <v>2436</v>
      </c>
      <c r="B502" s="31" t="s">
        <v>528</v>
      </c>
      <c r="C502" s="31" t="s">
        <v>980</v>
      </c>
      <c r="D502" s="31" t="s">
        <v>1082</v>
      </c>
    </row>
    <row r="503" spans="1:4" x14ac:dyDescent="0.2">
      <c r="A503" s="31"/>
      <c r="B503" s="31"/>
      <c r="C503" s="31"/>
      <c r="D503" s="31" t="s">
        <v>416</v>
      </c>
    </row>
    <row r="504" spans="1:4" x14ac:dyDescent="0.2">
      <c r="A504" s="31"/>
      <c r="B504" s="31"/>
      <c r="C504" s="31"/>
      <c r="D504" s="31" t="s">
        <v>1084</v>
      </c>
    </row>
    <row r="505" spans="1:4" x14ac:dyDescent="0.2">
      <c r="A505" s="31"/>
      <c r="B505" s="31"/>
      <c r="C505" s="31"/>
      <c r="D505" s="31" t="s">
        <v>418</v>
      </c>
    </row>
    <row r="506" spans="1:4" x14ac:dyDescent="0.2">
      <c r="A506" s="31" t="s">
        <v>2936</v>
      </c>
      <c r="B506" s="31" t="s">
        <v>2937</v>
      </c>
      <c r="C506" s="31" t="s">
        <v>2921</v>
      </c>
      <c r="D506" s="31" t="s">
        <v>416</v>
      </c>
    </row>
    <row r="507" spans="1:4" x14ac:dyDescent="0.2">
      <c r="A507" s="31" t="s">
        <v>2403</v>
      </c>
      <c r="B507" s="31" t="s">
        <v>1483</v>
      </c>
      <c r="C507" s="31" t="s">
        <v>980</v>
      </c>
      <c r="D507" s="31" t="s">
        <v>416</v>
      </c>
    </row>
    <row r="508" spans="1:4" x14ac:dyDescent="0.2">
      <c r="A508" s="31" t="s">
        <v>2399</v>
      </c>
      <c r="B508" s="31" t="s">
        <v>1479</v>
      </c>
      <c r="C508" s="31" t="s">
        <v>980</v>
      </c>
      <c r="D508" s="31" t="s">
        <v>1082</v>
      </c>
    </row>
    <row r="509" spans="1:4" x14ac:dyDescent="0.2">
      <c r="A509" s="31"/>
      <c r="B509" s="31"/>
      <c r="C509" s="31"/>
      <c r="D509" s="31" t="s">
        <v>416</v>
      </c>
    </row>
    <row r="510" spans="1:4" x14ac:dyDescent="0.2">
      <c r="A510" s="31" t="s">
        <v>2404</v>
      </c>
      <c r="B510" s="31" t="s">
        <v>1484</v>
      </c>
      <c r="C510" s="31" t="s">
        <v>980</v>
      </c>
      <c r="D510" s="31" t="s">
        <v>416</v>
      </c>
    </row>
    <row r="511" spans="1:4" x14ac:dyDescent="0.2">
      <c r="A511" s="31" t="s">
        <v>2400</v>
      </c>
      <c r="B511" s="31" t="s">
        <v>1480</v>
      </c>
      <c r="C511" s="31" t="s">
        <v>980</v>
      </c>
      <c r="D511" s="31" t="s">
        <v>416</v>
      </c>
    </row>
    <row r="512" spans="1:4" x14ac:dyDescent="0.2">
      <c r="A512" s="31" t="s">
        <v>2401</v>
      </c>
      <c r="B512" s="31" t="s">
        <v>1481</v>
      </c>
      <c r="C512" s="31" t="s">
        <v>980</v>
      </c>
      <c r="D512" s="31" t="s">
        <v>416</v>
      </c>
    </row>
    <row r="513" spans="1:4" x14ac:dyDescent="0.2">
      <c r="A513" s="31" t="s">
        <v>2573</v>
      </c>
      <c r="B513" s="31" t="s">
        <v>2574</v>
      </c>
      <c r="C513" s="31" t="s">
        <v>980</v>
      </c>
      <c r="D513" s="31" t="s">
        <v>416</v>
      </c>
    </row>
    <row r="514" spans="1:4" x14ac:dyDescent="0.2">
      <c r="A514" s="31" t="s">
        <v>2406</v>
      </c>
      <c r="B514" s="31" t="s">
        <v>796</v>
      </c>
      <c r="C514" s="31" t="s">
        <v>980</v>
      </c>
      <c r="D514" s="31" t="s">
        <v>416</v>
      </c>
    </row>
    <row r="515" spans="1:4" x14ac:dyDescent="0.2">
      <c r="A515" s="31" t="s">
        <v>2481</v>
      </c>
      <c r="B515" s="31" t="s">
        <v>53</v>
      </c>
      <c r="C515" s="31" t="s">
        <v>980</v>
      </c>
      <c r="D515" s="31" t="s">
        <v>1082</v>
      </c>
    </row>
    <row r="516" spans="1:4" x14ac:dyDescent="0.2">
      <c r="A516" s="31"/>
      <c r="B516" s="31"/>
      <c r="C516" s="31"/>
      <c r="D516" s="31" t="s">
        <v>416</v>
      </c>
    </row>
    <row r="517" spans="1:4" x14ac:dyDescent="0.2">
      <c r="A517" s="31" t="s">
        <v>2555</v>
      </c>
      <c r="B517" s="31" t="s">
        <v>1486</v>
      </c>
      <c r="C517" s="31" t="s">
        <v>980</v>
      </c>
      <c r="D517" s="31" t="s">
        <v>416</v>
      </c>
    </row>
    <row r="518" spans="1:4" x14ac:dyDescent="0.2">
      <c r="A518" s="31" t="s">
        <v>2393</v>
      </c>
      <c r="B518" s="31" t="s">
        <v>1410</v>
      </c>
      <c r="C518" s="31" t="s">
        <v>980</v>
      </c>
      <c r="D518" s="31" t="s">
        <v>1082</v>
      </c>
    </row>
    <row r="519" spans="1:4" x14ac:dyDescent="0.2">
      <c r="A519" s="31"/>
      <c r="B519" s="31"/>
      <c r="C519" s="31"/>
      <c r="D519" s="31" t="s">
        <v>416</v>
      </c>
    </row>
    <row r="520" spans="1:4" x14ac:dyDescent="0.2">
      <c r="A520" s="31" t="s">
        <v>2391</v>
      </c>
      <c r="B520" s="31" t="s">
        <v>1412</v>
      </c>
      <c r="C520" s="31" t="s">
        <v>980</v>
      </c>
      <c r="D520" s="31" t="s">
        <v>1082</v>
      </c>
    </row>
    <row r="521" spans="1:4" x14ac:dyDescent="0.2">
      <c r="A521" s="31"/>
      <c r="B521" s="31"/>
      <c r="C521" s="31"/>
      <c r="D521" s="31" t="s">
        <v>416</v>
      </c>
    </row>
    <row r="522" spans="1:4" x14ac:dyDescent="0.2">
      <c r="A522" s="31" t="s">
        <v>2544</v>
      </c>
      <c r="B522" s="31" t="s">
        <v>779</v>
      </c>
      <c r="C522" s="31" t="s">
        <v>980</v>
      </c>
      <c r="D522" s="31" t="s">
        <v>1082</v>
      </c>
    </row>
    <row r="523" spans="1:4" x14ac:dyDescent="0.2">
      <c r="A523" s="31"/>
      <c r="B523" s="31"/>
      <c r="C523" s="31"/>
      <c r="D523" s="31" t="s">
        <v>416</v>
      </c>
    </row>
    <row r="524" spans="1:4" x14ac:dyDescent="0.2">
      <c r="A524" s="31" t="s">
        <v>2482</v>
      </c>
      <c r="B524" s="31" t="s">
        <v>529</v>
      </c>
      <c r="C524" s="31" t="s">
        <v>980</v>
      </c>
      <c r="D524" s="31" t="s">
        <v>1082</v>
      </c>
    </row>
    <row r="525" spans="1:4" x14ac:dyDescent="0.2">
      <c r="A525" s="31"/>
      <c r="B525" s="31"/>
      <c r="C525" s="31"/>
      <c r="D525" s="31" t="s">
        <v>416</v>
      </c>
    </row>
    <row r="526" spans="1:4" x14ac:dyDescent="0.2">
      <c r="A526" s="31"/>
      <c r="B526" s="31"/>
      <c r="C526" s="31"/>
      <c r="D526" s="31" t="s">
        <v>1084</v>
      </c>
    </row>
    <row r="527" spans="1:4" x14ac:dyDescent="0.2">
      <c r="A527" s="31" t="s">
        <v>2474</v>
      </c>
      <c r="B527" s="31" t="s">
        <v>377</v>
      </c>
      <c r="C527" s="31" t="s">
        <v>980</v>
      </c>
      <c r="D527" s="31" t="s">
        <v>1082</v>
      </c>
    </row>
    <row r="528" spans="1:4" x14ac:dyDescent="0.2">
      <c r="A528" s="31"/>
      <c r="B528" s="31"/>
      <c r="C528" s="31"/>
      <c r="D528" s="31" t="s">
        <v>416</v>
      </c>
    </row>
    <row r="529" spans="1:4" x14ac:dyDescent="0.2">
      <c r="A529" s="31" t="s">
        <v>2387</v>
      </c>
      <c r="B529" s="31" t="s">
        <v>1301</v>
      </c>
      <c r="C529" s="31" t="s">
        <v>980</v>
      </c>
      <c r="D529" s="31" t="s">
        <v>1082</v>
      </c>
    </row>
    <row r="530" spans="1:4" x14ac:dyDescent="0.2">
      <c r="A530" s="31"/>
      <c r="B530" s="31"/>
      <c r="C530" s="31"/>
      <c r="D530" s="31" t="s">
        <v>416</v>
      </c>
    </row>
    <row r="531" spans="1:4" x14ac:dyDescent="0.2">
      <c r="A531" s="31"/>
      <c r="B531" s="31"/>
      <c r="C531" s="31"/>
      <c r="D531" s="31" t="s">
        <v>1084</v>
      </c>
    </row>
    <row r="532" spans="1:4" x14ac:dyDescent="0.2">
      <c r="A532" s="31" t="s">
        <v>2520</v>
      </c>
      <c r="B532" s="31" t="s">
        <v>1943</v>
      </c>
      <c r="C532" s="31" t="s">
        <v>980</v>
      </c>
      <c r="D532" s="31" t="s">
        <v>416</v>
      </c>
    </row>
    <row r="533" spans="1:4" x14ac:dyDescent="0.2">
      <c r="A533" s="31" t="s">
        <v>2472</v>
      </c>
      <c r="B533" s="31" t="s">
        <v>374</v>
      </c>
      <c r="C533" s="31" t="s">
        <v>980</v>
      </c>
      <c r="D533" s="31" t="s">
        <v>416</v>
      </c>
    </row>
    <row r="534" spans="1:4" x14ac:dyDescent="0.2">
      <c r="A534" s="31" t="s">
        <v>2461</v>
      </c>
      <c r="B534" s="31" t="s">
        <v>531</v>
      </c>
      <c r="C534" s="31" t="s">
        <v>980</v>
      </c>
      <c r="D534" s="31" t="s">
        <v>1082</v>
      </c>
    </row>
    <row r="535" spans="1:4" x14ac:dyDescent="0.2">
      <c r="A535" s="31"/>
      <c r="B535" s="31"/>
      <c r="C535" s="31"/>
      <c r="D535" s="31" t="s">
        <v>416</v>
      </c>
    </row>
    <row r="536" spans="1:4" x14ac:dyDescent="0.2">
      <c r="A536" s="31" t="s">
        <v>2473</v>
      </c>
      <c r="B536" s="31" t="s">
        <v>376</v>
      </c>
      <c r="C536" s="31" t="s">
        <v>980</v>
      </c>
      <c r="D536" s="31" t="s">
        <v>1082</v>
      </c>
    </row>
    <row r="537" spans="1:4" x14ac:dyDescent="0.2">
      <c r="A537" s="31"/>
      <c r="B537" s="31"/>
      <c r="C537" s="31"/>
      <c r="D537" s="31" t="s">
        <v>416</v>
      </c>
    </row>
    <row r="538" spans="1:4" x14ac:dyDescent="0.2">
      <c r="A538" s="31" t="s">
        <v>2478</v>
      </c>
      <c r="B538" s="31" t="s">
        <v>532</v>
      </c>
      <c r="C538" s="31" t="s">
        <v>980</v>
      </c>
      <c r="D538" s="31" t="s">
        <v>1082</v>
      </c>
    </row>
    <row r="539" spans="1:4" x14ac:dyDescent="0.2">
      <c r="A539" s="31"/>
      <c r="B539" s="31"/>
      <c r="C539" s="31"/>
      <c r="D539" s="31" t="s">
        <v>416</v>
      </c>
    </row>
    <row r="540" spans="1:4" x14ac:dyDescent="0.2">
      <c r="A540" s="31"/>
      <c r="B540" s="31"/>
      <c r="C540" s="31"/>
      <c r="D540" s="31" t="s">
        <v>418</v>
      </c>
    </row>
    <row r="541" spans="1:4" x14ac:dyDescent="0.2">
      <c r="A541" s="31" t="s">
        <v>2471</v>
      </c>
      <c r="B541" s="31" t="s">
        <v>533</v>
      </c>
      <c r="C541" s="31" t="s">
        <v>980</v>
      </c>
      <c r="D541" s="31" t="s">
        <v>1082</v>
      </c>
    </row>
    <row r="542" spans="1:4" x14ac:dyDescent="0.2">
      <c r="A542" s="31"/>
      <c r="B542" s="31"/>
      <c r="C542" s="31"/>
      <c r="D542" s="31" t="s">
        <v>416</v>
      </c>
    </row>
    <row r="543" spans="1:4" x14ac:dyDescent="0.2">
      <c r="A543" s="31"/>
      <c r="B543" s="31"/>
      <c r="C543" s="31"/>
      <c r="D543" s="31" t="s">
        <v>418</v>
      </c>
    </row>
    <row r="544" spans="1:4" x14ac:dyDescent="0.2">
      <c r="A544" s="31" t="s">
        <v>2501</v>
      </c>
      <c r="B544" s="31" t="s">
        <v>535</v>
      </c>
      <c r="C544" s="31" t="s">
        <v>980</v>
      </c>
      <c r="D544" s="31" t="s">
        <v>1082</v>
      </c>
    </row>
    <row r="545" spans="1:4" x14ac:dyDescent="0.2">
      <c r="A545" s="31"/>
      <c r="B545" s="31"/>
      <c r="C545" s="31"/>
      <c r="D545" s="31" t="s">
        <v>416</v>
      </c>
    </row>
    <row r="546" spans="1:4" x14ac:dyDescent="0.2">
      <c r="A546" s="31"/>
      <c r="B546" s="31"/>
      <c r="C546" s="31"/>
      <c r="D546" s="31" t="s">
        <v>1084</v>
      </c>
    </row>
    <row r="547" spans="1:4" x14ac:dyDescent="0.2">
      <c r="A547" s="31" t="s">
        <v>2388</v>
      </c>
      <c r="B547" s="31" t="s">
        <v>1406</v>
      </c>
      <c r="C547" s="31" t="s">
        <v>980</v>
      </c>
      <c r="D547" s="31" t="s">
        <v>1082</v>
      </c>
    </row>
    <row r="548" spans="1:4" x14ac:dyDescent="0.2">
      <c r="A548" s="31"/>
      <c r="B548" s="31"/>
      <c r="C548" s="31"/>
      <c r="D548" s="31" t="s">
        <v>416</v>
      </c>
    </row>
    <row r="549" spans="1:4" x14ac:dyDescent="0.2">
      <c r="A549" s="31" t="s">
        <v>2479</v>
      </c>
      <c r="B549" s="31" t="s">
        <v>536</v>
      </c>
      <c r="C549" s="31" t="s">
        <v>980</v>
      </c>
      <c r="D549" s="31" t="s">
        <v>1082</v>
      </c>
    </row>
    <row r="550" spans="1:4" x14ac:dyDescent="0.2">
      <c r="A550" s="31"/>
      <c r="B550" s="31"/>
      <c r="C550" s="31"/>
      <c r="D550" s="31" t="s">
        <v>416</v>
      </c>
    </row>
    <row r="551" spans="1:4" x14ac:dyDescent="0.2">
      <c r="A551" s="31" t="s">
        <v>2565</v>
      </c>
      <c r="B551" s="31" t="s">
        <v>307</v>
      </c>
      <c r="C551" s="31" t="s">
        <v>980</v>
      </c>
      <c r="D551" s="31" t="s">
        <v>1082</v>
      </c>
    </row>
    <row r="552" spans="1:4" x14ac:dyDescent="0.2">
      <c r="A552" s="31"/>
      <c r="B552" s="31"/>
      <c r="C552" s="31"/>
      <c r="D552" s="31" t="s">
        <v>416</v>
      </c>
    </row>
    <row r="553" spans="1:4" x14ac:dyDescent="0.2">
      <c r="A553" s="31" t="s">
        <v>2432</v>
      </c>
      <c r="B553" s="31" t="s">
        <v>537</v>
      </c>
      <c r="C553" s="31" t="s">
        <v>980</v>
      </c>
      <c r="D553" s="31" t="s">
        <v>1082</v>
      </c>
    </row>
    <row r="554" spans="1:4" x14ac:dyDescent="0.2">
      <c r="A554" s="31"/>
      <c r="B554" s="31"/>
      <c r="C554" s="31"/>
      <c r="D554" s="31" t="s">
        <v>416</v>
      </c>
    </row>
    <row r="555" spans="1:4" x14ac:dyDescent="0.2">
      <c r="A555" s="31" t="s">
        <v>2564</v>
      </c>
      <c r="B555" s="31" t="s">
        <v>712</v>
      </c>
      <c r="C555" s="31" t="s">
        <v>980</v>
      </c>
      <c r="D555" s="31" t="s">
        <v>416</v>
      </c>
    </row>
    <row r="556" spans="1:4" x14ac:dyDescent="0.2">
      <c r="A556" s="31" t="s">
        <v>2563</v>
      </c>
      <c r="B556" s="31" t="s">
        <v>711</v>
      </c>
      <c r="C556" s="31" t="s">
        <v>980</v>
      </c>
      <c r="D556" s="31" t="s">
        <v>416</v>
      </c>
    </row>
    <row r="557" spans="1:4" x14ac:dyDescent="0.2">
      <c r="A557" s="31" t="s">
        <v>2486</v>
      </c>
      <c r="B557" s="31" t="s">
        <v>149</v>
      </c>
      <c r="C557" s="31" t="s">
        <v>980</v>
      </c>
      <c r="D557" s="31" t="s">
        <v>1082</v>
      </c>
    </row>
    <row r="558" spans="1:4" x14ac:dyDescent="0.2">
      <c r="A558" s="31"/>
      <c r="B558" s="31"/>
      <c r="C558" s="31"/>
      <c r="D558" s="31" t="s">
        <v>416</v>
      </c>
    </row>
    <row r="559" spans="1:4" x14ac:dyDescent="0.2">
      <c r="A559" s="31"/>
      <c r="B559" s="31"/>
      <c r="C559" s="31"/>
      <c r="D559" s="31" t="s">
        <v>418</v>
      </c>
    </row>
    <row r="560" spans="1:4" x14ac:dyDescent="0.2">
      <c r="A560" s="31" t="s">
        <v>2493</v>
      </c>
      <c r="B560" s="31" t="s">
        <v>148</v>
      </c>
      <c r="C560" s="31" t="s">
        <v>980</v>
      </c>
      <c r="D560" s="31" t="s">
        <v>1082</v>
      </c>
    </row>
    <row r="561" spans="1:4" x14ac:dyDescent="0.2">
      <c r="A561" s="31"/>
      <c r="B561" s="31"/>
      <c r="C561" s="31"/>
      <c r="D561" s="31" t="s">
        <v>416</v>
      </c>
    </row>
    <row r="562" spans="1:4" x14ac:dyDescent="0.2">
      <c r="A562" s="31"/>
      <c r="B562" s="31"/>
      <c r="C562" s="31"/>
      <c r="D562" s="31" t="s">
        <v>418</v>
      </c>
    </row>
    <row r="563" spans="1:4" x14ac:dyDescent="0.2">
      <c r="A563" s="31" t="s">
        <v>2445</v>
      </c>
      <c r="B563" s="31" t="s">
        <v>884</v>
      </c>
      <c r="C563" s="31" t="s">
        <v>980</v>
      </c>
      <c r="D563" s="31" t="s">
        <v>1082</v>
      </c>
    </row>
    <row r="564" spans="1:4" x14ac:dyDescent="0.2">
      <c r="A564" s="31"/>
      <c r="B564" s="31"/>
      <c r="C564" s="31"/>
      <c r="D564" s="31" t="s">
        <v>416</v>
      </c>
    </row>
    <row r="565" spans="1:4" x14ac:dyDescent="0.2">
      <c r="A565" s="31"/>
      <c r="B565" s="31"/>
      <c r="C565" s="31"/>
      <c r="D565" s="31" t="s">
        <v>418</v>
      </c>
    </row>
    <row r="566" spans="1:4" x14ac:dyDescent="0.2">
      <c r="A566" s="31" t="s">
        <v>2490</v>
      </c>
      <c r="B566" s="31" t="s">
        <v>150</v>
      </c>
      <c r="C566" s="31" t="s">
        <v>980</v>
      </c>
      <c r="D566" s="31" t="s">
        <v>1082</v>
      </c>
    </row>
    <row r="567" spans="1:4" x14ac:dyDescent="0.2">
      <c r="A567" s="31"/>
      <c r="B567" s="31"/>
      <c r="C567" s="31"/>
      <c r="D567" s="31" t="s">
        <v>416</v>
      </c>
    </row>
    <row r="568" spans="1:4" x14ac:dyDescent="0.2">
      <c r="A568" s="31"/>
      <c r="B568" s="31"/>
      <c r="C568" s="31"/>
      <c r="D568" s="31" t="s">
        <v>418</v>
      </c>
    </row>
    <row r="569" spans="1:4" x14ac:dyDescent="0.2">
      <c r="A569" s="31" t="s">
        <v>2498</v>
      </c>
      <c r="B569" s="31" t="s">
        <v>151</v>
      </c>
      <c r="C569" s="31" t="s">
        <v>980</v>
      </c>
      <c r="D569" s="31" t="s">
        <v>1082</v>
      </c>
    </row>
    <row r="570" spans="1:4" x14ac:dyDescent="0.2">
      <c r="A570" s="31"/>
      <c r="B570" s="31"/>
      <c r="C570" s="31"/>
      <c r="D570" s="31" t="s">
        <v>416</v>
      </c>
    </row>
    <row r="571" spans="1:4" x14ac:dyDescent="0.2">
      <c r="A571" s="31"/>
      <c r="B571" s="31"/>
      <c r="C571" s="31"/>
      <c r="D571" s="31" t="s">
        <v>418</v>
      </c>
    </row>
    <row r="572" spans="1:4" x14ac:dyDescent="0.2">
      <c r="A572" s="31" t="s">
        <v>2487</v>
      </c>
      <c r="B572" s="31" t="s">
        <v>153</v>
      </c>
      <c r="C572" s="31" t="s">
        <v>980</v>
      </c>
      <c r="D572" s="31" t="s">
        <v>416</v>
      </c>
    </row>
    <row r="573" spans="1:4" x14ac:dyDescent="0.2">
      <c r="A573" s="31"/>
      <c r="B573" s="31"/>
      <c r="C573" s="31"/>
      <c r="D573" s="31" t="s">
        <v>418</v>
      </c>
    </row>
    <row r="574" spans="1:4" x14ac:dyDescent="0.2">
      <c r="A574" s="31" t="s">
        <v>2492</v>
      </c>
      <c r="B574" s="31" t="s">
        <v>152</v>
      </c>
      <c r="C574" s="31" t="s">
        <v>980</v>
      </c>
      <c r="D574" s="31" t="s">
        <v>1082</v>
      </c>
    </row>
    <row r="575" spans="1:4" x14ac:dyDescent="0.2">
      <c r="A575" s="31"/>
      <c r="B575" s="31"/>
      <c r="C575" s="31"/>
      <c r="D575" s="31" t="s">
        <v>416</v>
      </c>
    </row>
    <row r="576" spans="1:4" x14ac:dyDescent="0.2">
      <c r="A576" s="31"/>
      <c r="B576" s="31"/>
      <c r="C576" s="31"/>
      <c r="D576" s="31" t="s">
        <v>418</v>
      </c>
    </row>
    <row r="577" spans="1:4" x14ac:dyDescent="0.2">
      <c r="A577" s="31" t="s">
        <v>2446</v>
      </c>
      <c r="B577" s="31" t="s">
        <v>886</v>
      </c>
      <c r="C577" s="31" t="s">
        <v>980</v>
      </c>
      <c r="D577" s="31" t="s">
        <v>416</v>
      </c>
    </row>
    <row r="578" spans="1:4" x14ac:dyDescent="0.2">
      <c r="A578" s="31"/>
      <c r="B578" s="31"/>
      <c r="C578" s="31"/>
      <c r="D578" s="31" t="s">
        <v>418</v>
      </c>
    </row>
    <row r="579" spans="1:4" x14ac:dyDescent="0.2">
      <c r="A579" s="31" t="s">
        <v>2499</v>
      </c>
      <c r="B579" s="31" t="s">
        <v>154</v>
      </c>
      <c r="C579" s="31" t="s">
        <v>980</v>
      </c>
      <c r="D579" s="31" t="s">
        <v>1082</v>
      </c>
    </row>
    <row r="580" spans="1:4" x14ac:dyDescent="0.2">
      <c r="A580" s="31"/>
      <c r="B580" s="31"/>
      <c r="C580" s="31"/>
      <c r="D580" s="31" t="s">
        <v>416</v>
      </c>
    </row>
    <row r="581" spans="1:4" x14ac:dyDescent="0.2">
      <c r="A581" s="31"/>
      <c r="B581" s="31"/>
      <c r="C581" s="31"/>
      <c r="D581" s="31" t="s">
        <v>418</v>
      </c>
    </row>
    <row r="582" spans="1:4" x14ac:dyDescent="0.2">
      <c r="A582" s="31" t="s">
        <v>2497</v>
      </c>
      <c r="B582" s="31" t="s">
        <v>155</v>
      </c>
      <c r="C582" s="31" t="s">
        <v>980</v>
      </c>
      <c r="D582" s="31" t="s">
        <v>1082</v>
      </c>
    </row>
    <row r="583" spans="1:4" x14ac:dyDescent="0.2">
      <c r="A583" s="31"/>
      <c r="B583" s="31"/>
      <c r="C583" s="31"/>
      <c r="D583" s="31" t="s">
        <v>416</v>
      </c>
    </row>
    <row r="584" spans="1:4" x14ac:dyDescent="0.2">
      <c r="A584" s="31"/>
      <c r="B584" s="31"/>
      <c r="C584" s="31"/>
      <c r="D584" s="31" t="s">
        <v>418</v>
      </c>
    </row>
    <row r="585" spans="1:4" x14ac:dyDescent="0.2">
      <c r="A585" s="31" t="s">
        <v>2457</v>
      </c>
      <c r="B585" s="31" t="s">
        <v>156</v>
      </c>
      <c r="C585" s="31" t="s">
        <v>980</v>
      </c>
      <c r="D585" s="31" t="s">
        <v>416</v>
      </c>
    </row>
    <row r="586" spans="1:4" x14ac:dyDescent="0.2">
      <c r="A586" s="31"/>
      <c r="B586" s="31"/>
      <c r="C586" s="31"/>
      <c r="D586" s="31" t="s">
        <v>418</v>
      </c>
    </row>
    <row r="587" spans="1:4" x14ac:dyDescent="0.2">
      <c r="A587" s="31" t="s">
        <v>2491</v>
      </c>
      <c r="B587" s="31" t="s">
        <v>157</v>
      </c>
      <c r="C587" s="31" t="s">
        <v>980</v>
      </c>
      <c r="D587" s="31" t="s">
        <v>1082</v>
      </c>
    </row>
    <row r="588" spans="1:4" x14ac:dyDescent="0.2">
      <c r="A588" s="31"/>
      <c r="B588" s="31"/>
      <c r="C588" s="31"/>
      <c r="D588" s="31" t="s">
        <v>416</v>
      </c>
    </row>
    <row r="589" spans="1:4" x14ac:dyDescent="0.2">
      <c r="A589" s="31"/>
      <c r="B589" s="31"/>
      <c r="C589" s="31"/>
      <c r="D589" s="31" t="s">
        <v>418</v>
      </c>
    </row>
    <row r="590" spans="1:4" x14ac:dyDescent="0.2">
      <c r="A590" s="31" t="s">
        <v>2495</v>
      </c>
      <c r="B590" s="31" t="s">
        <v>158</v>
      </c>
      <c r="C590" s="31" t="s">
        <v>980</v>
      </c>
      <c r="D590" s="31" t="s">
        <v>1082</v>
      </c>
    </row>
    <row r="591" spans="1:4" x14ac:dyDescent="0.2">
      <c r="A591" s="31"/>
      <c r="B591" s="31"/>
      <c r="C591" s="31"/>
      <c r="D591" s="31" t="s">
        <v>416</v>
      </c>
    </row>
    <row r="592" spans="1:4" x14ac:dyDescent="0.2">
      <c r="A592" s="31"/>
      <c r="B592" s="31"/>
      <c r="C592" s="31"/>
      <c r="D592" s="31" t="s">
        <v>418</v>
      </c>
    </row>
    <row r="593" spans="1:4" x14ac:dyDescent="0.2">
      <c r="A593" s="31" t="s">
        <v>2494</v>
      </c>
      <c r="B593" s="31" t="s">
        <v>160</v>
      </c>
      <c r="C593" s="31" t="s">
        <v>980</v>
      </c>
      <c r="D593" s="31" t="s">
        <v>1082</v>
      </c>
    </row>
    <row r="594" spans="1:4" x14ac:dyDescent="0.2">
      <c r="A594" s="31"/>
      <c r="B594" s="31"/>
      <c r="C594" s="31"/>
      <c r="D594" s="31" t="s">
        <v>416</v>
      </c>
    </row>
    <row r="595" spans="1:4" x14ac:dyDescent="0.2">
      <c r="A595" s="31"/>
      <c r="B595" s="31"/>
      <c r="C595" s="31"/>
      <c r="D595" s="31" t="s">
        <v>418</v>
      </c>
    </row>
    <row r="596" spans="1:4" x14ac:dyDescent="0.2">
      <c r="A596" s="31" t="s">
        <v>2476</v>
      </c>
      <c r="B596" s="31" t="s">
        <v>823</v>
      </c>
      <c r="C596" s="31" t="s">
        <v>980</v>
      </c>
      <c r="D596" s="31" t="s">
        <v>1082</v>
      </c>
    </row>
    <row r="597" spans="1:4" x14ac:dyDescent="0.2">
      <c r="A597" s="31"/>
      <c r="B597" s="31"/>
      <c r="C597" s="31"/>
      <c r="D597" s="31" t="s">
        <v>416</v>
      </c>
    </row>
    <row r="598" spans="1:4" x14ac:dyDescent="0.2">
      <c r="A598" s="31"/>
      <c r="B598" s="31"/>
      <c r="C598" s="31"/>
      <c r="D598" s="31" t="s">
        <v>418</v>
      </c>
    </row>
    <row r="599" spans="1:4" x14ac:dyDescent="0.2">
      <c r="A599" s="31" t="s">
        <v>2496</v>
      </c>
      <c r="B599" s="31" t="s">
        <v>162</v>
      </c>
      <c r="C599" s="31" t="s">
        <v>980</v>
      </c>
      <c r="D599" s="31" t="s">
        <v>1082</v>
      </c>
    </row>
    <row r="600" spans="1:4" x14ac:dyDescent="0.2">
      <c r="A600" s="31"/>
      <c r="B600" s="31"/>
      <c r="C600" s="31"/>
      <c r="D600" s="31" t="s">
        <v>416</v>
      </c>
    </row>
    <row r="601" spans="1:4" x14ac:dyDescent="0.2">
      <c r="A601" s="31"/>
      <c r="B601" s="31"/>
      <c r="C601" s="31"/>
      <c r="D601" s="31" t="s">
        <v>418</v>
      </c>
    </row>
    <row r="602" spans="1:4" x14ac:dyDescent="0.2">
      <c r="A602" s="31" t="s">
        <v>2489</v>
      </c>
      <c r="B602" s="31" t="s">
        <v>163</v>
      </c>
      <c r="C602" s="31" t="s">
        <v>980</v>
      </c>
      <c r="D602" s="31" t="s">
        <v>1082</v>
      </c>
    </row>
    <row r="603" spans="1:4" x14ac:dyDescent="0.2">
      <c r="A603" s="31"/>
      <c r="B603" s="31"/>
      <c r="C603" s="31"/>
      <c r="D603" s="31" t="s">
        <v>416</v>
      </c>
    </row>
    <row r="604" spans="1:4" x14ac:dyDescent="0.2">
      <c r="A604" s="31"/>
      <c r="B604" s="31"/>
      <c r="C604" s="31"/>
      <c r="D604" s="31" t="s">
        <v>418</v>
      </c>
    </row>
    <row r="605" spans="1:4" x14ac:dyDescent="0.2">
      <c r="A605" s="31" t="s">
        <v>2844</v>
      </c>
      <c r="B605" s="31" t="s">
        <v>2845</v>
      </c>
      <c r="C605" s="31" t="s">
        <v>2852</v>
      </c>
      <c r="D605" s="31" t="s">
        <v>1082</v>
      </c>
    </row>
    <row r="606" spans="1:4" x14ac:dyDescent="0.2">
      <c r="A606" s="31" t="s">
        <v>2857</v>
      </c>
      <c r="B606" s="31" t="s">
        <v>559</v>
      </c>
      <c r="C606" s="31" t="s">
        <v>2852</v>
      </c>
      <c r="D606" s="31" t="s">
        <v>1082</v>
      </c>
    </row>
    <row r="607" spans="1:4" x14ac:dyDescent="0.2">
      <c r="A607" s="31" t="s">
        <v>2856</v>
      </c>
      <c r="B607" s="31" t="s">
        <v>542</v>
      </c>
      <c r="C607" s="31" t="s">
        <v>2852</v>
      </c>
      <c r="D607" s="31" t="s">
        <v>1082</v>
      </c>
    </row>
    <row r="608" spans="1:4" x14ac:dyDescent="0.2">
      <c r="A608" s="31"/>
      <c r="B608" s="31"/>
      <c r="C608" s="31"/>
      <c r="D608" s="31" t="s">
        <v>1084</v>
      </c>
    </row>
    <row r="609" spans="1:4" x14ac:dyDescent="0.2">
      <c r="A609" s="31" t="s">
        <v>2865</v>
      </c>
      <c r="B609" s="31" t="s">
        <v>457</v>
      </c>
      <c r="C609" s="31" t="s">
        <v>2852</v>
      </c>
      <c r="D609" s="31" t="s">
        <v>1082</v>
      </c>
    </row>
    <row r="610" spans="1:4" x14ac:dyDescent="0.2">
      <c r="A610" s="31" t="s">
        <v>2895</v>
      </c>
      <c r="B610" s="31" t="s">
        <v>1191</v>
      </c>
      <c r="C610" s="31" t="s">
        <v>2852</v>
      </c>
      <c r="D610" s="31" t="s">
        <v>1086</v>
      </c>
    </row>
    <row r="611" spans="1:4" x14ac:dyDescent="0.2">
      <c r="A611" s="31"/>
      <c r="B611" s="31"/>
      <c r="C611" s="31"/>
      <c r="D611" s="31" t="s">
        <v>1082</v>
      </c>
    </row>
    <row r="612" spans="1:4" x14ac:dyDescent="0.2">
      <c r="A612" s="31" t="s">
        <v>2892</v>
      </c>
      <c r="B612" s="31" t="s">
        <v>1192</v>
      </c>
      <c r="C612" s="31" t="s">
        <v>2852</v>
      </c>
      <c r="D612" s="31" t="s">
        <v>1086</v>
      </c>
    </row>
    <row r="613" spans="1:4" x14ac:dyDescent="0.2">
      <c r="A613" s="31"/>
      <c r="B613" s="31"/>
      <c r="C613" s="31"/>
      <c r="D613" s="31" t="s">
        <v>1082</v>
      </c>
    </row>
    <row r="614" spans="1:4" x14ac:dyDescent="0.2">
      <c r="A614" s="31" t="s">
        <v>2896</v>
      </c>
      <c r="B614" s="31" t="s">
        <v>1193</v>
      </c>
      <c r="C614" s="31" t="s">
        <v>2852</v>
      </c>
      <c r="D614" s="31" t="s">
        <v>1086</v>
      </c>
    </row>
    <row r="615" spans="1:4" x14ac:dyDescent="0.2">
      <c r="A615" s="31"/>
      <c r="B615" s="31"/>
      <c r="C615" s="31"/>
      <c r="D615" s="31" t="s">
        <v>1082</v>
      </c>
    </row>
    <row r="616" spans="1:4" x14ac:dyDescent="0.2">
      <c r="A616" s="31" t="s">
        <v>2894</v>
      </c>
      <c r="B616" s="31" t="s">
        <v>1190</v>
      </c>
      <c r="C616" s="31" t="s">
        <v>2852</v>
      </c>
      <c r="D616" s="31" t="s">
        <v>1086</v>
      </c>
    </row>
    <row r="617" spans="1:4" x14ac:dyDescent="0.2">
      <c r="A617" s="31"/>
      <c r="B617" s="31"/>
      <c r="C617" s="31"/>
      <c r="D617" s="31" t="s">
        <v>1082</v>
      </c>
    </row>
    <row r="618" spans="1:4" x14ac:dyDescent="0.2">
      <c r="A618" s="31" t="s">
        <v>2873</v>
      </c>
      <c r="B618" s="31" t="s">
        <v>72</v>
      </c>
      <c r="C618" s="31" t="s">
        <v>2852</v>
      </c>
      <c r="D618" s="31" t="s">
        <v>1086</v>
      </c>
    </row>
    <row r="619" spans="1:4" x14ac:dyDescent="0.2">
      <c r="A619" s="31"/>
      <c r="B619" s="31"/>
      <c r="C619" s="31"/>
      <c r="D619" s="31" t="s">
        <v>1082</v>
      </c>
    </row>
    <row r="620" spans="1:4" x14ac:dyDescent="0.2">
      <c r="A620" s="31" t="s">
        <v>2864</v>
      </c>
      <c r="B620" s="31" t="s">
        <v>69</v>
      </c>
      <c r="C620" s="31" t="s">
        <v>2852</v>
      </c>
      <c r="D620" s="31" t="s">
        <v>1086</v>
      </c>
    </row>
    <row r="621" spans="1:4" x14ac:dyDescent="0.2">
      <c r="A621" s="31"/>
      <c r="B621" s="31"/>
      <c r="C621" s="31"/>
      <c r="D621" s="31" t="s">
        <v>1082</v>
      </c>
    </row>
    <row r="622" spans="1:4" x14ac:dyDescent="0.2">
      <c r="A622" s="31" t="s">
        <v>2863</v>
      </c>
      <c r="B622" s="31" t="s">
        <v>70</v>
      </c>
      <c r="C622" s="31" t="s">
        <v>2852</v>
      </c>
      <c r="D622" s="31" t="s">
        <v>1086</v>
      </c>
    </row>
    <row r="623" spans="1:4" x14ac:dyDescent="0.2">
      <c r="A623" s="31"/>
      <c r="B623" s="31"/>
      <c r="C623" s="31"/>
      <c r="D623" s="31" t="s">
        <v>1082</v>
      </c>
    </row>
    <row r="624" spans="1:4" x14ac:dyDescent="0.2">
      <c r="A624" s="31" t="s">
        <v>2859</v>
      </c>
      <c r="B624" s="31" t="s">
        <v>71</v>
      </c>
      <c r="C624" s="31" t="s">
        <v>2852</v>
      </c>
      <c r="D624" s="31" t="s">
        <v>1086</v>
      </c>
    </row>
    <row r="625" spans="1:4" x14ac:dyDescent="0.2">
      <c r="A625" s="31"/>
      <c r="B625" s="31"/>
      <c r="C625" s="31"/>
      <c r="D625" s="31" t="s">
        <v>1082</v>
      </c>
    </row>
    <row r="626" spans="1:4" x14ac:dyDescent="0.2">
      <c r="A626" s="31" t="s">
        <v>2866</v>
      </c>
      <c r="B626" s="31" t="s">
        <v>73</v>
      </c>
      <c r="C626" s="31" t="s">
        <v>2852</v>
      </c>
      <c r="D626" s="31" t="s">
        <v>1086</v>
      </c>
    </row>
    <row r="627" spans="1:4" x14ac:dyDescent="0.2">
      <c r="A627" s="31"/>
      <c r="B627" s="31"/>
      <c r="C627" s="31"/>
      <c r="D627" s="31" t="s">
        <v>1082</v>
      </c>
    </row>
    <row r="628" spans="1:4" x14ac:dyDescent="0.2">
      <c r="A628" s="31" t="s">
        <v>2862</v>
      </c>
      <c r="B628" s="31" t="s">
        <v>68</v>
      </c>
      <c r="C628" s="31" t="s">
        <v>2852</v>
      </c>
      <c r="D628" s="31" t="s">
        <v>1086</v>
      </c>
    </row>
    <row r="629" spans="1:4" x14ac:dyDescent="0.2">
      <c r="A629" s="31"/>
      <c r="B629" s="31"/>
      <c r="C629" s="31"/>
      <c r="D629" s="31" t="s">
        <v>1082</v>
      </c>
    </row>
    <row r="630" spans="1:4" x14ac:dyDescent="0.2">
      <c r="A630" s="31" t="s">
        <v>2886</v>
      </c>
      <c r="B630" s="31" t="s">
        <v>568</v>
      </c>
      <c r="C630" s="31" t="s">
        <v>2852</v>
      </c>
      <c r="D630" s="31" t="s">
        <v>1082</v>
      </c>
    </row>
    <row r="631" spans="1:4" x14ac:dyDescent="0.2">
      <c r="A631" s="31" t="s">
        <v>2858</v>
      </c>
      <c r="B631" s="31" t="s">
        <v>543</v>
      </c>
      <c r="C631" s="31" t="s">
        <v>2852</v>
      </c>
      <c r="D631" s="31" t="s">
        <v>1082</v>
      </c>
    </row>
    <row r="632" spans="1:4" x14ac:dyDescent="0.2">
      <c r="A632" s="31" t="s">
        <v>2874</v>
      </c>
      <c r="B632" s="31" t="s">
        <v>560</v>
      </c>
      <c r="C632" s="31" t="s">
        <v>2852</v>
      </c>
      <c r="D632" s="31" t="s">
        <v>1082</v>
      </c>
    </row>
    <row r="633" spans="1:4" x14ac:dyDescent="0.2">
      <c r="A633" s="31" t="s">
        <v>2880</v>
      </c>
      <c r="B633" s="31" t="s">
        <v>272</v>
      </c>
      <c r="C633" s="31" t="s">
        <v>2852</v>
      </c>
      <c r="D633" s="31" t="s">
        <v>1082</v>
      </c>
    </row>
    <row r="634" spans="1:4" x14ac:dyDescent="0.2">
      <c r="A634" s="31" t="s">
        <v>2861</v>
      </c>
      <c r="B634" s="31" t="s">
        <v>266</v>
      </c>
      <c r="C634" s="31" t="s">
        <v>2852</v>
      </c>
      <c r="D634" s="31" t="s">
        <v>1086</v>
      </c>
    </row>
    <row r="635" spans="1:4" x14ac:dyDescent="0.2">
      <c r="A635" s="31"/>
      <c r="B635" s="31"/>
      <c r="C635" s="31"/>
      <c r="D635" s="31" t="s">
        <v>1082</v>
      </c>
    </row>
    <row r="636" spans="1:4" x14ac:dyDescent="0.2">
      <c r="A636" s="31" t="s">
        <v>2867</v>
      </c>
      <c r="B636" s="31" t="s">
        <v>709</v>
      </c>
      <c r="C636" s="31" t="s">
        <v>2852</v>
      </c>
      <c r="D636" s="31" t="s">
        <v>1082</v>
      </c>
    </row>
    <row r="637" spans="1:4" x14ac:dyDescent="0.2">
      <c r="A637" s="31" t="s">
        <v>2887</v>
      </c>
      <c r="B637" s="31" t="s">
        <v>51</v>
      </c>
      <c r="C637" s="31" t="s">
        <v>2852</v>
      </c>
      <c r="D637" s="31" t="s">
        <v>1086</v>
      </c>
    </row>
    <row r="638" spans="1:4" x14ac:dyDescent="0.2">
      <c r="A638" s="31"/>
      <c r="B638" s="31"/>
      <c r="C638" s="31"/>
      <c r="D638" s="31" t="s">
        <v>1082</v>
      </c>
    </row>
    <row r="639" spans="1:4" x14ac:dyDescent="0.2">
      <c r="A639" s="31" t="s">
        <v>2885</v>
      </c>
      <c r="B639" s="31" t="s">
        <v>50</v>
      </c>
      <c r="C639" s="31" t="s">
        <v>2852</v>
      </c>
      <c r="D639" s="31" t="s">
        <v>1086</v>
      </c>
    </row>
    <row r="640" spans="1:4" x14ac:dyDescent="0.2">
      <c r="A640" s="31"/>
      <c r="B640" s="31"/>
      <c r="C640" s="31"/>
      <c r="D640" s="31" t="s">
        <v>1082</v>
      </c>
    </row>
    <row r="641" spans="1:4" x14ac:dyDescent="0.2">
      <c r="A641" s="31" t="s">
        <v>2876</v>
      </c>
      <c r="B641" s="31" t="s">
        <v>49</v>
      </c>
      <c r="C641" s="31" t="s">
        <v>2852</v>
      </c>
      <c r="D641" s="31" t="s">
        <v>1086</v>
      </c>
    </row>
    <row r="642" spans="1:4" x14ac:dyDescent="0.2">
      <c r="A642" s="31"/>
      <c r="B642" s="31"/>
      <c r="C642" s="31"/>
      <c r="D642" s="31" t="s">
        <v>1082</v>
      </c>
    </row>
    <row r="643" spans="1:4" x14ac:dyDescent="0.2">
      <c r="A643" s="31" t="s">
        <v>2893</v>
      </c>
      <c r="B643" s="31" t="s">
        <v>48</v>
      </c>
      <c r="C643" s="31" t="s">
        <v>2852</v>
      </c>
      <c r="D643" s="31" t="s">
        <v>1086</v>
      </c>
    </row>
    <row r="644" spans="1:4" x14ac:dyDescent="0.2">
      <c r="A644" s="31"/>
      <c r="B644" s="31"/>
      <c r="C644" s="31"/>
      <c r="D644" s="31" t="s">
        <v>1082</v>
      </c>
    </row>
    <row r="645" spans="1:4" x14ac:dyDescent="0.2">
      <c r="A645" s="31" t="s">
        <v>2879</v>
      </c>
      <c r="B645" s="31" t="s">
        <v>47</v>
      </c>
      <c r="C645" s="31" t="s">
        <v>2852</v>
      </c>
      <c r="D645" s="31" t="s">
        <v>1086</v>
      </c>
    </row>
    <row r="646" spans="1:4" x14ac:dyDescent="0.2">
      <c r="A646" s="31"/>
      <c r="B646" s="31"/>
      <c r="C646" s="31"/>
      <c r="D646" s="31" t="s">
        <v>1082</v>
      </c>
    </row>
    <row r="647" spans="1:4" x14ac:dyDescent="0.2">
      <c r="A647" s="31" t="s">
        <v>2891</v>
      </c>
      <c r="B647" s="31" t="s">
        <v>46</v>
      </c>
      <c r="C647" s="31" t="s">
        <v>2852</v>
      </c>
      <c r="D647" s="31" t="s">
        <v>1086</v>
      </c>
    </row>
    <row r="648" spans="1:4" x14ac:dyDescent="0.2">
      <c r="A648" s="31"/>
      <c r="B648" s="31"/>
      <c r="C648" s="31"/>
      <c r="D648" s="31" t="s">
        <v>1082</v>
      </c>
    </row>
    <row r="649" spans="1:4" x14ac:dyDescent="0.2">
      <c r="A649" s="31" t="s">
        <v>2871</v>
      </c>
      <c r="B649" s="31" t="s">
        <v>927</v>
      </c>
      <c r="C649" s="31" t="s">
        <v>2852</v>
      </c>
      <c r="D649" s="31" t="s">
        <v>1082</v>
      </c>
    </row>
    <row r="650" spans="1:4" x14ac:dyDescent="0.2">
      <c r="A650" s="31"/>
      <c r="B650" s="31"/>
      <c r="C650" s="31"/>
      <c r="D650" s="31" t="s">
        <v>418</v>
      </c>
    </row>
    <row r="651" spans="1:4" x14ac:dyDescent="0.2">
      <c r="A651" s="31" t="s">
        <v>2877</v>
      </c>
      <c r="B651" s="31" t="s">
        <v>926</v>
      </c>
      <c r="C651" s="31" t="s">
        <v>2852</v>
      </c>
      <c r="D651" s="31" t="s">
        <v>1082</v>
      </c>
    </row>
    <row r="652" spans="1:4" x14ac:dyDescent="0.2">
      <c r="A652" s="31"/>
      <c r="B652" s="31"/>
      <c r="C652" s="31"/>
      <c r="D652" s="31" t="s">
        <v>418</v>
      </c>
    </row>
    <row r="653" spans="1:4" x14ac:dyDescent="0.2">
      <c r="A653" s="31" t="s">
        <v>2883</v>
      </c>
      <c r="B653" s="31" t="s">
        <v>449</v>
      </c>
      <c r="C653" s="31" t="s">
        <v>2852</v>
      </c>
      <c r="D653" s="31" t="s">
        <v>1082</v>
      </c>
    </row>
    <row r="654" spans="1:4" x14ac:dyDescent="0.2">
      <c r="A654" s="31" t="s">
        <v>2890</v>
      </c>
      <c r="B654" s="31" t="s">
        <v>62</v>
      </c>
      <c r="C654" s="31" t="s">
        <v>2852</v>
      </c>
      <c r="D654" s="31" t="s">
        <v>1082</v>
      </c>
    </row>
    <row r="655" spans="1:4" x14ac:dyDescent="0.2">
      <c r="A655" s="31" t="s">
        <v>2884</v>
      </c>
      <c r="B655" s="31" t="s">
        <v>61</v>
      </c>
      <c r="C655" s="31" t="s">
        <v>2852</v>
      </c>
      <c r="D655" s="31" t="s">
        <v>1082</v>
      </c>
    </row>
    <row r="656" spans="1:4" x14ac:dyDescent="0.2">
      <c r="A656" s="31" t="s">
        <v>2860</v>
      </c>
      <c r="B656" s="31" t="s">
        <v>378</v>
      </c>
      <c r="C656" s="31" t="s">
        <v>2852</v>
      </c>
      <c r="D656" s="31" t="s">
        <v>1082</v>
      </c>
    </row>
    <row r="657" spans="1:4" x14ac:dyDescent="0.2">
      <c r="A657" s="31" t="s">
        <v>2875</v>
      </c>
      <c r="B657" s="31" t="s">
        <v>64</v>
      </c>
      <c r="C657" s="31" t="s">
        <v>2852</v>
      </c>
      <c r="D657" s="31" t="s">
        <v>1082</v>
      </c>
    </row>
    <row r="658" spans="1:4" x14ac:dyDescent="0.2">
      <c r="A658" s="31" t="s">
        <v>2869</v>
      </c>
      <c r="B658" s="31" t="s">
        <v>63</v>
      </c>
      <c r="C658" s="31" t="s">
        <v>2852</v>
      </c>
      <c r="D658" s="31" t="s">
        <v>1082</v>
      </c>
    </row>
    <row r="659" spans="1:4" x14ac:dyDescent="0.2">
      <c r="A659" s="31" t="s">
        <v>2881</v>
      </c>
      <c r="B659" s="31" t="s">
        <v>450</v>
      </c>
      <c r="C659" s="31" t="s">
        <v>2852</v>
      </c>
      <c r="D659" s="31" t="s">
        <v>1082</v>
      </c>
    </row>
    <row r="660" spans="1:4" x14ac:dyDescent="0.2">
      <c r="A660" s="31" t="s">
        <v>2870</v>
      </c>
      <c r="B660" s="31" t="s">
        <v>66</v>
      </c>
      <c r="C660" s="31" t="s">
        <v>2852</v>
      </c>
      <c r="D660" s="31" t="s">
        <v>1082</v>
      </c>
    </row>
    <row r="661" spans="1:4" x14ac:dyDescent="0.2">
      <c r="A661" s="31" t="s">
        <v>2868</v>
      </c>
      <c r="B661" s="31" t="s">
        <v>65</v>
      </c>
      <c r="C661" s="31" t="s">
        <v>2852</v>
      </c>
      <c r="D661" s="31" t="s">
        <v>1082</v>
      </c>
    </row>
    <row r="662" spans="1:4" x14ac:dyDescent="0.2">
      <c r="A662" s="31" t="s">
        <v>2872</v>
      </c>
      <c r="B662" s="31" t="s">
        <v>469</v>
      </c>
      <c r="C662" s="31" t="s">
        <v>2852</v>
      </c>
      <c r="D662" s="31" t="s">
        <v>1082</v>
      </c>
    </row>
    <row r="663" spans="1:4" x14ac:dyDescent="0.2">
      <c r="A663" s="31" t="s">
        <v>2889</v>
      </c>
      <c r="B663" s="31" t="s">
        <v>544</v>
      </c>
      <c r="C663" s="31" t="s">
        <v>2852</v>
      </c>
      <c r="D663" s="31" t="s">
        <v>1082</v>
      </c>
    </row>
    <row r="664" spans="1:4" x14ac:dyDescent="0.2">
      <c r="A664" s="31" t="s">
        <v>2882</v>
      </c>
      <c r="B664" s="31" t="s">
        <v>545</v>
      </c>
      <c r="C664" s="31" t="s">
        <v>2852</v>
      </c>
      <c r="D664" s="31" t="s">
        <v>1082</v>
      </c>
    </row>
    <row r="665" spans="1:4" x14ac:dyDescent="0.2">
      <c r="A665" s="31" t="s">
        <v>2888</v>
      </c>
      <c r="B665" s="31" t="s">
        <v>546</v>
      </c>
      <c r="C665" s="31" t="s">
        <v>2852</v>
      </c>
      <c r="D665" s="31" t="s">
        <v>1082</v>
      </c>
    </row>
    <row r="666" spans="1:4" x14ac:dyDescent="0.2">
      <c r="A666" s="31" t="s">
        <v>539</v>
      </c>
      <c r="B666" s="31" t="s">
        <v>540</v>
      </c>
      <c r="C666" s="31" t="s">
        <v>1281</v>
      </c>
      <c r="D666" s="31" t="s">
        <v>417</v>
      </c>
    </row>
    <row r="667" spans="1:4" x14ac:dyDescent="0.2">
      <c r="A667" s="31"/>
      <c r="B667" s="31"/>
      <c r="C667" s="31"/>
      <c r="D667" s="31" t="s">
        <v>1082</v>
      </c>
    </row>
    <row r="668" spans="1:4" x14ac:dyDescent="0.2">
      <c r="A668" s="31"/>
      <c r="B668" s="31"/>
      <c r="C668" s="31"/>
      <c r="D668" s="31" t="s">
        <v>418</v>
      </c>
    </row>
    <row r="669" spans="1:4" x14ac:dyDescent="0.2">
      <c r="A669" s="31"/>
      <c r="B669" s="31"/>
      <c r="C669" s="31"/>
      <c r="D669" s="31" t="s">
        <v>384</v>
      </c>
    </row>
    <row r="670" spans="1:4" x14ac:dyDescent="0.2">
      <c r="A670" s="31" t="s">
        <v>1306</v>
      </c>
      <c r="B670" s="31" t="s">
        <v>618</v>
      </c>
      <c r="C670" s="31" t="s">
        <v>1281</v>
      </c>
      <c r="D670" s="31" t="s">
        <v>417</v>
      </c>
    </row>
    <row r="671" spans="1:4" x14ac:dyDescent="0.2">
      <c r="A671" s="31"/>
      <c r="B671" s="31"/>
      <c r="C671" s="31"/>
      <c r="D671" s="31" t="s">
        <v>1082</v>
      </c>
    </row>
    <row r="672" spans="1:4" x14ac:dyDescent="0.2">
      <c r="A672" s="31"/>
      <c r="B672" s="31"/>
      <c r="C672" s="31"/>
      <c r="D672" s="31" t="s">
        <v>384</v>
      </c>
    </row>
    <row r="673" spans="1:4" x14ac:dyDescent="0.2">
      <c r="A673" s="31" t="s">
        <v>1497</v>
      </c>
      <c r="B673" s="31" t="s">
        <v>966</v>
      </c>
      <c r="C673" s="31" t="s">
        <v>1281</v>
      </c>
      <c r="D673" s="31" t="s">
        <v>417</v>
      </c>
    </row>
    <row r="674" spans="1:4" x14ac:dyDescent="0.2">
      <c r="A674" s="31"/>
      <c r="B674" s="31"/>
      <c r="C674" s="31"/>
      <c r="D674" s="31" t="s">
        <v>1082</v>
      </c>
    </row>
    <row r="675" spans="1:4" x14ac:dyDescent="0.2">
      <c r="A675" s="31"/>
      <c r="B675" s="31"/>
      <c r="C675" s="31"/>
      <c r="D675" s="31" t="s">
        <v>1084</v>
      </c>
    </row>
    <row r="676" spans="1:4" x14ac:dyDescent="0.2">
      <c r="A676" s="31"/>
      <c r="B676" s="31"/>
      <c r="C676" s="31"/>
      <c r="D676" s="31" t="s">
        <v>384</v>
      </c>
    </row>
    <row r="677" spans="1:4" x14ac:dyDescent="0.2">
      <c r="A677" s="31" t="s">
        <v>1377</v>
      </c>
      <c r="B677" s="31" t="s">
        <v>538</v>
      </c>
      <c r="C677" s="31" t="s">
        <v>1281</v>
      </c>
      <c r="D677" s="31" t="s">
        <v>418</v>
      </c>
    </row>
    <row r="678" spans="1:4" x14ac:dyDescent="0.2">
      <c r="A678" s="31" t="s">
        <v>888</v>
      </c>
      <c r="B678" s="31" t="s">
        <v>562</v>
      </c>
      <c r="C678" s="31" t="s">
        <v>1281</v>
      </c>
      <c r="D678" s="31" t="s">
        <v>417</v>
      </c>
    </row>
    <row r="679" spans="1:4" x14ac:dyDescent="0.2">
      <c r="A679" s="31" t="s">
        <v>267</v>
      </c>
      <c r="B679" s="31" t="s">
        <v>541</v>
      </c>
      <c r="C679" s="31" t="s">
        <v>1281</v>
      </c>
      <c r="D679" s="31" t="s">
        <v>418</v>
      </c>
    </row>
    <row r="680" spans="1:4" x14ac:dyDescent="0.2">
      <c r="A680" s="31" t="s">
        <v>1650</v>
      </c>
      <c r="B680" s="31" t="s">
        <v>851</v>
      </c>
      <c r="C680" s="31" t="s">
        <v>1282</v>
      </c>
      <c r="D680" s="31" t="s">
        <v>1082</v>
      </c>
    </row>
    <row r="681" spans="1:4" x14ac:dyDescent="0.2">
      <c r="A681" s="31"/>
      <c r="B681" s="31"/>
      <c r="C681" s="31"/>
      <c r="D681" s="31" t="s">
        <v>418</v>
      </c>
    </row>
    <row r="682" spans="1:4" x14ac:dyDescent="0.2">
      <c r="A682" s="31" t="s">
        <v>1651</v>
      </c>
      <c r="B682" s="31" t="s">
        <v>852</v>
      </c>
      <c r="C682" s="31" t="s">
        <v>1282</v>
      </c>
      <c r="D682" s="31" t="s">
        <v>1082</v>
      </c>
    </row>
    <row r="683" spans="1:4" x14ac:dyDescent="0.2">
      <c r="A683" s="31"/>
      <c r="B683" s="31"/>
      <c r="C683" s="31"/>
      <c r="D683" s="31" t="s">
        <v>418</v>
      </c>
    </row>
    <row r="684" spans="1:4" x14ac:dyDescent="0.2">
      <c r="A684" s="31" t="s">
        <v>34</v>
      </c>
      <c r="B684" s="31" t="s">
        <v>799</v>
      </c>
      <c r="C684" s="31" t="s">
        <v>1282</v>
      </c>
      <c r="D684" s="31" t="s">
        <v>1082</v>
      </c>
    </row>
    <row r="685" spans="1:4" x14ac:dyDescent="0.2">
      <c r="A685" s="31"/>
      <c r="B685" s="31"/>
      <c r="C685" s="31"/>
      <c r="D685" s="31" t="s">
        <v>418</v>
      </c>
    </row>
    <row r="686" spans="1:4" x14ac:dyDescent="0.2">
      <c r="A686" s="31" t="s">
        <v>1302</v>
      </c>
      <c r="B686" s="31" t="s">
        <v>1303</v>
      </c>
      <c r="C686" s="31" t="s">
        <v>1282</v>
      </c>
      <c r="D686" s="31" t="s">
        <v>1082</v>
      </c>
    </row>
    <row r="687" spans="1:4" x14ac:dyDescent="0.2">
      <c r="A687" s="31"/>
      <c r="B687" s="31"/>
      <c r="C687" s="31"/>
      <c r="D687" s="31" t="s">
        <v>418</v>
      </c>
    </row>
    <row r="688" spans="1:4" x14ac:dyDescent="0.2">
      <c r="A688" s="31" t="s">
        <v>727</v>
      </c>
      <c r="B688" s="31" t="s">
        <v>60</v>
      </c>
      <c r="C688" s="31" t="s">
        <v>1282</v>
      </c>
      <c r="D688" s="31" t="s">
        <v>1082</v>
      </c>
    </row>
    <row r="689" spans="1:4" x14ac:dyDescent="0.2">
      <c r="A689" s="31"/>
      <c r="B689" s="31"/>
      <c r="C689" s="31"/>
      <c r="D689" s="31" t="s">
        <v>418</v>
      </c>
    </row>
    <row r="690" spans="1:4" x14ac:dyDescent="0.2">
      <c r="A690" s="31" t="s">
        <v>1304</v>
      </c>
      <c r="B690" s="31" t="s">
        <v>1305</v>
      </c>
      <c r="C690" s="31" t="s">
        <v>1282</v>
      </c>
      <c r="D690" s="31" t="s">
        <v>1082</v>
      </c>
    </row>
    <row r="691" spans="1:4" x14ac:dyDescent="0.2">
      <c r="A691" s="31"/>
      <c r="B691" s="31"/>
      <c r="C691" s="31"/>
      <c r="D691" s="31" t="s">
        <v>418</v>
      </c>
    </row>
    <row r="692" spans="1:4" x14ac:dyDescent="0.2">
      <c r="A692" s="31" t="s">
        <v>1652</v>
      </c>
      <c r="B692" s="31" t="s">
        <v>1309</v>
      </c>
      <c r="C692" s="31" t="s">
        <v>1282</v>
      </c>
      <c r="D692" s="31" t="s">
        <v>418</v>
      </c>
    </row>
    <row r="693" spans="1:4" x14ac:dyDescent="0.2">
      <c r="A693" s="31" t="s">
        <v>1217</v>
      </c>
      <c r="B693" s="31" t="s">
        <v>1218</v>
      </c>
      <c r="C693" s="31" t="s">
        <v>1282</v>
      </c>
      <c r="D693" s="31" t="s">
        <v>418</v>
      </c>
    </row>
    <row r="694" spans="1:4" x14ac:dyDescent="0.2">
      <c r="A694" s="31" t="s">
        <v>1653</v>
      </c>
      <c r="B694" s="31" t="s">
        <v>800</v>
      </c>
      <c r="C694" s="31" t="s">
        <v>1282</v>
      </c>
      <c r="D694" s="31" t="s">
        <v>1082</v>
      </c>
    </row>
    <row r="695" spans="1:4" x14ac:dyDescent="0.2">
      <c r="A695" s="31"/>
      <c r="B695" s="31"/>
      <c r="C695" s="31"/>
      <c r="D695" s="31" t="s">
        <v>1083</v>
      </c>
    </row>
    <row r="696" spans="1:4" x14ac:dyDescent="0.2">
      <c r="A696" s="31"/>
      <c r="B696" s="31"/>
      <c r="C696" s="31"/>
      <c r="D696" s="31" t="s">
        <v>418</v>
      </c>
    </row>
    <row r="697" spans="1:4" x14ac:dyDescent="0.2">
      <c r="A697" s="31" t="s">
        <v>35</v>
      </c>
      <c r="B697" s="31" t="s">
        <v>798</v>
      </c>
      <c r="C697" s="31" t="s">
        <v>1282</v>
      </c>
      <c r="D697" s="31" t="s">
        <v>1082</v>
      </c>
    </row>
    <row r="698" spans="1:4" x14ac:dyDescent="0.2">
      <c r="A698" s="31"/>
      <c r="B698" s="31"/>
      <c r="C698" s="31"/>
      <c r="D698" s="31" t="s">
        <v>418</v>
      </c>
    </row>
    <row r="699" spans="1:4" x14ac:dyDescent="0.2">
      <c r="A699" s="31" t="s">
        <v>36</v>
      </c>
      <c r="B699" s="31" t="s">
        <v>797</v>
      </c>
      <c r="C699" s="31" t="s">
        <v>1282</v>
      </c>
      <c r="D699" s="31" t="s">
        <v>1082</v>
      </c>
    </row>
    <row r="700" spans="1:4" x14ac:dyDescent="0.2">
      <c r="A700" s="31"/>
      <c r="B700" s="31"/>
      <c r="C700" s="31"/>
      <c r="D700" s="31" t="s">
        <v>418</v>
      </c>
    </row>
    <row r="701" spans="1:4" x14ac:dyDescent="0.2">
      <c r="A701" s="31" t="s">
        <v>1209</v>
      </c>
      <c r="B701" s="31" t="s">
        <v>1210</v>
      </c>
      <c r="C701" s="31" t="s">
        <v>1282</v>
      </c>
      <c r="D701" s="31" t="s">
        <v>624</v>
      </c>
    </row>
    <row r="702" spans="1:4" x14ac:dyDescent="0.2">
      <c r="A702" s="31" t="s">
        <v>1498</v>
      </c>
      <c r="B702" s="31" t="s">
        <v>567</v>
      </c>
      <c r="C702" s="31" t="s">
        <v>1280</v>
      </c>
      <c r="D702" s="31" t="s">
        <v>1082</v>
      </c>
    </row>
    <row r="703" spans="1:4" x14ac:dyDescent="0.2">
      <c r="A703" s="31"/>
      <c r="B703" s="31"/>
      <c r="C703" s="31"/>
      <c r="D703" s="31" t="s">
        <v>1083</v>
      </c>
    </row>
    <row r="704" spans="1:4" x14ac:dyDescent="0.2">
      <c r="A704" s="31" t="s">
        <v>1499</v>
      </c>
      <c r="B704" s="31" t="s">
        <v>460</v>
      </c>
      <c r="C704" s="31" t="s">
        <v>1280</v>
      </c>
      <c r="D704" s="31" t="s">
        <v>1082</v>
      </c>
    </row>
    <row r="705" spans="1:4" x14ac:dyDescent="0.2">
      <c r="A705" s="31"/>
      <c r="B705" s="31"/>
      <c r="C705" s="31"/>
      <c r="D705" s="31" t="s">
        <v>1083</v>
      </c>
    </row>
    <row r="706" spans="1:4" x14ac:dyDescent="0.2">
      <c r="A706" s="31" t="s">
        <v>176</v>
      </c>
      <c r="B706" s="31" t="s">
        <v>177</v>
      </c>
      <c r="C706" s="31" t="s">
        <v>1280</v>
      </c>
      <c r="D706" s="31" t="s">
        <v>1082</v>
      </c>
    </row>
    <row r="707" spans="1:4" x14ac:dyDescent="0.2">
      <c r="A707" s="31"/>
      <c r="B707" s="31"/>
      <c r="C707" s="31"/>
      <c r="D707" s="31" t="s">
        <v>418</v>
      </c>
    </row>
    <row r="708" spans="1:4" x14ac:dyDescent="0.2">
      <c r="A708" s="31"/>
      <c r="B708" s="31"/>
      <c r="C708" s="31"/>
      <c r="D708" s="31" t="s">
        <v>2285</v>
      </c>
    </row>
    <row r="709" spans="1:4" x14ac:dyDescent="0.2">
      <c r="A709" s="31" t="s">
        <v>2938</v>
      </c>
      <c r="B709" s="31" t="s">
        <v>443</v>
      </c>
      <c r="C709" s="31" t="s">
        <v>448</v>
      </c>
      <c r="D709" s="31" t="s">
        <v>1082</v>
      </c>
    </row>
    <row r="710" spans="1:4" x14ac:dyDescent="0.2">
      <c r="A710" s="31"/>
      <c r="B710" s="31"/>
      <c r="C710" s="31"/>
      <c r="D710" s="31" t="s">
        <v>385</v>
      </c>
    </row>
    <row r="711" spans="1:4" x14ac:dyDescent="0.2">
      <c r="A711" s="31"/>
      <c r="B711" s="31"/>
      <c r="C711" s="31"/>
      <c r="D711" s="31" t="s">
        <v>418</v>
      </c>
    </row>
    <row r="712" spans="1:4" x14ac:dyDescent="0.2">
      <c r="A712" s="31" t="s">
        <v>2939</v>
      </c>
      <c r="B712" s="31" t="s">
        <v>383</v>
      </c>
      <c r="C712" s="31" t="s">
        <v>448</v>
      </c>
      <c r="D712" s="31" t="s">
        <v>1082</v>
      </c>
    </row>
    <row r="713" spans="1:4" x14ac:dyDescent="0.2">
      <c r="A713" s="31"/>
      <c r="B713" s="31"/>
      <c r="C713" s="31"/>
      <c r="D713" s="31" t="s">
        <v>385</v>
      </c>
    </row>
    <row r="714" spans="1:4" x14ac:dyDescent="0.2">
      <c r="A714" s="31"/>
      <c r="B714" s="31"/>
      <c r="C714" s="31"/>
      <c r="D714" s="31" t="s">
        <v>418</v>
      </c>
    </row>
    <row r="715" spans="1:4" x14ac:dyDescent="0.2">
      <c r="A715" s="31" t="s">
        <v>2940</v>
      </c>
      <c r="B715" s="31" t="s">
        <v>427</v>
      </c>
      <c r="C715" s="31" t="s">
        <v>448</v>
      </c>
      <c r="D715" s="31" t="s">
        <v>1082</v>
      </c>
    </row>
    <row r="716" spans="1:4" x14ac:dyDescent="0.2">
      <c r="A716" s="31"/>
      <c r="B716" s="31"/>
      <c r="C716" s="31"/>
      <c r="D716" s="31" t="s">
        <v>385</v>
      </c>
    </row>
    <row r="717" spans="1:4" x14ac:dyDescent="0.2">
      <c r="A717" s="31"/>
      <c r="B717" s="31"/>
      <c r="C717" s="31"/>
      <c r="D717" s="31" t="s">
        <v>418</v>
      </c>
    </row>
    <row r="718" spans="1:4" x14ac:dyDescent="0.2">
      <c r="A718" s="31" t="s">
        <v>2941</v>
      </c>
      <c r="B718" s="31" t="s">
        <v>441</v>
      </c>
      <c r="C718" s="31" t="s">
        <v>448</v>
      </c>
      <c r="D718" s="31" t="s">
        <v>1082</v>
      </c>
    </row>
    <row r="719" spans="1:4" x14ac:dyDescent="0.2">
      <c r="A719" s="31"/>
      <c r="B719" s="31"/>
      <c r="C719" s="31"/>
      <c r="D719" s="31" t="s">
        <v>385</v>
      </c>
    </row>
    <row r="720" spans="1:4" x14ac:dyDescent="0.2">
      <c r="A720" s="31"/>
      <c r="B720" s="31"/>
      <c r="C720" s="31"/>
      <c r="D720" s="31" t="s">
        <v>418</v>
      </c>
    </row>
    <row r="721" spans="1:4" x14ac:dyDescent="0.2">
      <c r="A721" s="31" t="s">
        <v>2942</v>
      </c>
      <c r="B721" s="31" t="s">
        <v>433</v>
      </c>
      <c r="C721" s="31" t="s">
        <v>448</v>
      </c>
      <c r="D721" s="31" t="s">
        <v>1082</v>
      </c>
    </row>
    <row r="722" spans="1:4" x14ac:dyDescent="0.2">
      <c r="A722" s="31"/>
      <c r="B722" s="31"/>
      <c r="C722" s="31"/>
      <c r="D722" s="31" t="s">
        <v>385</v>
      </c>
    </row>
    <row r="723" spans="1:4" x14ac:dyDescent="0.2">
      <c r="A723" s="31"/>
      <c r="B723" s="31"/>
      <c r="C723" s="31"/>
      <c r="D723" s="31" t="s">
        <v>418</v>
      </c>
    </row>
    <row r="724" spans="1:4" x14ac:dyDescent="0.2">
      <c r="A724" s="31" t="s">
        <v>2943</v>
      </c>
      <c r="B724" s="31" t="s">
        <v>431</v>
      </c>
      <c r="C724" s="31" t="s">
        <v>448</v>
      </c>
      <c r="D724" s="31" t="s">
        <v>1082</v>
      </c>
    </row>
    <row r="725" spans="1:4" x14ac:dyDescent="0.2">
      <c r="A725" s="31"/>
      <c r="B725" s="31"/>
      <c r="C725" s="31"/>
      <c r="D725" s="31" t="s">
        <v>385</v>
      </c>
    </row>
    <row r="726" spans="1:4" x14ac:dyDescent="0.2">
      <c r="A726" s="31"/>
      <c r="B726" s="31"/>
      <c r="C726" s="31"/>
      <c r="D726" s="31" t="s">
        <v>1084</v>
      </c>
    </row>
    <row r="727" spans="1:4" x14ac:dyDescent="0.2">
      <c r="A727" s="31"/>
      <c r="B727" s="31"/>
      <c r="C727" s="31"/>
      <c r="D727" s="31" t="s">
        <v>418</v>
      </c>
    </row>
    <row r="728" spans="1:4" x14ac:dyDescent="0.2">
      <c r="A728" s="31" t="s">
        <v>2944</v>
      </c>
      <c r="B728" s="31" t="s">
        <v>438</v>
      </c>
      <c r="C728" s="31" t="s">
        <v>448</v>
      </c>
      <c r="D728" s="31" t="s">
        <v>1082</v>
      </c>
    </row>
    <row r="729" spans="1:4" x14ac:dyDescent="0.2">
      <c r="A729" s="31"/>
      <c r="B729" s="31"/>
      <c r="C729" s="31"/>
      <c r="D729" s="31" t="s">
        <v>385</v>
      </c>
    </row>
    <row r="730" spans="1:4" x14ac:dyDescent="0.2">
      <c r="A730" s="31"/>
      <c r="B730" s="31"/>
      <c r="C730" s="31"/>
      <c r="D730" s="31" t="s">
        <v>418</v>
      </c>
    </row>
    <row r="731" spans="1:4" x14ac:dyDescent="0.2">
      <c r="A731" s="31" t="s">
        <v>2945</v>
      </c>
      <c r="B731" s="31" t="s">
        <v>445</v>
      </c>
      <c r="C731" s="31" t="s">
        <v>448</v>
      </c>
      <c r="D731" s="31" t="s">
        <v>1082</v>
      </c>
    </row>
    <row r="732" spans="1:4" x14ac:dyDescent="0.2">
      <c r="A732" s="31"/>
      <c r="B732" s="31"/>
      <c r="C732" s="31"/>
      <c r="D732" s="31" t="s">
        <v>385</v>
      </c>
    </row>
    <row r="733" spans="1:4" x14ac:dyDescent="0.2">
      <c r="A733" s="31"/>
      <c r="B733" s="31"/>
      <c r="C733" s="31"/>
      <c r="D733" s="31" t="s">
        <v>418</v>
      </c>
    </row>
    <row r="734" spans="1:4" x14ac:dyDescent="0.2">
      <c r="A734" s="31" t="s">
        <v>2946</v>
      </c>
      <c r="B734" s="31" t="s">
        <v>429</v>
      </c>
      <c r="C734" s="31" t="s">
        <v>448</v>
      </c>
      <c r="D734" s="31" t="s">
        <v>1082</v>
      </c>
    </row>
    <row r="735" spans="1:4" x14ac:dyDescent="0.2">
      <c r="A735" s="31"/>
      <c r="B735" s="31"/>
      <c r="C735" s="31"/>
      <c r="D735" s="31" t="s">
        <v>385</v>
      </c>
    </row>
    <row r="736" spans="1:4" x14ac:dyDescent="0.2">
      <c r="A736" s="31"/>
      <c r="B736" s="31"/>
      <c r="C736" s="31"/>
      <c r="D736" s="31" t="s">
        <v>1084</v>
      </c>
    </row>
    <row r="737" spans="1:4" x14ac:dyDescent="0.2">
      <c r="A737" s="31"/>
      <c r="B737" s="31"/>
      <c r="C737" s="31"/>
      <c r="D737" s="31" t="s">
        <v>418</v>
      </c>
    </row>
    <row r="738" spans="1:4" x14ac:dyDescent="0.2">
      <c r="A738" s="31" t="s">
        <v>2665</v>
      </c>
      <c r="B738" s="31" t="s">
        <v>548</v>
      </c>
      <c r="C738" s="31" t="s">
        <v>1283</v>
      </c>
      <c r="D738" s="31" t="s">
        <v>1082</v>
      </c>
    </row>
    <row r="739" spans="1:4" x14ac:dyDescent="0.2">
      <c r="A739" s="31"/>
      <c r="B739" s="31"/>
      <c r="C739" s="31"/>
      <c r="D739" s="31" t="s">
        <v>1640</v>
      </c>
    </row>
    <row r="740" spans="1:4" x14ac:dyDescent="0.2">
      <c r="A740" s="31"/>
      <c r="B740" s="31"/>
      <c r="C740" s="31"/>
      <c r="D740" s="31" t="s">
        <v>418</v>
      </c>
    </row>
    <row r="741" spans="1:4" x14ac:dyDescent="0.2">
      <c r="A741" s="31" t="s">
        <v>2663</v>
      </c>
      <c r="B741" s="31" t="s">
        <v>2261</v>
      </c>
      <c r="C741" s="31" t="s">
        <v>1283</v>
      </c>
      <c r="D741" s="31" t="s">
        <v>418</v>
      </c>
    </row>
    <row r="742" spans="1:4" x14ac:dyDescent="0.2">
      <c r="A742" s="31" t="s">
        <v>2695</v>
      </c>
      <c r="B742" s="31" t="s">
        <v>2265</v>
      </c>
      <c r="C742" s="31" t="s">
        <v>1283</v>
      </c>
      <c r="D742" s="31" t="s">
        <v>418</v>
      </c>
    </row>
    <row r="743" spans="1:4" x14ac:dyDescent="0.2">
      <c r="A743" s="31" t="s">
        <v>2717</v>
      </c>
      <c r="B743" s="31" t="s">
        <v>549</v>
      </c>
      <c r="C743" s="31" t="s">
        <v>1283</v>
      </c>
      <c r="D743" s="31" t="s">
        <v>1640</v>
      </c>
    </row>
    <row r="744" spans="1:4" x14ac:dyDescent="0.2">
      <c r="A744" s="31"/>
      <c r="B744" s="31"/>
      <c r="C744" s="31"/>
      <c r="D744" s="31" t="s">
        <v>418</v>
      </c>
    </row>
    <row r="745" spans="1:4" x14ac:dyDescent="0.2">
      <c r="A745" s="31" t="s">
        <v>2631</v>
      </c>
      <c r="B745" s="31" t="s">
        <v>550</v>
      </c>
      <c r="C745" s="31" t="s">
        <v>1283</v>
      </c>
      <c r="D745" s="31" t="s">
        <v>1082</v>
      </c>
    </row>
    <row r="746" spans="1:4" x14ac:dyDescent="0.2">
      <c r="A746" s="31"/>
      <c r="B746" s="31"/>
      <c r="C746" s="31"/>
      <c r="D746" s="31" t="s">
        <v>1083</v>
      </c>
    </row>
    <row r="747" spans="1:4" x14ac:dyDescent="0.2">
      <c r="A747" s="31"/>
      <c r="B747" s="31"/>
      <c r="C747" s="31"/>
      <c r="D747" s="31" t="s">
        <v>418</v>
      </c>
    </row>
    <row r="748" spans="1:4" x14ac:dyDescent="0.2">
      <c r="A748" s="31" t="s">
        <v>2650</v>
      </c>
      <c r="B748" s="31" t="s">
        <v>551</v>
      </c>
      <c r="C748" s="31" t="s">
        <v>1283</v>
      </c>
      <c r="D748" s="31" t="s">
        <v>1082</v>
      </c>
    </row>
    <row r="749" spans="1:4" x14ac:dyDescent="0.2">
      <c r="A749" s="31"/>
      <c r="B749" s="31"/>
      <c r="C749" s="31"/>
      <c r="D749" s="31" t="s">
        <v>1083</v>
      </c>
    </row>
    <row r="750" spans="1:4" x14ac:dyDescent="0.2">
      <c r="A750" s="31"/>
      <c r="B750" s="31"/>
      <c r="C750" s="31"/>
      <c r="D750" s="31" t="s">
        <v>418</v>
      </c>
    </row>
    <row r="751" spans="1:4" x14ac:dyDescent="0.2">
      <c r="A751" s="31" t="s">
        <v>2778</v>
      </c>
      <c r="B751" s="31" t="s">
        <v>2146</v>
      </c>
      <c r="C751" s="31" t="s">
        <v>1283</v>
      </c>
      <c r="D751" s="31" t="s">
        <v>418</v>
      </c>
    </row>
    <row r="752" spans="1:4" x14ac:dyDescent="0.2">
      <c r="A752" s="31" t="s">
        <v>2654</v>
      </c>
      <c r="B752" s="31" t="s">
        <v>903</v>
      </c>
      <c r="C752" s="31" t="s">
        <v>1283</v>
      </c>
      <c r="D752" s="31" t="s">
        <v>1082</v>
      </c>
    </row>
    <row r="753" spans="1:4" x14ac:dyDescent="0.2">
      <c r="A753" s="31"/>
      <c r="B753" s="31"/>
      <c r="C753" s="31"/>
      <c r="D753" s="31" t="s">
        <v>418</v>
      </c>
    </row>
    <row r="754" spans="1:4" x14ac:dyDescent="0.2">
      <c r="A754" s="31" t="s">
        <v>2670</v>
      </c>
      <c r="B754" s="31" t="s">
        <v>1383</v>
      </c>
      <c r="C754" s="31" t="s">
        <v>1283</v>
      </c>
      <c r="D754" s="31" t="s">
        <v>1082</v>
      </c>
    </row>
    <row r="755" spans="1:4" x14ac:dyDescent="0.2">
      <c r="A755" s="31"/>
      <c r="B755" s="31"/>
      <c r="C755" s="31"/>
      <c r="D755" s="31" t="s">
        <v>418</v>
      </c>
    </row>
    <row r="756" spans="1:4" x14ac:dyDescent="0.2">
      <c r="A756" s="31" t="s">
        <v>896</v>
      </c>
      <c r="B756" s="31" t="s">
        <v>897</v>
      </c>
      <c r="C756" s="31" t="s">
        <v>1283</v>
      </c>
      <c r="D756" s="31" t="s">
        <v>1082</v>
      </c>
    </row>
    <row r="757" spans="1:4" x14ac:dyDescent="0.2">
      <c r="A757" s="31"/>
      <c r="B757" s="31"/>
      <c r="C757" s="31"/>
      <c r="D757" s="31" t="s">
        <v>418</v>
      </c>
    </row>
    <row r="758" spans="1:4" x14ac:dyDescent="0.2">
      <c r="A758" s="31" t="s">
        <v>2816</v>
      </c>
      <c r="B758" s="31" t="s">
        <v>2253</v>
      </c>
      <c r="C758" s="31" t="s">
        <v>1283</v>
      </c>
      <c r="D758" s="31" t="s">
        <v>1086</v>
      </c>
    </row>
    <row r="759" spans="1:4" x14ac:dyDescent="0.2">
      <c r="A759" s="31"/>
      <c r="B759" s="31"/>
      <c r="C759" s="31"/>
      <c r="D759" s="31" t="s">
        <v>1082</v>
      </c>
    </row>
    <row r="760" spans="1:4" x14ac:dyDescent="0.2">
      <c r="A760" s="31"/>
      <c r="B760" s="31"/>
      <c r="C760" s="31"/>
      <c r="D760" s="31" t="s">
        <v>418</v>
      </c>
    </row>
    <row r="761" spans="1:4" x14ac:dyDescent="0.2">
      <c r="A761" s="31" t="s">
        <v>2841</v>
      </c>
      <c r="B761" s="31" t="s">
        <v>2254</v>
      </c>
      <c r="C761" s="31" t="s">
        <v>1283</v>
      </c>
      <c r="D761" s="31" t="s">
        <v>1086</v>
      </c>
    </row>
    <row r="762" spans="1:4" x14ac:dyDescent="0.2">
      <c r="A762" s="31"/>
      <c r="B762" s="31"/>
      <c r="C762" s="31"/>
      <c r="D762" s="31" t="s">
        <v>1082</v>
      </c>
    </row>
    <row r="763" spans="1:4" x14ac:dyDescent="0.2">
      <c r="A763" s="31"/>
      <c r="B763" s="31"/>
      <c r="C763" s="31"/>
      <c r="D763" s="31" t="s">
        <v>418</v>
      </c>
    </row>
    <row r="764" spans="1:4" x14ac:dyDescent="0.2">
      <c r="A764" s="31" t="s">
        <v>2647</v>
      </c>
      <c r="B764" s="31" t="s">
        <v>1382</v>
      </c>
      <c r="C764" s="31" t="s">
        <v>1283</v>
      </c>
      <c r="D764" s="31" t="s">
        <v>1082</v>
      </c>
    </row>
    <row r="765" spans="1:4" x14ac:dyDescent="0.2">
      <c r="A765" s="31"/>
      <c r="B765" s="31"/>
      <c r="C765" s="31"/>
      <c r="D765" s="31" t="s">
        <v>1640</v>
      </c>
    </row>
    <row r="766" spans="1:4" x14ac:dyDescent="0.2">
      <c r="A766" s="31"/>
      <c r="B766" s="31"/>
      <c r="C766" s="31"/>
      <c r="D766" s="31" t="s">
        <v>418</v>
      </c>
    </row>
    <row r="767" spans="1:4" x14ac:dyDescent="0.2">
      <c r="A767" s="31" t="s">
        <v>2614</v>
      </c>
      <c r="B767" s="31" t="s">
        <v>1390</v>
      </c>
      <c r="C767" s="31" t="s">
        <v>1283</v>
      </c>
      <c r="D767" s="31" t="s">
        <v>1086</v>
      </c>
    </row>
    <row r="768" spans="1:4" x14ac:dyDescent="0.2">
      <c r="A768" s="31"/>
      <c r="B768" s="31"/>
      <c r="C768" s="31"/>
      <c r="D768" s="31" t="s">
        <v>1082</v>
      </c>
    </row>
    <row r="769" spans="1:4" x14ac:dyDescent="0.2">
      <c r="A769" s="31"/>
      <c r="B769" s="31"/>
      <c r="C769" s="31"/>
      <c r="D769" s="31" t="s">
        <v>1640</v>
      </c>
    </row>
    <row r="770" spans="1:4" x14ac:dyDescent="0.2">
      <c r="A770" s="31"/>
      <c r="B770" s="31"/>
      <c r="C770" s="31"/>
      <c r="D770" s="31" t="s">
        <v>418</v>
      </c>
    </row>
    <row r="771" spans="1:4" x14ac:dyDescent="0.2">
      <c r="A771" s="31"/>
      <c r="B771" s="31"/>
      <c r="C771" s="31"/>
      <c r="D771" s="31" t="s">
        <v>384</v>
      </c>
    </row>
    <row r="772" spans="1:4" x14ac:dyDescent="0.2">
      <c r="A772" s="31" t="s">
        <v>2683</v>
      </c>
      <c r="B772" s="31" t="s">
        <v>485</v>
      </c>
      <c r="C772" s="31" t="s">
        <v>1283</v>
      </c>
      <c r="D772" s="31" t="s">
        <v>1082</v>
      </c>
    </row>
    <row r="773" spans="1:4" x14ac:dyDescent="0.2">
      <c r="A773" s="31"/>
      <c r="B773" s="31"/>
      <c r="C773" s="31"/>
      <c r="D773" s="31" t="s">
        <v>418</v>
      </c>
    </row>
    <row r="774" spans="1:4" x14ac:dyDescent="0.2">
      <c r="A774" s="31" t="s">
        <v>898</v>
      </c>
      <c r="B774" s="31" t="s">
        <v>899</v>
      </c>
      <c r="C774" s="31" t="s">
        <v>1283</v>
      </c>
      <c r="D774" s="31" t="s">
        <v>1086</v>
      </c>
    </row>
    <row r="775" spans="1:4" x14ac:dyDescent="0.2">
      <c r="A775" s="31"/>
      <c r="B775" s="31"/>
      <c r="C775" s="31"/>
      <c r="D775" s="31" t="s">
        <v>1082</v>
      </c>
    </row>
    <row r="776" spans="1:4" x14ac:dyDescent="0.2">
      <c r="A776" s="31"/>
      <c r="B776" s="31"/>
      <c r="C776" s="31"/>
      <c r="D776" s="31" t="s">
        <v>416</v>
      </c>
    </row>
    <row r="777" spans="1:4" x14ac:dyDescent="0.2">
      <c r="A777" s="31"/>
      <c r="B777" s="31"/>
      <c r="C777" s="31"/>
      <c r="D777" s="31" t="s">
        <v>1083</v>
      </c>
    </row>
    <row r="778" spans="1:4" x14ac:dyDescent="0.2">
      <c r="A778" s="31"/>
      <c r="B778" s="31"/>
      <c r="C778" s="31"/>
      <c r="D778" s="31" t="s">
        <v>1084</v>
      </c>
    </row>
    <row r="779" spans="1:4" x14ac:dyDescent="0.2">
      <c r="A779" s="31"/>
      <c r="B779" s="31"/>
      <c r="C779" s="31"/>
      <c r="D779" s="31" t="s">
        <v>384</v>
      </c>
    </row>
    <row r="780" spans="1:4" x14ac:dyDescent="0.2">
      <c r="A780" s="31"/>
      <c r="B780" s="31"/>
      <c r="C780" s="31"/>
      <c r="D780" s="31" t="s">
        <v>1461</v>
      </c>
    </row>
    <row r="781" spans="1:4" x14ac:dyDescent="0.2">
      <c r="A781" s="31" t="s">
        <v>2624</v>
      </c>
      <c r="B781" s="31" t="s">
        <v>1384</v>
      </c>
      <c r="C781" s="31" t="s">
        <v>1283</v>
      </c>
      <c r="D781" s="31" t="s">
        <v>1082</v>
      </c>
    </row>
    <row r="782" spans="1:4" x14ac:dyDescent="0.2">
      <c r="A782" s="31"/>
      <c r="B782" s="31"/>
      <c r="C782" s="31"/>
      <c r="D782" s="31" t="s">
        <v>418</v>
      </c>
    </row>
    <row r="783" spans="1:4" x14ac:dyDescent="0.2">
      <c r="A783" s="31" t="s">
        <v>900</v>
      </c>
      <c r="B783" s="31" t="s">
        <v>901</v>
      </c>
      <c r="C783" s="31" t="s">
        <v>1283</v>
      </c>
      <c r="D783" s="31" t="s">
        <v>1086</v>
      </c>
    </row>
    <row r="784" spans="1:4" x14ac:dyDescent="0.2">
      <c r="A784" s="31"/>
      <c r="B784" s="31"/>
      <c r="C784" s="31"/>
      <c r="D784" s="31" t="s">
        <v>1082</v>
      </c>
    </row>
    <row r="785" spans="1:4" x14ac:dyDescent="0.2">
      <c r="A785" s="31"/>
      <c r="B785" s="31"/>
      <c r="C785" s="31"/>
      <c r="D785" s="31" t="s">
        <v>418</v>
      </c>
    </row>
    <row r="786" spans="1:4" x14ac:dyDescent="0.2">
      <c r="A786" s="31" t="s">
        <v>32</v>
      </c>
      <c r="B786" s="31" t="s">
        <v>902</v>
      </c>
      <c r="C786" s="31" t="s">
        <v>1283</v>
      </c>
      <c r="D786" s="31" t="s">
        <v>1086</v>
      </c>
    </row>
    <row r="787" spans="1:4" x14ac:dyDescent="0.2">
      <c r="A787" s="31"/>
      <c r="B787" s="31"/>
      <c r="C787" s="31"/>
      <c r="D787" s="31" t="s">
        <v>1082</v>
      </c>
    </row>
    <row r="788" spans="1:4" x14ac:dyDescent="0.2">
      <c r="A788" s="31"/>
      <c r="B788" s="31"/>
      <c r="C788" s="31"/>
      <c r="D788" s="31" t="s">
        <v>418</v>
      </c>
    </row>
    <row r="789" spans="1:4" x14ac:dyDescent="0.2">
      <c r="A789" s="31" t="s">
        <v>904</v>
      </c>
      <c r="B789" s="31" t="s">
        <v>905</v>
      </c>
      <c r="C789" s="31" t="s">
        <v>1283</v>
      </c>
      <c r="D789" s="31" t="s">
        <v>1086</v>
      </c>
    </row>
    <row r="790" spans="1:4" x14ac:dyDescent="0.2">
      <c r="A790" s="31"/>
      <c r="B790" s="31"/>
      <c r="C790" s="31"/>
      <c r="D790" s="31" t="s">
        <v>1082</v>
      </c>
    </row>
    <row r="791" spans="1:4" x14ac:dyDescent="0.2">
      <c r="A791" s="31"/>
      <c r="B791" s="31"/>
      <c r="C791" s="31"/>
      <c r="D791" s="31" t="s">
        <v>1640</v>
      </c>
    </row>
    <row r="792" spans="1:4" x14ac:dyDescent="0.2">
      <c r="A792" s="31"/>
      <c r="B792" s="31"/>
      <c r="C792" s="31"/>
      <c r="D792" s="31" t="s">
        <v>418</v>
      </c>
    </row>
    <row r="793" spans="1:4" x14ac:dyDescent="0.2">
      <c r="A793" s="31" t="s">
        <v>919</v>
      </c>
      <c r="B793" s="31" t="s">
        <v>920</v>
      </c>
      <c r="C793" s="31" t="s">
        <v>1283</v>
      </c>
      <c r="D793" s="31" t="s">
        <v>1086</v>
      </c>
    </row>
    <row r="794" spans="1:4" x14ac:dyDescent="0.2">
      <c r="A794" s="31"/>
      <c r="B794" s="31"/>
      <c r="C794" s="31"/>
      <c r="D794" s="31" t="s">
        <v>1082</v>
      </c>
    </row>
    <row r="795" spans="1:4" x14ac:dyDescent="0.2">
      <c r="A795" s="31" t="s">
        <v>921</v>
      </c>
      <c r="B795" s="31" t="s">
        <v>922</v>
      </c>
      <c r="C795" s="31" t="s">
        <v>1283</v>
      </c>
      <c r="D795" s="31" t="s">
        <v>1086</v>
      </c>
    </row>
    <row r="796" spans="1:4" x14ac:dyDescent="0.2">
      <c r="A796" s="31"/>
      <c r="B796" s="31"/>
      <c r="C796" s="31"/>
      <c r="D796" s="31" t="s">
        <v>1082</v>
      </c>
    </row>
    <row r="797" spans="1:4" x14ac:dyDescent="0.2">
      <c r="A797" s="31"/>
      <c r="B797" s="31"/>
      <c r="C797" s="31"/>
      <c r="D797" s="31" t="s">
        <v>1084</v>
      </c>
    </row>
    <row r="798" spans="1:4" x14ac:dyDescent="0.2">
      <c r="A798" s="31" t="s">
        <v>1323</v>
      </c>
      <c r="B798" s="31" t="s">
        <v>1324</v>
      </c>
      <c r="C798" s="31" t="s">
        <v>1283</v>
      </c>
      <c r="D798" s="31" t="s">
        <v>1086</v>
      </c>
    </row>
    <row r="799" spans="1:4" x14ac:dyDescent="0.2">
      <c r="A799" s="31"/>
      <c r="B799" s="31"/>
      <c r="C799" s="31"/>
      <c r="D799" s="31" t="s">
        <v>1082</v>
      </c>
    </row>
    <row r="800" spans="1:4" x14ac:dyDescent="0.2">
      <c r="A800" s="31"/>
      <c r="B800" s="31"/>
      <c r="C800" s="31"/>
      <c r="D800" s="31" t="s">
        <v>418</v>
      </c>
    </row>
    <row r="801" spans="1:4" x14ac:dyDescent="0.2">
      <c r="A801" s="31" t="s">
        <v>728</v>
      </c>
      <c r="B801" s="31" t="s">
        <v>1325</v>
      </c>
      <c r="C801" s="31" t="s">
        <v>1283</v>
      </c>
      <c r="D801" s="31" t="s">
        <v>981</v>
      </c>
    </row>
    <row r="802" spans="1:4" x14ac:dyDescent="0.2">
      <c r="A802" s="31" t="s">
        <v>2701</v>
      </c>
      <c r="B802" s="31" t="s">
        <v>1473</v>
      </c>
      <c r="C802" s="31" t="s">
        <v>1283</v>
      </c>
      <c r="D802" s="31" t="s">
        <v>418</v>
      </c>
    </row>
    <row r="803" spans="1:4" x14ac:dyDescent="0.2">
      <c r="A803" s="31" t="s">
        <v>2144</v>
      </c>
      <c r="B803" s="31" t="s">
        <v>916</v>
      </c>
      <c r="C803" s="31" t="s">
        <v>1283</v>
      </c>
      <c r="D803" s="31" t="s">
        <v>1086</v>
      </c>
    </row>
    <row r="804" spans="1:4" x14ac:dyDescent="0.2">
      <c r="A804" s="31"/>
      <c r="B804" s="31"/>
      <c r="C804" s="31"/>
      <c r="D804" s="31" t="s">
        <v>1082</v>
      </c>
    </row>
    <row r="805" spans="1:4" x14ac:dyDescent="0.2">
      <c r="A805" s="31"/>
      <c r="B805" s="31"/>
      <c r="C805" s="31"/>
      <c r="D805" s="31" t="s">
        <v>418</v>
      </c>
    </row>
    <row r="806" spans="1:4" x14ac:dyDescent="0.2">
      <c r="A806" s="31" t="s">
        <v>2728</v>
      </c>
      <c r="B806" s="31" t="s">
        <v>1474</v>
      </c>
      <c r="C806" s="31" t="s">
        <v>1283</v>
      </c>
      <c r="D806" s="31" t="s">
        <v>1082</v>
      </c>
    </row>
    <row r="807" spans="1:4" x14ac:dyDescent="0.2">
      <c r="A807" s="31"/>
      <c r="B807" s="31"/>
      <c r="C807" s="31"/>
      <c r="D807" s="31" t="s">
        <v>418</v>
      </c>
    </row>
    <row r="808" spans="1:4" x14ac:dyDescent="0.2">
      <c r="A808" s="31" t="s">
        <v>2749</v>
      </c>
      <c r="B808" s="31" t="s">
        <v>274</v>
      </c>
      <c r="C808" s="31" t="s">
        <v>1283</v>
      </c>
      <c r="D808" s="31" t="s">
        <v>1082</v>
      </c>
    </row>
    <row r="809" spans="1:4" x14ac:dyDescent="0.2">
      <c r="A809" s="31"/>
      <c r="B809" s="31"/>
      <c r="C809" s="31"/>
      <c r="D809" s="31" t="s">
        <v>1083</v>
      </c>
    </row>
    <row r="810" spans="1:4" x14ac:dyDescent="0.2">
      <c r="A810" s="31"/>
      <c r="B810" s="31"/>
      <c r="C810" s="31"/>
      <c r="D810" s="31" t="s">
        <v>418</v>
      </c>
    </row>
    <row r="811" spans="1:4" x14ac:dyDescent="0.2">
      <c r="A811" s="31" t="s">
        <v>1326</v>
      </c>
      <c r="B811" s="31" t="s">
        <v>1327</v>
      </c>
      <c r="C811" s="31" t="s">
        <v>1283</v>
      </c>
      <c r="D811" s="31" t="s">
        <v>1086</v>
      </c>
    </row>
    <row r="812" spans="1:4" x14ac:dyDescent="0.2">
      <c r="A812" s="31"/>
      <c r="B812" s="31"/>
      <c r="C812" s="31"/>
      <c r="D812" s="31" t="s">
        <v>1082</v>
      </c>
    </row>
    <row r="813" spans="1:4" x14ac:dyDescent="0.2">
      <c r="A813" s="31"/>
      <c r="B813" s="31"/>
      <c r="C813" s="31"/>
      <c r="D813" s="31" t="s">
        <v>418</v>
      </c>
    </row>
    <row r="814" spans="1:4" x14ac:dyDescent="0.2">
      <c r="A814" s="31" t="s">
        <v>1328</v>
      </c>
      <c r="B814" s="31" t="s">
        <v>1329</v>
      </c>
      <c r="C814" s="31" t="s">
        <v>1283</v>
      </c>
      <c r="D814" s="31" t="s">
        <v>1086</v>
      </c>
    </row>
    <row r="815" spans="1:4" x14ac:dyDescent="0.2">
      <c r="A815" s="31"/>
      <c r="B815" s="31"/>
      <c r="C815" s="31"/>
      <c r="D815" s="31" t="s">
        <v>1082</v>
      </c>
    </row>
    <row r="816" spans="1:4" x14ac:dyDescent="0.2">
      <c r="A816" s="31"/>
      <c r="B816" s="31"/>
      <c r="C816" s="31"/>
      <c r="D816" s="31" t="s">
        <v>418</v>
      </c>
    </row>
    <row r="817" spans="1:4" x14ac:dyDescent="0.2">
      <c r="A817" s="31" t="s">
        <v>1330</v>
      </c>
      <c r="B817" s="31" t="s">
        <v>1331</v>
      </c>
      <c r="C817" s="31" t="s">
        <v>1283</v>
      </c>
      <c r="D817" s="31" t="s">
        <v>1086</v>
      </c>
    </row>
    <row r="818" spans="1:4" x14ac:dyDescent="0.2">
      <c r="A818" s="31"/>
      <c r="B818" s="31"/>
      <c r="C818" s="31"/>
      <c r="D818" s="31" t="s">
        <v>1082</v>
      </c>
    </row>
    <row r="819" spans="1:4" x14ac:dyDescent="0.2">
      <c r="A819" s="31"/>
      <c r="B819" s="31"/>
      <c r="C819" s="31"/>
      <c r="D819" s="31" t="s">
        <v>418</v>
      </c>
    </row>
    <row r="820" spans="1:4" x14ac:dyDescent="0.2">
      <c r="A820" s="31" t="s">
        <v>1332</v>
      </c>
      <c r="B820" s="31" t="s">
        <v>1333</v>
      </c>
      <c r="C820" s="31" t="s">
        <v>1283</v>
      </c>
      <c r="D820" s="31" t="s">
        <v>1086</v>
      </c>
    </row>
    <row r="821" spans="1:4" x14ac:dyDescent="0.2">
      <c r="A821" s="31"/>
      <c r="B821" s="31"/>
      <c r="C821" s="31"/>
      <c r="D821" s="31" t="s">
        <v>1082</v>
      </c>
    </row>
    <row r="822" spans="1:4" x14ac:dyDescent="0.2">
      <c r="A822" s="31"/>
      <c r="B822" s="31"/>
      <c r="C822" s="31"/>
      <c r="D822" s="31" t="s">
        <v>418</v>
      </c>
    </row>
    <row r="823" spans="1:4" x14ac:dyDescent="0.2">
      <c r="A823" s="31" t="s">
        <v>1334</v>
      </c>
      <c r="B823" s="31" t="s">
        <v>1335</v>
      </c>
      <c r="C823" s="31" t="s">
        <v>1283</v>
      </c>
      <c r="D823" s="31" t="s">
        <v>1086</v>
      </c>
    </row>
    <row r="824" spans="1:4" x14ac:dyDescent="0.2">
      <c r="A824" s="31"/>
      <c r="B824" s="31"/>
      <c r="C824" s="31"/>
      <c r="D824" s="31" t="s">
        <v>1082</v>
      </c>
    </row>
    <row r="825" spans="1:4" x14ac:dyDescent="0.2">
      <c r="A825" s="31"/>
      <c r="B825" s="31"/>
      <c r="C825" s="31"/>
      <c r="D825" s="31" t="s">
        <v>418</v>
      </c>
    </row>
    <row r="826" spans="1:4" x14ac:dyDescent="0.2">
      <c r="A826" s="31" t="s">
        <v>1654</v>
      </c>
      <c r="B826" s="31" t="s">
        <v>373</v>
      </c>
      <c r="C826" s="31" t="s">
        <v>1283</v>
      </c>
      <c r="D826" s="31" t="s">
        <v>1086</v>
      </c>
    </row>
    <row r="827" spans="1:4" x14ac:dyDescent="0.2">
      <c r="A827" s="31"/>
      <c r="B827" s="31"/>
      <c r="C827" s="31"/>
      <c r="D827" s="31" t="s">
        <v>1082</v>
      </c>
    </row>
    <row r="828" spans="1:4" x14ac:dyDescent="0.2">
      <c r="A828" s="31"/>
      <c r="B828" s="31"/>
      <c r="C828" s="31"/>
      <c r="D828" s="31" t="s">
        <v>418</v>
      </c>
    </row>
    <row r="829" spans="1:4" x14ac:dyDescent="0.2">
      <c r="A829" s="31" t="s">
        <v>2686</v>
      </c>
      <c r="B829" s="31" t="s">
        <v>2266</v>
      </c>
      <c r="C829" s="31" t="s">
        <v>1283</v>
      </c>
      <c r="D829" s="31" t="s">
        <v>418</v>
      </c>
    </row>
    <row r="830" spans="1:4" x14ac:dyDescent="0.2">
      <c r="A830" s="31" t="s">
        <v>2743</v>
      </c>
      <c r="B830" s="31" t="s">
        <v>57</v>
      </c>
      <c r="C830" s="31" t="s">
        <v>1283</v>
      </c>
      <c r="D830" s="31" t="s">
        <v>1082</v>
      </c>
    </row>
    <row r="831" spans="1:4" x14ac:dyDescent="0.2">
      <c r="A831" s="31"/>
      <c r="B831" s="31"/>
      <c r="C831" s="31"/>
      <c r="D831" s="31" t="s">
        <v>418</v>
      </c>
    </row>
    <row r="832" spans="1:4" x14ac:dyDescent="0.2">
      <c r="A832" s="31" t="s">
        <v>2657</v>
      </c>
      <c r="B832" s="31" t="s">
        <v>2230</v>
      </c>
      <c r="C832" s="31" t="s">
        <v>1283</v>
      </c>
      <c r="D832" s="31" t="s">
        <v>1082</v>
      </c>
    </row>
    <row r="833" spans="1:4" x14ac:dyDescent="0.2">
      <c r="A833" s="31"/>
      <c r="B833" s="31"/>
      <c r="C833" s="31"/>
      <c r="D833" s="31" t="s">
        <v>418</v>
      </c>
    </row>
    <row r="834" spans="1:4" x14ac:dyDescent="0.2">
      <c r="A834" s="31" t="s">
        <v>2619</v>
      </c>
      <c r="B834" s="31" t="s">
        <v>1472</v>
      </c>
      <c r="C834" s="31" t="s">
        <v>1283</v>
      </c>
      <c r="D834" s="31" t="s">
        <v>418</v>
      </c>
    </row>
    <row r="835" spans="1:4" x14ac:dyDescent="0.2">
      <c r="A835" s="31" t="s">
        <v>2821</v>
      </c>
      <c r="B835" s="31" t="s">
        <v>1173</v>
      </c>
      <c r="C835" s="31" t="s">
        <v>1283</v>
      </c>
      <c r="D835" s="31" t="s">
        <v>418</v>
      </c>
    </row>
    <row r="836" spans="1:4" x14ac:dyDescent="0.2">
      <c r="A836" s="31" t="s">
        <v>2633</v>
      </c>
      <c r="B836" s="31" t="s">
        <v>40</v>
      </c>
      <c r="C836" s="31" t="s">
        <v>1283</v>
      </c>
      <c r="D836" s="31" t="s">
        <v>1082</v>
      </c>
    </row>
    <row r="837" spans="1:4" x14ac:dyDescent="0.2">
      <c r="A837" s="31"/>
      <c r="B837" s="31"/>
      <c r="C837" s="31"/>
      <c r="D837" s="31" t="s">
        <v>1640</v>
      </c>
    </row>
    <row r="838" spans="1:4" x14ac:dyDescent="0.2">
      <c r="A838" s="31"/>
      <c r="B838" s="31"/>
      <c r="C838" s="31"/>
      <c r="D838" s="31" t="s">
        <v>418</v>
      </c>
    </row>
    <row r="839" spans="1:4" x14ac:dyDescent="0.2">
      <c r="A839" s="31" t="s">
        <v>2627</v>
      </c>
      <c r="B839" s="31" t="s">
        <v>569</v>
      </c>
      <c r="C839" s="31" t="s">
        <v>1283</v>
      </c>
      <c r="D839" s="31" t="s">
        <v>1082</v>
      </c>
    </row>
    <row r="840" spans="1:4" x14ac:dyDescent="0.2">
      <c r="A840" s="31"/>
      <c r="B840" s="31"/>
      <c r="C840" s="31"/>
      <c r="D840" s="31" t="s">
        <v>418</v>
      </c>
    </row>
    <row r="841" spans="1:4" x14ac:dyDescent="0.2">
      <c r="A841" s="31" t="s">
        <v>2628</v>
      </c>
      <c r="B841" s="31" t="s">
        <v>571</v>
      </c>
      <c r="C841" s="31" t="s">
        <v>1283</v>
      </c>
      <c r="D841" s="31" t="s">
        <v>1082</v>
      </c>
    </row>
    <row r="842" spans="1:4" x14ac:dyDescent="0.2">
      <c r="A842" s="31"/>
      <c r="B842" s="31"/>
      <c r="C842" s="31"/>
      <c r="D842" s="31" t="s">
        <v>418</v>
      </c>
    </row>
    <row r="843" spans="1:4" x14ac:dyDescent="0.2">
      <c r="A843" s="31" t="s">
        <v>2609</v>
      </c>
      <c r="B843" s="31" t="s">
        <v>570</v>
      </c>
      <c r="C843" s="31" t="s">
        <v>1283</v>
      </c>
      <c r="D843" s="31" t="s">
        <v>1082</v>
      </c>
    </row>
    <row r="844" spans="1:4" x14ac:dyDescent="0.2">
      <c r="A844" s="31"/>
      <c r="B844" s="31"/>
      <c r="C844" s="31"/>
      <c r="D844" s="31" t="s">
        <v>1640</v>
      </c>
    </row>
    <row r="845" spans="1:4" x14ac:dyDescent="0.2">
      <c r="A845" s="31"/>
      <c r="B845" s="31"/>
      <c r="C845" s="31"/>
      <c r="D845" s="31" t="s">
        <v>418</v>
      </c>
    </row>
    <row r="846" spans="1:4" x14ac:dyDescent="0.2">
      <c r="A846" s="31" t="s">
        <v>2846</v>
      </c>
      <c r="B846" s="31" t="s">
        <v>2847</v>
      </c>
      <c r="C846" s="31" t="s">
        <v>1283</v>
      </c>
      <c r="D846" s="31" t="s">
        <v>418</v>
      </c>
    </row>
    <row r="847" spans="1:4" x14ac:dyDescent="0.2">
      <c r="A847" s="31" t="s">
        <v>2730</v>
      </c>
      <c r="B847" s="31" t="s">
        <v>2301</v>
      </c>
      <c r="C847" s="31" t="s">
        <v>1283</v>
      </c>
      <c r="D847" s="31" t="s">
        <v>418</v>
      </c>
    </row>
    <row r="848" spans="1:4" x14ac:dyDescent="0.2">
      <c r="A848" s="31" t="s">
        <v>2604</v>
      </c>
      <c r="B848" s="31" t="s">
        <v>552</v>
      </c>
      <c r="C848" s="31" t="s">
        <v>1283</v>
      </c>
      <c r="D848" s="31" t="s">
        <v>1082</v>
      </c>
    </row>
    <row r="849" spans="1:4" x14ac:dyDescent="0.2">
      <c r="A849" s="31"/>
      <c r="B849" s="31"/>
      <c r="C849" s="31"/>
      <c r="D849" s="31" t="s">
        <v>1083</v>
      </c>
    </row>
    <row r="850" spans="1:4" x14ac:dyDescent="0.2">
      <c r="A850" s="31"/>
      <c r="B850" s="31"/>
      <c r="C850" s="31"/>
      <c r="D850" s="31" t="s">
        <v>418</v>
      </c>
    </row>
    <row r="851" spans="1:4" x14ac:dyDescent="0.2">
      <c r="A851" s="31" t="s">
        <v>2621</v>
      </c>
      <c r="B851" s="31" t="s">
        <v>42</v>
      </c>
      <c r="C851" s="31" t="s">
        <v>1283</v>
      </c>
      <c r="D851" s="31" t="s">
        <v>1082</v>
      </c>
    </row>
    <row r="852" spans="1:4" x14ac:dyDescent="0.2">
      <c r="A852" s="31"/>
      <c r="B852" s="31"/>
      <c r="C852" s="31"/>
      <c r="D852" s="31" t="s">
        <v>1640</v>
      </c>
    </row>
    <row r="853" spans="1:4" x14ac:dyDescent="0.2">
      <c r="A853" s="31"/>
      <c r="B853" s="31"/>
      <c r="C853" s="31"/>
      <c r="D853" s="31" t="s">
        <v>1083</v>
      </c>
    </row>
    <row r="854" spans="1:4" x14ac:dyDescent="0.2">
      <c r="A854" s="31"/>
      <c r="B854" s="31"/>
      <c r="C854" s="31"/>
      <c r="D854" s="31" t="s">
        <v>418</v>
      </c>
    </row>
    <row r="855" spans="1:4" x14ac:dyDescent="0.2">
      <c r="A855" s="31" t="s">
        <v>2612</v>
      </c>
      <c r="B855" s="31" t="s">
        <v>55</v>
      </c>
      <c r="C855" s="31" t="s">
        <v>1283</v>
      </c>
      <c r="D855" s="31" t="s">
        <v>1082</v>
      </c>
    </row>
    <row r="856" spans="1:4" x14ac:dyDescent="0.2">
      <c r="A856" s="31"/>
      <c r="B856" s="31"/>
      <c r="C856" s="31"/>
      <c r="D856" s="31" t="s">
        <v>418</v>
      </c>
    </row>
    <row r="857" spans="1:4" x14ac:dyDescent="0.2">
      <c r="A857" s="31" t="s">
        <v>2705</v>
      </c>
      <c r="B857" s="31" t="s">
        <v>913</v>
      </c>
      <c r="C857" s="31" t="s">
        <v>1283</v>
      </c>
      <c r="D857" s="31" t="s">
        <v>1082</v>
      </c>
    </row>
    <row r="858" spans="1:4" x14ac:dyDescent="0.2">
      <c r="A858" s="31"/>
      <c r="B858" s="31"/>
      <c r="C858" s="31"/>
      <c r="D858" s="31" t="s">
        <v>418</v>
      </c>
    </row>
    <row r="859" spans="1:4" x14ac:dyDescent="0.2">
      <c r="A859" s="31" t="s">
        <v>2803</v>
      </c>
      <c r="B859" s="31" t="s">
        <v>41</v>
      </c>
      <c r="C859" s="31" t="s">
        <v>1283</v>
      </c>
      <c r="D859" s="31" t="s">
        <v>1082</v>
      </c>
    </row>
    <row r="860" spans="1:4" x14ac:dyDescent="0.2">
      <c r="A860" s="31"/>
      <c r="B860" s="31"/>
      <c r="C860" s="31"/>
      <c r="D860" s="31" t="s">
        <v>418</v>
      </c>
    </row>
    <row r="861" spans="1:4" x14ac:dyDescent="0.2">
      <c r="A861" s="31" t="s">
        <v>2776</v>
      </c>
      <c r="B861" s="31" t="s">
        <v>590</v>
      </c>
      <c r="C861" s="31" t="s">
        <v>1283</v>
      </c>
      <c r="D861" s="31" t="s">
        <v>1082</v>
      </c>
    </row>
    <row r="862" spans="1:4" x14ac:dyDescent="0.2">
      <c r="A862" s="31"/>
      <c r="B862" s="31"/>
      <c r="C862" s="31"/>
      <c r="D862" s="31" t="s">
        <v>418</v>
      </c>
    </row>
    <row r="863" spans="1:4" x14ac:dyDescent="0.2">
      <c r="A863" s="31" t="s">
        <v>2710</v>
      </c>
      <c r="B863" s="31" t="s">
        <v>25</v>
      </c>
      <c r="C863" s="31" t="s">
        <v>1283</v>
      </c>
      <c r="D863" s="31" t="s">
        <v>1082</v>
      </c>
    </row>
    <row r="864" spans="1:4" x14ac:dyDescent="0.2">
      <c r="A864" s="31"/>
      <c r="B864" s="31"/>
      <c r="C864" s="31"/>
      <c r="D864" s="31" t="s">
        <v>1083</v>
      </c>
    </row>
    <row r="865" spans="1:4" x14ac:dyDescent="0.2">
      <c r="A865" s="31"/>
      <c r="B865" s="31"/>
      <c r="C865" s="31"/>
      <c r="D865" s="31" t="s">
        <v>418</v>
      </c>
    </row>
    <row r="866" spans="1:4" x14ac:dyDescent="0.2">
      <c r="A866" s="31" t="s">
        <v>2623</v>
      </c>
      <c r="B866" s="31" t="s">
        <v>553</v>
      </c>
      <c r="C866" s="31" t="s">
        <v>1283</v>
      </c>
      <c r="D866" s="31" t="s">
        <v>1086</v>
      </c>
    </row>
    <row r="867" spans="1:4" x14ac:dyDescent="0.2">
      <c r="A867" s="31"/>
      <c r="B867" s="31"/>
      <c r="C867" s="31"/>
      <c r="D867" s="31" t="s">
        <v>1082</v>
      </c>
    </row>
    <row r="868" spans="1:4" x14ac:dyDescent="0.2">
      <c r="A868" s="31"/>
      <c r="B868" s="31"/>
      <c r="C868" s="31"/>
      <c r="D868" s="31" t="s">
        <v>418</v>
      </c>
    </row>
    <row r="869" spans="1:4" x14ac:dyDescent="0.2">
      <c r="A869" s="31" t="s">
        <v>2729</v>
      </c>
      <c r="B869" s="31" t="s">
        <v>554</v>
      </c>
      <c r="C869" s="31" t="s">
        <v>1283</v>
      </c>
      <c r="D869" s="31" t="s">
        <v>1086</v>
      </c>
    </row>
    <row r="870" spans="1:4" x14ac:dyDescent="0.2">
      <c r="A870" s="31"/>
      <c r="B870" s="31"/>
      <c r="C870" s="31"/>
      <c r="D870" s="31" t="s">
        <v>1082</v>
      </c>
    </row>
    <row r="871" spans="1:4" x14ac:dyDescent="0.2">
      <c r="A871" s="31"/>
      <c r="B871" s="31"/>
      <c r="C871" s="31"/>
      <c r="D871" s="31" t="s">
        <v>418</v>
      </c>
    </row>
    <row r="872" spans="1:4" x14ac:dyDescent="0.2">
      <c r="A872" s="31" t="s">
        <v>2694</v>
      </c>
      <c r="B872" s="31" t="s">
        <v>555</v>
      </c>
      <c r="C872" s="31" t="s">
        <v>1283</v>
      </c>
      <c r="D872" s="31" t="s">
        <v>1086</v>
      </c>
    </row>
    <row r="873" spans="1:4" x14ac:dyDescent="0.2">
      <c r="A873" s="31"/>
      <c r="B873" s="31"/>
      <c r="C873" s="31"/>
      <c r="D873" s="31" t="s">
        <v>1082</v>
      </c>
    </row>
    <row r="874" spans="1:4" x14ac:dyDescent="0.2">
      <c r="A874" s="31"/>
      <c r="B874" s="31"/>
      <c r="C874" s="31"/>
      <c r="D874" s="31" t="s">
        <v>418</v>
      </c>
    </row>
    <row r="875" spans="1:4" x14ac:dyDescent="0.2">
      <c r="A875" s="31" t="s">
        <v>2806</v>
      </c>
      <c r="B875" s="31" t="s">
        <v>26</v>
      </c>
      <c r="C875" s="31" t="s">
        <v>1283</v>
      </c>
      <c r="D875" s="31" t="s">
        <v>1082</v>
      </c>
    </row>
    <row r="876" spans="1:4" x14ac:dyDescent="0.2">
      <c r="A876" s="31"/>
      <c r="B876" s="31"/>
      <c r="C876" s="31"/>
      <c r="D876" s="31" t="s">
        <v>1083</v>
      </c>
    </row>
    <row r="877" spans="1:4" x14ac:dyDescent="0.2">
      <c r="A877" s="31"/>
      <c r="B877" s="31"/>
      <c r="C877" s="31"/>
      <c r="D877" s="31" t="s">
        <v>418</v>
      </c>
    </row>
    <row r="878" spans="1:4" x14ac:dyDescent="0.2">
      <c r="A878" s="31" t="s">
        <v>2760</v>
      </c>
      <c r="B878" s="31" t="s">
        <v>591</v>
      </c>
      <c r="C878" s="31" t="s">
        <v>1283</v>
      </c>
      <c r="D878" s="31" t="s">
        <v>1082</v>
      </c>
    </row>
    <row r="879" spans="1:4" x14ac:dyDescent="0.2">
      <c r="A879" s="31"/>
      <c r="B879" s="31"/>
      <c r="C879" s="31"/>
      <c r="D879" s="31" t="s">
        <v>418</v>
      </c>
    </row>
    <row r="880" spans="1:4" x14ac:dyDescent="0.2">
      <c r="A880" s="31" t="s">
        <v>2825</v>
      </c>
      <c r="B880" s="31" t="s">
        <v>27</v>
      </c>
      <c r="C880" s="31" t="s">
        <v>1283</v>
      </c>
      <c r="D880" s="31" t="s">
        <v>1082</v>
      </c>
    </row>
    <row r="881" spans="1:4" x14ac:dyDescent="0.2">
      <c r="A881" s="31"/>
      <c r="B881" s="31"/>
      <c r="C881" s="31"/>
      <c r="D881" s="31" t="s">
        <v>1083</v>
      </c>
    </row>
    <row r="882" spans="1:4" x14ac:dyDescent="0.2">
      <c r="A882" s="31"/>
      <c r="B882" s="31"/>
      <c r="C882" s="31"/>
      <c r="D882" s="31" t="s">
        <v>418</v>
      </c>
    </row>
    <row r="883" spans="1:4" x14ac:dyDescent="0.2">
      <c r="A883" s="31" t="s">
        <v>2767</v>
      </c>
      <c r="B883" s="31" t="s">
        <v>894</v>
      </c>
      <c r="C883" s="31" t="s">
        <v>1283</v>
      </c>
      <c r="D883" s="31" t="s">
        <v>1086</v>
      </c>
    </row>
    <row r="884" spans="1:4" x14ac:dyDescent="0.2">
      <c r="A884" s="31"/>
      <c r="B884" s="31"/>
      <c r="C884" s="31"/>
      <c r="D884" s="31" t="s">
        <v>1082</v>
      </c>
    </row>
    <row r="885" spans="1:4" x14ac:dyDescent="0.2">
      <c r="A885" s="31"/>
      <c r="B885" s="31"/>
      <c r="C885" s="31"/>
      <c r="D885" s="31" t="s">
        <v>418</v>
      </c>
    </row>
    <row r="886" spans="1:4" x14ac:dyDescent="0.2">
      <c r="A886" s="31" t="s">
        <v>2635</v>
      </c>
      <c r="B886" s="31" t="s">
        <v>582</v>
      </c>
      <c r="C886" s="31" t="s">
        <v>1283</v>
      </c>
      <c r="D886" s="31" t="s">
        <v>1082</v>
      </c>
    </row>
    <row r="887" spans="1:4" x14ac:dyDescent="0.2">
      <c r="A887" s="31"/>
      <c r="B887" s="31"/>
      <c r="C887" s="31"/>
      <c r="D887" s="31" t="s">
        <v>418</v>
      </c>
    </row>
    <row r="888" spans="1:4" x14ac:dyDescent="0.2">
      <c r="A888" s="31" t="s">
        <v>2608</v>
      </c>
      <c r="B888" s="31" t="s">
        <v>229</v>
      </c>
      <c r="C888" s="31" t="s">
        <v>1283</v>
      </c>
      <c r="D888" s="31" t="s">
        <v>1082</v>
      </c>
    </row>
    <row r="889" spans="1:4" x14ac:dyDescent="0.2">
      <c r="A889" s="31"/>
      <c r="B889" s="31"/>
      <c r="C889" s="31"/>
      <c r="D889" s="31" t="s">
        <v>1640</v>
      </c>
    </row>
    <row r="890" spans="1:4" x14ac:dyDescent="0.2">
      <c r="A890" s="31"/>
      <c r="B890" s="31"/>
      <c r="C890" s="31"/>
      <c r="D890" s="31" t="s">
        <v>418</v>
      </c>
    </row>
    <row r="891" spans="1:4" x14ac:dyDescent="0.2">
      <c r="A891" s="31" t="s">
        <v>2810</v>
      </c>
      <c r="B891" s="31" t="s">
        <v>29</v>
      </c>
      <c r="C891" s="31" t="s">
        <v>1283</v>
      </c>
      <c r="D891" s="31" t="s">
        <v>1082</v>
      </c>
    </row>
    <row r="892" spans="1:4" x14ac:dyDescent="0.2">
      <c r="A892" s="31"/>
      <c r="B892" s="31"/>
      <c r="C892" s="31"/>
      <c r="D892" s="31" t="s">
        <v>418</v>
      </c>
    </row>
    <row r="893" spans="1:4" x14ac:dyDescent="0.2">
      <c r="A893" s="31" t="s">
        <v>2626</v>
      </c>
      <c r="B893" s="31" t="s">
        <v>895</v>
      </c>
      <c r="C893" s="31" t="s">
        <v>1283</v>
      </c>
      <c r="D893" s="31" t="s">
        <v>1082</v>
      </c>
    </row>
    <row r="894" spans="1:4" x14ac:dyDescent="0.2">
      <c r="A894" s="31"/>
      <c r="B894" s="31"/>
      <c r="C894" s="31"/>
      <c r="D894" s="31" t="s">
        <v>1640</v>
      </c>
    </row>
    <row r="895" spans="1:4" x14ac:dyDescent="0.2">
      <c r="A895" s="31"/>
      <c r="B895" s="31"/>
      <c r="C895" s="31"/>
      <c r="D895" s="31" t="s">
        <v>418</v>
      </c>
    </row>
    <row r="896" spans="1:4" x14ac:dyDescent="0.2">
      <c r="A896" s="31" t="s">
        <v>1366</v>
      </c>
      <c r="B896" s="31" t="s">
        <v>906</v>
      </c>
      <c r="C896" s="31" t="s">
        <v>1283</v>
      </c>
      <c r="D896" s="31" t="s">
        <v>1086</v>
      </c>
    </row>
    <row r="897" spans="1:4" x14ac:dyDescent="0.2">
      <c r="A897" s="31"/>
      <c r="B897" s="31"/>
      <c r="C897" s="31"/>
      <c r="D897" s="31" t="s">
        <v>1082</v>
      </c>
    </row>
    <row r="898" spans="1:4" x14ac:dyDescent="0.2">
      <c r="A898" s="31"/>
      <c r="B898" s="31"/>
      <c r="C898" s="31"/>
      <c r="D898" s="31" t="s">
        <v>418</v>
      </c>
    </row>
    <row r="899" spans="1:4" x14ac:dyDescent="0.2">
      <c r="A899" s="31" t="s">
        <v>2722</v>
      </c>
      <c r="B899" s="31" t="s">
        <v>273</v>
      </c>
      <c r="C899" s="31" t="s">
        <v>1283</v>
      </c>
      <c r="D899" s="31" t="s">
        <v>1082</v>
      </c>
    </row>
    <row r="900" spans="1:4" x14ac:dyDescent="0.2">
      <c r="A900" s="31"/>
      <c r="B900" s="31"/>
      <c r="C900" s="31"/>
      <c r="D900" s="31" t="s">
        <v>418</v>
      </c>
    </row>
    <row r="901" spans="1:4" x14ac:dyDescent="0.2">
      <c r="A901" s="31" t="s">
        <v>1338</v>
      </c>
      <c r="B901" s="31" t="s">
        <v>908</v>
      </c>
      <c r="C901" s="31" t="s">
        <v>1283</v>
      </c>
      <c r="D901" s="31" t="s">
        <v>417</v>
      </c>
    </row>
    <row r="902" spans="1:4" x14ac:dyDescent="0.2">
      <c r="A902" s="31"/>
      <c r="B902" s="31"/>
      <c r="C902" s="31"/>
      <c r="D902" s="31" t="s">
        <v>1086</v>
      </c>
    </row>
    <row r="903" spans="1:4" x14ac:dyDescent="0.2">
      <c r="A903" s="31"/>
      <c r="B903" s="31"/>
      <c r="C903" s="31"/>
      <c r="D903" s="31" t="s">
        <v>1082</v>
      </c>
    </row>
    <row r="904" spans="1:4" x14ac:dyDescent="0.2">
      <c r="A904" s="31"/>
      <c r="B904" s="31"/>
      <c r="C904" s="31"/>
      <c r="D904" s="31" t="s">
        <v>416</v>
      </c>
    </row>
    <row r="905" spans="1:4" x14ac:dyDescent="0.2">
      <c r="A905" s="31"/>
      <c r="B905" s="31"/>
      <c r="C905" s="31"/>
      <c r="D905" s="31" t="s">
        <v>1083</v>
      </c>
    </row>
    <row r="906" spans="1:4" x14ac:dyDescent="0.2">
      <c r="A906" s="31"/>
      <c r="B906" s="31"/>
      <c r="C906" s="31"/>
      <c r="D906" s="31" t="s">
        <v>1084</v>
      </c>
    </row>
    <row r="907" spans="1:4" x14ac:dyDescent="0.2">
      <c r="A907" s="31"/>
      <c r="B907" s="31"/>
      <c r="C907" s="31"/>
      <c r="D907" s="31" t="s">
        <v>384</v>
      </c>
    </row>
    <row r="908" spans="1:4" x14ac:dyDescent="0.2">
      <c r="A908" s="31" t="s">
        <v>2649</v>
      </c>
      <c r="B908" s="31" t="s">
        <v>1131</v>
      </c>
      <c r="C908" s="31" t="s">
        <v>1283</v>
      </c>
      <c r="D908" s="31" t="s">
        <v>1082</v>
      </c>
    </row>
    <row r="909" spans="1:4" x14ac:dyDescent="0.2">
      <c r="A909" s="31"/>
      <c r="B909" s="31"/>
      <c r="C909" s="31"/>
      <c r="D909" s="31" t="s">
        <v>418</v>
      </c>
    </row>
    <row r="910" spans="1:4" x14ac:dyDescent="0.2">
      <c r="A910" s="31" t="s">
        <v>2600</v>
      </c>
      <c r="B910" s="31" t="s">
        <v>907</v>
      </c>
      <c r="C910" s="31" t="s">
        <v>1283</v>
      </c>
      <c r="D910" s="31" t="s">
        <v>1086</v>
      </c>
    </row>
    <row r="911" spans="1:4" x14ac:dyDescent="0.2">
      <c r="A911" s="31"/>
      <c r="B911" s="31"/>
      <c r="C911" s="31"/>
      <c r="D911" s="31" t="s">
        <v>1082</v>
      </c>
    </row>
    <row r="912" spans="1:4" x14ac:dyDescent="0.2">
      <c r="A912" s="31"/>
      <c r="B912" s="31"/>
      <c r="C912" s="31"/>
      <c r="D912" s="31" t="s">
        <v>1083</v>
      </c>
    </row>
    <row r="913" spans="1:4" x14ac:dyDescent="0.2">
      <c r="A913" s="31"/>
      <c r="B913" s="31"/>
      <c r="C913" s="31"/>
      <c r="D913" s="31" t="s">
        <v>1084</v>
      </c>
    </row>
    <row r="914" spans="1:4" x14ac:dyDescent="0.2">
      <c r="A914" s="31"/>
      <c r="B914" s="31"/>
      <c r="C914" s="31"/>
      <c r="D914" s="31" t="s">
        <v>418</v>
      </c>
    </row>
    <row r="915" spans="1:4" x14ac:dyDescent="0.2">
      <c r="A915" s="31" t="s">
        <v>1340</v>
      </c>
      <c r="B915" s="31" t="s">
        <v>909</v>
      </c>
      <c r="C915" s="31" t="s">
        <v>1283</v>
      </c>
      <c r="D915" s="31" t="s">
        <v>1086</v>
      </c>
    </row>
    <row r="916" spans="1:4" x14ac:dyDescent="0.2">
      <c r="A916" s="31"/>
      <c r="B916" s="31"/>
      <c r="C916" s="31"/>
      <c r="D916" s="31" t="s">
        <v>1082</v>
      </c>
    </row>
    <row r="917" spans="1:4" x14ac:dyDescent="0.2">
      <c r="A917" s="31"/>
      <c r="B917" s="31"/>
      <c r="C917" s="31"/>
      <c r="D917" s="31" t="s">
        <v>418</v>
      </c>
    </row>
    <row r="918" spans="1:4" x14ac:dyDescent="0.2">
      <c r="A918" s="31"/>
      <c r="B918" s="31"/>
      <c r="C918" s="31"/>
      <c r="D918" s="31" t="s">
        <v>1461</v>
      </c>
    </row>
    <row r="919" spans="1:4" x14ac:dyDescent="0.2">
      <c r="A919" s="31" t="s">
        <v>1341</v>
      </c>
      <c r="B919" s="31" t="s">
        <v>911</v>
      </c>
      <c r="C919" s="31" t="s">
        <v>1283</v>
      </c>
      <c r="D919" s="31" t="s">
        <v>1086</v>
      </c>
    </row>
    <row r="920" spans="1:4" x14ac:dyDescent="0.2">
      <c r="A920" s="31"/>
      <c r="B920" s="31"/>
      <c r="C920" s="31"/>
      <c r="D920" s="31" t="s">
        <v>1082</v>
      </c>
    </row>
    <row r="921" spans="1:4" x14ac:dyDescent="0.2">
      <c r="A921" s="31" t="s">
        <v>2669</v>
      </c>
      <c r="B921" s="31" t="s">
        <v>912</v>
      </c>
      <c r="C921" s="31" t="s">
        <v>1283</v>
      </c>
      <c r="D921" s="31" t="s">
        <v>1082</v>
      </c>
    </row>
    <row r="922" spans="1:4" x14ac:dyDescent="0.2">
      <c r="A922" s="31"/>
      <c r="B922" s="31"/>
      <c r="C922" s="31"/>
      <c r="D922" s="31" t="s">
        <v>418</v>
      </c>
    </row>
    <row r="923" spans="1:4" x14ac:dyDescent="0.2">
      <c r="A923" s="31"/>
      <c r="B923" s="31"/>
      <c r="C923" s="31"/>
      <c r="D923" s="31" t="s">
        <v>1461</v>
      </c>
    </row>
    <row r="924" spans="1:4" x14ac:dyDescent="0.2">
      <c r="A924" s="31" t="s">
        <v>1367</v>
      </c>
      <c r="B924" s="31" t="s">
        <v>914</v>
      </c>
      <c r="C924" s="31" t="s">
        <v>1283</v>
      </c>
      <c r="D924" s="31" t="s">
        <v>1086</v>
      </c>
    </row>
    <row r="925" spans="1:4" x14ac:dyDescent="0.2">
      <c r="A925" s="31"/>
      <c r="B925" s="31"/>
      <c r="C925" s="31"/>
      <c r="D925" s="31" t="s">
        <v>1082</v>
      </c>
    </row>
    <row r="926" spans="1:4" x14ac:dyDescent="0.2">
      <c r="A926" s="31"/>
      <c r="B926" s="31"/>
      <c r="C926" s="31"/>
      <c r="D926" s="31" t="s">
        <v>418</v>
      </c>
    </row>
    <row r="927" spans="1:4" x14ac:dyDescent="0.2">
      <c r="A927" s="31" t="s">
        <v>2755</v>
      </c>
      <c r="B927" s="31" t="s">
        <v>915</v>
      </c>
      <c r="C927" s="31" t="s">
        <v>1283</v>
      </c>
      <c r="D927" s="31" t="s">
        <v>1082</v>
      </c>
    </row>
    <row r="928" spans="1:4" x14ac:dyDescent="0.2">
      <c r="A928" s="31"/>
      <c r="B928" s="31"/>
      <c r="C928" s="31"/>
      <c r="D928" s="31" t="s">
        <v>418</v>
      </c>
    </row>
    <row r="929" spans="1:4" x14ac:dyDescent="0.2">
      <c r="A929" s="31"/>
      <c r="B929" s="31"/>
      <c r="C929" s="31"/>
      <c r="D929" s="31" t="s">
        <v>1461</v>
      </c>
    </row>
    <row r="930" spans="1:4" x14ac:dyDescent="0.2">
      <c r="A930" s="31" t="s">
        <v>1342</v>
      </c>
      <c r="B930" s="31" t="s">
        <v>789</v>
      </c>
      <c r="C930" s="31" t="s">
        <v>1283</v>
      </c>
      <c r="D930" s="31" t="s">
        <v>1086</v>
      </c>
    </row>
    <row r="931" spans="1:4" x14ac:dyDescent="0.2">
      <c r="A931" s="31"/>
      <c r="B931" s="31"/>
      <c r="C931" s="31"/>
      <c r="D931" s="31" t="s">
        <v>1082</v>
      </c>
    </row>
    <row r="932" spans="1:4" x14ac:dyDescent="0.2">
      <c r="A932" s="31" t="s">
        <v>1343</v>
      </c>
      <c r="B932" s="31" t="s">
        <v>917</v>
      </c>
      <c r="C932" s="31" t="s">
        <v>1283</v>
      </c>
      <c r="D932" s="31" t="s">
        <v>1086</v>
      </c>
    </row>
    <row r="933" spans="1:4" x14ac:dyDescent="0.2">
      <c r="A933" s="31"/>
      <c r="B933" s="31"/>
      <c r="C933" s="31"/>
      <c r="D933" s="31" t="s">
        <v>1082</v>
      </c>
    </row>
    <row r="934" spans="1:4" x14ac:dyDescent="0.2">
      <c r="A934" s="31" t="s">
        <v>2697</v>
      </c>
      <c r="B934" s="31" t="s">
        <v>910</v>
      </c>
      <c r="C934" s="31" t="s">
        <v>1283</v>
      </c>
      <c r="D934" s="31" t="s">
        <v>1082</v>
      </c>
    </row>
    <row r="935" spans="1:4" x14ac:dyDescent="0.2">
      <c r="A935" s="31"/>
      <c r="B935" s="31"/>
      <c r="C935" s="31"/>
      <c r="D935" s="31" t="s">
        <v>418</v>
      </c>
    </row>
    <row r="936" spans="1:4" x14ac:dyDescent="0.2">
      <c r="A936" s="31"/>
      <c r="B936" s="31"/>
      <c r="C936" s="31"/>
      <c r="D936" s="31" t="s">
        <v>1461</v>
      </c>
    </row>
    <row r="937" spans="1:4" x14ac:dyDescent="0.2">
      <c r="A937" s="31" t="s">
        <v>2735</v>
      </c>
      <c r="B937" s="31" t="s">
        <v>918</v>
      </c>
      <c r="C937" s="31" t="s">
        <v>1283</v>
      </c>
      <c r="D937" s="31" t="s">
        <v>1082</v>
      </c>
    </row>
    <row r="938" spans="1:4" x14ac:dyDescent="0.2">
      <c r="A938" s="31"/>
      <c r="B938" s="31"/>
      <c r="C938" s="31"/>
      <c r="D938" s="31" t="s">
        <v>418</v>
      </c>
    </row>
    <row r="939" spans="1:4" x14ac:dyDescent="0.2">
      <c r="A939" s="31" t="s">
        <v>2620</v>
      </c>
      <c r="B939" s="31" t="s">
        <v>1387</v>
      </c>
      <c r="C939" s="31" t="s">
        <v>1283</v>
      </c>
      <c r="D939" s="31" t="s">
        <v>1082</v>
      </c>
    </row>
    <row r="940" spans="1:4" x14ac:dyDescent="0.2">
      <c r="A940" s="31"/>
      <c r="B940" s="31"/>
      <c r="C940" s="31"/>
      <c r="D940" s="31" t="s">
        <v>418</v>
      </c>
    </row>
    <row r="941" spans="1:4" x14ac:dyDescent="0.2">
      <c r="A941" s="31" t="s">
        <v>2817</v>
      </c>
      <c r="B941" s="31" t="s">
        <v>1178</v>
      </c>
      <c r="C941" s="31" t="s">
        <v>1283</v>
      </c>
      <c r="D941" s="31" t="s">
        <v>418</v>
      </c>
    </row>
    <row r="942" spans="1:4" x14ac:dyDescent="0.2">
      <c r="A942" s="31" t="s">
        <v>2813</v>
      </c>
      <c r="B942" s="31" t="s">
        <v>2255</v>
      </c>
      <c r="C942" s="31" t="s">
        <v>1283</v>
      </c>
      <c r="D942" s="31" t="s">
        <v>1086</v>
      </c>
    </row>
    <row r="943" spans="1:4" x14ac:dyDescent="0.2">
      <c r="A943" s="31"/>
      <c r="B943" s="31"/>
      <c r="C943" s="31"/>
      <c r="D943" s="31" t="s">
        <v>1082</v>
      </c>
    </row>
    <row r="944" spans="1:4" x14ac:dyDescent="0.2">
      <c r="A944" s="31"/>
      <c r="B944" s="31"/>
      <c r="C944" s="31"/>
      <c r="D944" s="31" t="s">
        <v>418</v>
      </c>
    </row>
    <row r="945" spans="1:4" x14ac:dyDescent="0.2">
      <c r="A945" s="31" t="s">
        <v>2682</v>
      </c>
      <c r="B945" s="31" t="s">
        <v>2256</v>
      </c>
      <c r="C945" s="31" t="s">
        <v>1283</v>
      </c>
      <c r="D945" s="31" t="s">
        <v>1086</v>
      </c>
    </row>
    <row r="946" spans="1:4" x14ac:dyDescent="0.2">
      <c r="A946" s="31"/>
      <c r="B946" s="31"/>
      <c r="C946" s="31"/>
      <c r="D946" s="31" t="s">
        <v>1082</v>
      </c>
    </row>
    <row r="947" spans="1:4" x14ac:dyDescent="0.2">
      <c r="A947" s="31"/>
      <c r="B947" s="31"/>
      <c r="C947" s="31"/>
      <c r="D947" s="31" t="s">
        <v>418</v>
      </c>
    </row>
    <row r="948" spans="1:4" x14ac:dyDescent="0.2">
      <c r="A948" s="31" t="s">
        <v>1380</v>
      </c>
      <c r="B948" s="31" t="s">
        <v>1381</v>
      </c>
      <c r="C948" s="31" t="s">
        <v>1283</v>
      </c>
      <c r="D948" s="31" t="s">
        <v>1086</v>
      </c>
    </row>
    <row r="949" spans="1:4" x14ac:dyDescent="0.2">
      <c r="A949" s="31"/>
      <c r="B949" s="31"/>
      <c r="C949" s="31"/>
      <c r="D949" s="31" t="s">
        <v>1082</v>
      </c>
    </row>
    <row r="950" spans="1:4" x14ac:dyDescent="0.2">
      <c r="A950" s="31" t="s">
        <v>2791</v>
      </c>
      <c r="B950" s="31" t="s">
        <v>276</v>
      </c>
      <c r="C950" s="31" t="s">
        <v>1283</v>
      </c>
      <c r="D950" s="31" t="s">
        <v>1082</v>
      </c>
    </row>
    <row r="951" spans="1:4" x14ac:dyDescent="0.2">
      <c r="A951" s="31"/>
      <c r="B951" s="31"/>
      <c r="C951" s="31"/>
      <c r="D951" s="31" t="s">
        <v>418</v>
      </c>
    </row>
    <row r="952" spans="1:4" x14ac:dyDescent="0.2">
      <c r="A952" s="31" t="s">
        <v>2699</v>
      </c>
      <c r="B952" s="31" t="s">
        <v>277</v>
      </c>
      <c r="C952" s="31" t="s">
        <v>1283</v>
      </c>
      <c r="D952" s="31" t="s">
        <v>1082</v>
      </c>
    </row>
    <row r="953" spans="1:4" x14ac:dyDescent="0.2">
      <c r="A953" s="31"/>
      <c r="B953" s="31"/>
      <c r="C953" s="31"/>
      <c r="D953" s="31" t="s">
        <v>418</v>
      </c>
    </row>
    <row r="954" spans="1:4" x14ac:dyDescent="0.2">
      <c r="A954" s="31" t="s">
        <v>2738</v>
      </c>
      <c r="B954" s="31" t="s">
        <v>1391</v>
      </c>
      <c r="C954" s="31" t="s">
        <v>1283</v>
      </c>
      <c r="D954" s="31" t="s">
        <v>1082</v>
      </c>
    </row>
    <row r="955" spans="1:4" x14ac:dyDescent="0.2">
      <c r="A955" s="31"/>
      <c r="B955" s="31"/>
      <c r="C955" s="31"/>
      <c r="D955" s="31" t="s">
        <v>418</v>
      </c>
    </row>
    <row r="956" spans="1:4" x14ac:dyDescent="0.2">
      <c r="A956" s="31" t="s">
        <v>2783</v>
      </c>
      <c r="B956" s="31" t="s">
        <v>1392</v>
      </c>
      <c r="C956" s="31" t="s">
        <v>1283</v>
      </c>
      <c r="D956" s="31" t="s">
        <v>1082</v>
      </c>
    </row>
    <row r="957" spans="1:4" x14ac:dyDescent="0.2">
      <c r="A957" s="31"/>
      <c r="B957" s="31"/>
      <c r="C957" s="31"/>
      <c r="D957" s="31" t="s">
        <v>418</v>
      </c>
    </row>
    <row r="958" spans="1:4" x14ac:dyDescent="0.2">
      <c r="A958" s="31" t="s">
        <v>2700</v>
      </c>
      <c r="B958" s="31" t="s">
        <v>2257</v>
      </c>
      <c r="C958" s="31" t="s">
        <v>1283</v>
      </c>
      <c r="D958" s="31" t="s">
        <v>1086</v>
      </c>
    </row>
    <row r="959" spans="1:4" x14ac:dyDescent="0.2">
      <c r="A959" s="31"/>
      <c r="B959" s="31"/>
      <c r="C959" s="31"/>
      <c r="D959" s="31" t="s">
        <v>1082</v>
      </c>
    </row>
    <row r="960" spans="1:4" x14ac:dyDescent="0.2">
      <c r="A960" s="31"/>
      <c r="B960" s="31"/>
      <c r="C960" s="31"/>
      <c r="D960" s="31" t="s">
        <v>418</v>
      </c>
    </row>
    <row r="961" spans="1:4" x14ac:dyDescent="0.2">
      <c r="A961" s="31" t="s">
        <v>2787</v>
      </c>
      <c r="B961" s="31" t="s">
        <v>2300</v>
      </c>
      <c r="C961" s="31" t="s">
        <v>1283</v>
      </c>
      <c r="D961" s="31" t="s">
        <v>1082</v>
      </c>
    </row>
    <row r="962" spans="1:4" x14ac:dyDescent="0.2">
      <c r="A962" s="31"/>
      <c r="B962" s="31"/>
      <c r="C962" s="31"/>
      <c r="D962" s="31" t="s">
        <v>418</v>
      </c>
    </row>
    <row r="963" spans="1:4" x14ac:dyDescent="0.2">
      <c r="A963" s="31" t="s">
        <v>2802</v>
      </c>
      <c r="B963" s="31" t="s">
        <v>1181</v>
      </c>
      <c r="C963" s="31" t="s">
        <v>1283</v>
      </c>
      <c r="D963" s="31" t="s">
        <v>418</v>
      </c>
    </row>
    <row r="964" spans="1:4" x14ac:dyDescent="0.2">
      <c r="A964" s="31" t="s">
        <v>2715</v>
      </c>
      <c r="B964" s="31" t="s">
        <v>777</v>
      </c>
      <c r="C964" s="31" t="s">
        <v>1283</v>
      </c>
      <c r="D964" s="31" t="s">
        <v>1082</v>
      </c>
    </row>
    <row r="965" spans="1:4" x14ac:dyDescent="0.2">
      <c r="A965" s="31"/>
      <c r="B965" s="31"/>
      <c r="C965" s="31"/>
      <c r="D965" s="31" t="s">
        <v>418</v>
      </c>
    </row>
    <row r="966" spans="1:4" x14ac:dyDescent="0.2">
      <c r="A966" s="31" t="s">
        <v>2850</v>
      </c>
      <c r="B966" s="31" t="s">
        <v>2851</v>
      </c>
      <c r="C966" s="31" t="s">
        <v>1283</v>
      </c>
      <c r="D966" s="31" t="s">
        <v>418</v>
      </c>
    </row>
    <row r="967" spans="1:4" x14ac:dyDescent="0.2">
      <c r="A967" s="31" t="s">
        <v>2766</v>
      </c>
      <c r="B967" s="31" t="s">
        <v>2299</v>
      </c>
      <c r="C967" s="31" t="s">
        <v>1283</v>
      </c>
      <c r="D967" s="31" t="s">
        <v>418</v>
      </c>
    </row>
    <row r="968" spans="1:4" x14ac:dyDescent="0.2">
      <c r="A968" s="31" t="s">
        <v>2668</v>
      </c>
      <c r="B968" s="31" t="s">
        <v>43</v>
      </c>
      <c r="C968" s="31" t="s">
        <v>1283</v>
      </c>
      <c r="D968" s="31" t="s">
        <v>1082</v>
      </c>
    </row>
    <row r="969" spans="1:4" x14ac:dyDescent="0.2">
      <c r="A969" s="31"/>
      <c r="B969" s="31"/>
      <c r="C969" s="31"/>
      <c r="D969" s="31" t="s">
        <v>418</v>
      </c>
    </row>
    <row r="970" spans="1:4" x14ac:dyDescent="0.2">
      <c r="A970" s="31" t="s">
        <v>2719</v>
      </c>
      <c r="B970" s="31" t="s">
        <v>2568</v>
      </c>
      <c r="C970" s="31" t="s">
        <v>1283</v>
      </c>
      <c r="D970" s="31" t="s">
        <v>418</v>
      </c>
    </row>
    <row r="971" spans="1:4" x14ac:dyDescent="0.2">
      <c r="A971" s="31" t="s">
        <v>2671</v>
      </c>
      <c r="B971" s="31" t="s">
        <v>58</v>
      </c>
      <c r="C971" s="31" t="s">
        <v>1283</v>
      </c>
      <c r="D971" s="31" t="s">
        <v>418</v>
      </c>
    </row>
    <row r="972" spans="1:4" x14ac:dyDescent="0.2">
      <c r="A972" s="31" t="s">
        <v>2732</v>
      </c>
      <c r="B972" s="31" t="s">
        <v>1389</v>
      </c>
      <c r="C972" s="31" t="s">
        <v>1283</v>
      </c>
      <c r="D972" s="31" t="s">
        <v>1082</v>
      </c>
    </row>
    <row r="973" spans="1:4" x14ac:dyDescent="0.2">
      <c r="A973" s="31"/>
      <c r="B973" s="31"/>
      <c r="C973" s="31"/>
      <c r="D973" s="31" t="s">
        <v>418</v>
      </c>
    </row>
    <row r="974" spans="1:4" x14ac:dyDescent="0.2">
      <c r="A974" s="31" t="s">
        <v>2741</v>
      </c>
      <c r="B974" s="31" t="s">
        <v>778</v>
      </c>
      <c r="C974" s="31" t="s">
        <v>1283</v>
      </c>
      <c r="D974" s="31" t="s">
        <v>1082</v>
      </c>
    </row>
    <row r="975" spans="1:4" x14ac:dyDescent="0.2">
      <c r="A975" s="31"/>
      <c r="B975" s="31"/>
      <c r="C975" s="31"/>
      <c r="D975" s="31" t="s">
        <v>418</v>
      </c>
    </row>
    <row r="976" spans="1:4" x14ac:dyDescent="0.2">
      <c r="A976" s="31" t="s">
        <v>2720</v>
      </c>
      <c r="B976" s="31" t="s">
        <v>783</v>
      </c>
      <c r="C976" s="31" t="s">
        <v>1283</v>
      </c>
      <c r="D976" s="31" t="s">
        <v>1082</v>
      </c>
    </row>
    <row r="977" spans="1:4" x14ac:dyDescent="0.2">
      <c r="A977" s="31"/>
      <c r="B977" s="31"/>
      <c r="C977" s="31"/>
      <c r="D977" s="31" t="s">
        <v>418</v>
      </c>
    </row>
    <row r="978" spans="1:4" x14ac:dyDescent="0.2">
      <c r="A978" s="31" t="s">
        <v>2696</v>
      </c>
      <c r="B978" s="31" t="s">
        <v>2147</v>
      </c>
      <c r="C978" s="31" t="s">
        <v>1283</v>
      </c>
      <c r="D978" s="31" t="s">
        <v>1082</v>
      </c>
    </row>
    <row r="979" spans="1:4" x14ac:dyDescent="0.2">
      <c r="A979" s="31"/>
      <c r="B979" s="31"/>
      <c r="C979" s="31"/>
      <c r="D979" s="31" t="s">
        <v>418</v>
      </c>
    </row>
    <row r="980" spans="1:4" x14ac:dyDescent="0.2">
      <c r="A980" s="31" t="s">
        <v>2636</v>
      </c>
      <c r="B980" s="31" t="s">
        <v>2258</v>
      </c>
      <c r="C980" s="31" t="s">
        <v>1283</v>
      </c>
      <c r="D980" s="31" t="s">
        <v>1086</v>
      </c>
    </row>
    <row r="981" spans="1:4" x14ac:dyDescent="0.2">
      <c r="A981" s="31"/>
      <c r="B981" s="31"/>
      <c r="C981" s="31"/>
      <c r="D981" s="31" t="s">
        <v>1082</v>
      </c>
    </row>
    <row r="982" spans="1:4" x14ac:dyDescent="0.2">
      <c r="A982" s="31"/>
      <c r="B982" s="31"/>
      <c r="C982" s="31"/>
      <c r="D982" s="31" t="s">
        <v>418</v>
      </c>
    </row>
    <row r="983" spans="1:4" x14ac:dyDescent="0.2">
      <c r="A983" s="31" t="s">
        <v>2848</v>
      </c>
      <c r="B983" s="31" t="s">
        <v>2849</v>
      </c>
      <c r="C983" s="31" t="s">
        <v>1283</v>
      </c>
      <c r="D983" s="31" t="s">
        <v>418</v>
      </c>
    </row>
    <row r="984" spans="1:4" x14ac:dyDescent="0.2">
      <c r="A984" s="31" t="s">
        <v>2615</v>
      </c>
      <c r="B984" s="31" t="s">
        <v>54</v>
      </c>
      <c r="C984" s="31" t="s">
        <v>1283</v>
      </c>
      <c r="D984" s="31" t="s">
        <v>1082</v>
      </c>
    </row>
    <row r="985" spans="1:4" x14ac:dyDescent="0.2">
      <c r="A985" s="31"/>
      <c r="B985" s="31"/>
      <c r="C985" s="31"/>
      <c r="D985" s="31" t="s">
        <v>1640</v>
      </c>
    </row>
    <row r="986" spans="1:4" x14ac:dyDescent="0.2">
      <c r="A986" s="31"/>
      <c r="B986" s="31"/>
      <c r="C986" s="31"/>
      <c r="D986" s="31" t="s">
        <v>418</v>
      </c>
    </row>
    <row r="987" spans="1:4" x14ac:dyDescent="0.2">
      <c r="A987" s="31" t="s">
        <v>2723</v>
      </c>
      <c r="B987" s="31" t="s">
        <v>784</v>
      </c>
      <c r="C987" s="31" t="s">
        <v>1283</v>
      </c>
      <c r="D987" s="31" t="s">
        <v>1082</v>
      </c>
    </row>
    <row r="988" spans="1:4" x14ac:dyDescent="0.2">
      <c r="A988" s="31"/>
      <c r="B988" s="31"/>
      <c r="C988" s="31"/>
      <c r="D988" s="31" t="s">
        <v>418</v>
      </c>
    </row>
    <row r="989" spans="1:4" x14ac:dyDescent="0.2">
      <c r="A989" s="31" t="s">
        <v>1370</v>
      </c>
      <c r="B989" s="31" t="s">
        <v>547</v>
      </c>
      <c r="C989" s="31" t="s">
        <v>1283</v>
      </c>
      <c r="D989" s="31" t="s">
        <v>1086</v>
      </c>
    </row>
    <row r="990" spans="1:4" x14ac:dyDescent="0.2">
      <c r="A990" s="31"/>
      <c r="B990" s="31"/>
      <c r="C990" s="31"/>
      <c r="D990" s="31" t="s">
        <v>1082</v>
      </c>
    </row>
    <row r="991" spans="1:4" x14ac:dyDescent="0.2">
      <c r="A991" s="31"/>
      <c r="B991" s="31"/>
      <c r="C991" s="31"/>
      <c r="D991" s="31" t="s">
        <v>418</v>
      </c>
    </row>
    <row r="992" spans="1:4" x14ac:dyDescent="0.2">
      <c r="A992" s="31" t="s">
        <v>1371</v>
      </c>
      <c r="B992" s="31" t="s">
        <v>1393</v>
      </c>
      <c r="C992" s="31" t="s">
        <v>1283</v>
      </c>
      <c r="D992" s="31" t="s">
        <v>1086</v>
      </c>
    </row>
    <row r="993" spans="1:4" x14ac:dyDescent="0.2">
      <c r="A993" s="31"/>
      <c r="B993" s="31"/>
      <c r="C993" s="31"/>
      <c r="D993" s="31" t="s">
        <v>1082</v>
      </c>
    </row>
    <row r="994" spans="1:4" x14ac:dyDescent="0.2">
      <c r="A994" s="31"/>
      <c r="B994" s="31"/>
      <c r="C994" s="31"/>
      <c r="D994" s="31" t="s">
        <v>418</v>
      </c>
    </row>
    <row r="995" spans="1:4" x14ac:dyDescent="0.2">
      <c r="A995" s="31" t="s">
        <v>1372</v>
      </c>
      <c r="B995" s="31" t="s">
        <v>1394</v>
      </c>
      <c r="C995" s="31" t="s">
        <v>1283</v>
      </c>
      <c r="D995" s="31" t="s">
        <v>1086</v>
      </c>
    </row>
    <row r="996" spans="1:4" x14ac:dyDescent="0.2">
      <c r="A996" s="31"/>
      <c r="B996" s="31"/>
      <c r="C996" s="31"/>
      <c r="D996" s="31" t="s">
        <v>1082</v>
      </c>
    </row>
    <row r="997" spans="1:4" x14ac:dyDescent="0.2">
      <c r="A997" s="31"/>
      <c r="B997" s="31"/>
      <c r="C997" s="31"/>
      <c r="D997" s="31" t="s">
        <v>418</v>
      </c>
    </row>
    <row r="998" spans="1:4" x14ac:dyDescent="0.2">
      <c r="A998" s="31" t="s">
        <v>1373</v>
      </c>
      <c r="B998" s="31" t="s">
        <v>1395</v>
      </c>
      <c r="C998" s="31" t="s">
        <v>1283</v>
      </c>
      <c r="D998" s="31" t="s">
        <v>1086</v>
      </c>
    </row>
    <row r="999" spans="1:4" x14ac:dyDescent="0.2">
      <c r="A999" s="31"/>
      <c r="B999" s="31"/>
      <c r="C999" s="31"/>
      <c r="D999" s="31" t="s">
        <v>1082</v>
      </c>
    </row>
    <row r="1000" spans="1:4" x14ac:dyDescent="0.2">
      <c r="A1000" s="31"/>
      <c r="B1000" s="31"/>
      <c r="C1000" s="31"/>
      <c r="D1000" s="31" t="s">
        <v>418</v>
      </c>
    </row>
    <row r="1001" spans="1:4" x14ac:dyDescent="0.2">
      <c r="A1001" s="31" t="s">
        <v>1374</v>
      </c>
      <c r="B1001" s="31" t="s">
        <v>1396</v>
      </c>
      <c r="C1001" s="31" t="s">
        <v>1283</v>
      </c>
      <c r="D1001" s="31" t="s">
        <v>1086</v>
      </c>
    </row>
    <row r="1002" spans="1:4" x14ac:dyDescent="0.2">
      <c r="A1002" s="31"/>
      <c r="B1002" s="31"/>
      <c r="C1002" s="31"/>
      <c r="D1002" s="31" t="s">
        <v>1082</v>
      </c>
    </row>
    <row r="1003" spans="1:4" x14ac:dyDescent="0.2">
      <c r="A1003" s="31"/>
      <c r="B1003" s="31"/>
      <c r="C1003" s="31"/>
      <c r="D1003" s="31" t="s">
        <v>418</v>
      </c>
    </row>
    <row r="1004" spans="1:4" x14ac:dyDescent="0.2">
      <c r="A1004" s="31" t="s">
        <v>1397</v>
      </c>
      <c r="B1004" s="31" t="s">
        <v>1398</v>
      </c>
      <c r="C1004" s="31" t="s">
        <v>1283</v>
      </c>
      <c r="D1004" s="31" t="s">
        <v>1086</v>
      </c>
    </row>
    <row r="1005" spans="1:4" x14ac:dyDescent="0.2">
      <c r="A1005" s="31"/>
      <c r="B1005" s="31"/>
      <c r="C1005" s="31"/>
      <c r="D1005" s="31" t="s">
        <v>1082</v>
      </c>
    </row>
    <row r="1006" spans="1:4" x14ac:dyDescent="0.2">
      <c r="A1006" s="31"/>
      <c r="B1006" s="31"/>
      <c r="C1006" s="31"/>
      <c r="D1006" s="31" t="s">
        <v>418</v>
      </c>
    </row>
    <row r="1007" spans="1:4" x14ac:dyDescent="0.2">
      <c r="A1007" s="31"/>
      <c r="B1007" s="31"/>
      <c r="C1007" s="31"/>
      <c r="D1007" s="31" t="s">
        <v>1461</v>
      </c>
    </row>
    <row r="1008" spans="1:4" x14ac:dyDescent="0.2">
      <c r="A1008" s="31" t="s">
        <v>2688</v>
      </c>
      <c r="B1008" s="31" t="s">
        <v>56</v>
      </c>
      <c r="C1008" s="31" t="s">
        <v>1283</v>
      </c>
      <c r="D1008" s="31" t="s">
        <v>1082</v>
      </c>
    </row>
    <row r="1009" spans="1:4" x14ac:dyDescent="0.2">
      <c r="A1009" s="31"/>
      <c r="B1009" s="31"/>
      <c r="C1009" s="31"/>
      <c r="D1009" s="31" t="s">
        <v>418</v>
      </c>
    </row>
    <row r="1010" spans="1:4" x14ac:dyDescent="0.2">
      <c r="A1010" s="31" t="s">
        <v>2613</v>
      </c>
      <c r="B1010" s="31" t="s">
        <v>1404</v>
      </c>
      <c r="C1010" s="31" t="s">
        <v>1283</v>
      </c>
      <c r="D1010" s="31" t="s">
        <v>1086</v>
      </c>
    </row>
    <row r="1011" spans="1:4" x14ac:dyDescent="0.2">
      <c r="A1011" s="31"/>
      <c r="B1011" s="31"/>
      <c r="C1011" s="31"/>
      <c r="D1011" s="31" t="s">
        <v>1082</v>
      </c>
    </row>
    <row r="1012" spans="1:4" x14ac:dyDescent="0.2">
      <c r="A1012" s="31"/>
      <c r="B1012" s="31"/>
      <c r="C1012" s="31"/>
      <c r="D1012" s="31" t="s">
        <v>1640</v>
      </c>
    </row>
    <row r="1013" spans="1:4" x14ac:dyDescent="0.2">
      <c r="A1013" s="31"/>
      <c r="B1013" s="31"/>
      <c r="C1013" s="31"/>
      <c r="D1013" s="31" t="s">
        <v>418</v>
      </c>
    </row>
    <row r="1014" spans="1:4" x14ac:dyDescent="0.2">
      <c r="A1014" s="31" t="s">
        <v>2659</v>
      </c>
      <c r="B1014" s="31" t="s">
        <v>2145</v>
      </c>
      <c r="C1014" s="31" t="s">
        <v>1283</v>
      </c>
      <c r="D1014" s="31" t="s">
        <v>1082</v>
      </c>
    </row>
    <row r="1015" spans="1:4" x14ac:dyDescent="0.2">
      <c r="A1015" s="31"/>
      <c r="B1015" s="31"/>
      <c r="C1015" s="31"/>
      <c r="D1015" s="31" t="s">
        <v>418</v>
      </c>
    </row>
    <row r="1016" spans="1:4" x14ac:dyDescent="0.2">
      <c r="A1016" s="31" t="s">
        <v>2736</v>
      </c>
      <c r="B1016" s="31" t="s">
        <v>487</v>
      </c>
      <c r="C1016" s="31" t="s">
        <v>1283</v>
      </c>
      <c r="D1016" s="31" t="s">
        <v>1082</v>
      </c>
    </row>
    <row r="1017" spans="1:4" x14ac:dyDescent="0.2">
      <c r="A1017" s="31"/>
      <c r="B1017" s="31"/>
      <c r="C1017" s="31"/>
      <c r="D1017" s="31" t="s">
        <v>418</v>
      </c>
    </row>
    <row r="1018" spans="1:4" x14ac:dyDescent="0.2">
      <c r="A1018" s="31" t="s">
        <v>2712</v>
      </c>
      <c r="B1018" s="31" t="s">
        <v>493</v>
      </c>
      <c r="C1018" s="31" t="s">
        <v>1283</v>
      </c>
      <c r="D1018" s="31" t="s">
        <v>1082</v>
      </c>
    </row>
    <row r="1019" spans="1:4" x14ac:dyDescent="0.2">
      <c r="A1019" s="31"/>
      <c r="B1019" s="31"/>
      <c r="C1019" s="31"/>
      <c r="D1019" s="31" t="s">
        <v>418</v>
      </c>
    </row>
    <row r="1020" spans="1:4" x14ac:dyDescent="0.2">
      <c r="A1020" s="31" t="s">
        <v>2744</v>
      </c>
      <c r="B1020" s="31" t="s">
        <v>490</v>
      </c>
      <c r="C1020" s="31" t="s">
        <v>1283</v>
      </c>
      <c r="D1020" s="31" t="s">
        <v>418</v>
      </c>
    </row>
    <row r="1021" spans="1:4" x14ac:dyDescent="0.2">
      <c r="A1021" s="31" t="s">
        <v>2611</v>
      </c>
      <c r="B1021" s="31" t="s">
        <v>1399</v>
      </c>
      <c r="C1021" s="31" t="s">
        <v>1283</v>
      </c>
      <c r="D1021" s="31" t="s">
        <v>1082</v>
      </c>
    </row>
    <row r="1022" spans="1:4" x14ac:dyDescent="0.2">
      <c r="A1022" s="31"/>
      <c r="B1022" s="31"/>
      <c r="C1022" s="31"/>
      <c r="D1022" s="31" t="s">
        <v>1640</v>
      </c>
    </row>
    <row r="1023" spans="1:4" x14ac:dyDescent="0.2">
      <c r="A1023" s="31"/>
      <c r="B1023" s="31"/>
      <c r="C1023" s="31"/>
      <c r="D1023" s="31" t="s">
        <v>418</v>
      </c>
    </row>
    <row r="1024" spans="1:4" x14ac:dyDescent="0.2">
      <c r="A1024" s="31" t="s">
        <v>2773</v>
      </c>
      <c r="B1024" s="31" t="s">
        <v>280</v>
      </c>
      <c r="C1024" s="31" t="s">
        <v>1283</v>
      </c>
      <c r="D1024" s="31" t="s">
        <v>1082</v>
      </c>
    </row>
    <row r="1025" spans="1:4" x14ac:dyDescent="0.2">
      <c r="A1025" s="31"/>
      <c r="B1025" s="31"/>
      <c r="C1025" s="31"/>
      <c r="D1025" s="31" t="s">
        <v>418</v>
      </c>
    </row>
    <row r="1026" spans="1:4" x14ac:dyDescent="0.2">
      <c r="A1026" s="31" t="s">
        <v>2672</v>
      </c>
      <c r="B1026" s="31" t="s">
        <v>514</v>
      </c>
      <c r="C1026" s="31" t="s">
        <v>1283</v>
      </c>
      <c r="D1026" s="31" t="s">
        <v>1082</v>
      </c>
    </row>
    <row r="1027" spans="1:4" x14ac:dyDescent="0.2">
      <c r="A1027" s="31"/>
      <c r="B1027" s="31"/>
      <c r="C1027" s="31"/>
      <c r="D1027" s="31" t="s">
        <v>418</v>
      </c>
    </row>
    <row r="1028" spans="1:4" x14ac:dyDescent="0.2">
      <c r="A1028" s="31" t="s">
        <v>2764</v>
      </c>
      <c r="B1028" s="31" t="s">
        <v>486</v>
      </c>
      <c r="C1028" s="31" t="s">
        <v>1283</v>
      </c>
      <c r="D1028" s="31" t="s">
        <v>418</v>
      </c>
    </row>
    <row r="1029" spans="1:4" x14ac:dyDescent="0.2">
      <c r="A1029" s="31" t="s">
        <v>2653</v>
      </c>
      <c r="B1029" s="31" t="s">
        <v>1400</v>
      </c>
      <c r="C1029" s="31" t="s">
        <v>1283</v>
      </c>
      <c r="D1029" s="31" t="s">
        <v>1082</v>
      </c>
    </row>
    <row r="1030" spans="1:4" x14ac:dyDescent="0.2">
      <c r="A1030" s="31"/>
      <c r="B1030" s="31"/>
      <c r="C1030" s="31"/>
      <c r="D1030" s="31" t="s">
        <v>1640</v>
      </c>
    </row>
    <row r="1031" spans="1:4" x14ac:dyDescent="0.2">
      <c r="A1031" s="31"/>
      <c r="B1031" s="31"/>
      <c r="C1031" s="31"/>
      <c r="D1031" s="31" t="s">
        <v>418</v>
      </c>
    </row>
    <row r="1032" spans="1:4" x14ac:dyDescent="0.2">
      <c r="A1032" s="31" t="s">
        <v>2784</v>
      </c>
      <c r="B1032" s="31" t="s">
        <v>495</v>
      </c>
      <c r="C1032" s="31" t="s">
        <v>1283</v>
      </c>
      <c r="D1032" s="31" t="s">
        <v>418</v>
      </c>
    </row>
    <row r="1033" spans="1:4" x14ac:dyDescent="0.2">
      <c r="A1033" s="31" t="s">
        <v>2786</v>
      </c>
      <c r="B1033" s="31" t="s">
        <v>497</v>
      </c>
      <c r="C1033" s="31" t="s">
        <v>1283</v>
      </c>
      <c r="D1033" s="31" t="s">
        <v>418</v>
      </c>
    </row>
    <row r="1034" spans="1:4" x14ac:dyDescent="0.2">
      <c r="A1034" s="31" t="s">
        <v>2771</v>
      </c>
      <c r="B1034" s="31" t="s">
        <v>489</v>
      </c>
      <c r="C1034" s="31" t="s">
        <v>1283</v>
      </c>
      <c r="D1034" s="31" t="s">
        <v>418</v>
      </c>
    </row>
    <row r="1035" spans="1:4" x14ac:dyDescent="0.2">
      <c r="A1035" s="31" t="s">
        <v>2648</v>
      </c>
      <c r="B1035" s="31" t="s">
        <v>767</v>
      </c>
      <c r="C1035" s="31" t="s">
        <v>1283</v>
      </c>
      <c r="D1035" s="31" t="s">
        <v>1082</v>
      </c>
    </row>
    <row r="1036" spans="1:4" x14ac:dyDescent="0.2">
      <c r="A1036" s="31"/>
      <c r="B1036" s="31"/>
      <c r="C1036" s="31"/>
      <c r="D1036" s="31" t="s">
        <v>1640</v>
      </c>
    </row>
    <row r="1037" spans="1:4" x14ac:dyDescent="0.2">
      <c r="A1037" s="31"/>
      <c r="B1037" s="31"/>
      <c r="C1037" s="31"/>
      <c r="D1037" s="31" t="s">
        <v>418</v>
      </c>
    </row>
    <row r="1038" spans="1:4" x14ac:dyDescent="0.2">
      <c r="A1038" s="31" t="s">
        <v>2801</v>
      </c>
      <c r="B1038" s="31" t="s">
        <v>1337</v>
      </c>
      <c r="C1038" s="31" t="s">
        <v>1283</v>
      </c>
      <c r="D1038" s="31" t="s">
        <v>418</v>
      </c>
    </row>
    <row r="1039" spans="1:4" x14ac:dyDescent="0.2">
      <c r="A1039" s="31" t="s">
        <v>2637</v>
      </c>
      <c r="B1039" s="31" t="s">
        <v>2569</v>
      </c>
      <c r="C1039" s="31" t="s">
        <v>1283</v>
      </c>
      <c r="D1039" s="31" t="s">
        <v>1082</v>
      </c>
    </row>
    <row r="1040" spans="1:4" x14ac:dyDescent="0.2">
      <c r="A1040" s="31"/>
      <c r="B1040" s="31"/>
      <c r="C1040" s="31"/>
      <c r="D1040" s="31" t="s">
        <v>418</v>
      </c>
    </row>
    <row r="1041" spans="1:4" x14ac:dyDescent="0.2">
      <c r="A1041" s="31" t="s">
        <v>2646</v>
      </c>
      <c r="B1041" s="31" t="s">
        <v>588</v>
      </c>
      <c r="C1041" s="31" t="s">
        <v>1283</v>
      </c>
      <c r="D1041" s="31" t="s">
        <v>1082</v>
      </c>
    </row>
    <row r="1042" spans="1:4" x14ac:dyDescent="0.2">
      <c r="A1042" s="31"/>
      <c r="B1042" s="31"/>
      <c r="C1042" s="31"/>
      <c r="D1042" s="31" t="s">
        <v>418</v>
      </c>
    </row>
    <row r="1043" spans="1:4" x14ac:dyDescent="0.2">
      <c r="A1043" s="31" t="s">
        <v>2639</v>
      </c>
      <c r="B1043" s="31" t="s">
        <v>583</v>
      </c>
      <c r="C1043" s="31" t="s">
        <v>1283</v>
      </c>
      <c r="D1043" s="31" t="s">
        <v>1082</v>
      </c>
    </row>
    <row r="1044" spans="1:4" x14ac:dyDescent="0.2">
      <c r="A1044" s="31"/>
      <c r="B1044" s="31"/>
      <c r="C1044" s="31"/>
      <c r="D1044" s="31" t="s">
        <v>418</v>
      </c>
    </row>
    <row r="1045" spans="1:4" x14ac:dyDescent="0.2">
      <c r="A1045" s="31" t="s">
        <v>2603</v>
      </c>
      <c r="B1045" s="31" t="s">
        <v>1401</v>
      </c>
      <c r="C1045" s="31" t="s">
        <v>1283</v>
      </c>
      <c r="D1045" s="31" t="s">
        <v>1086</v>
      </c>
    </row>
    <row r="1046" spans="1:4" x14ac:dyDescent="0.2">
      <c r="A1046" s="31"/>
      <c r="B1046" s="31"/>
      <c r="C1046" s="31"/>
      <c r="D1046" s="31" t="s">
        <v>1082</v>
      </c>
    </row>
    <row r="1047" spans="1:4" x14ac:dyDescent="0.2">
      <c r="A1047" s="31"/>
      <c r="B1047" s="31"/>
      <c r="C1047" s="31"/>
      <c r="D1047" s="31" t="s">
        <v>416</v>
      </c>
    </row>
    <row r="1048" spans="1:4" x14ac:dyDescent="0.2">
      <c r="A1048" s="31"/>
      <c r="B1048" s="31"/>
      <c r="C1048" s="31"/>
      <c r="D1048" s="31" t="s">
        <v>1640</v>
      </c>
    </row>
    <row r="1049" spans="1:4" x14ac:dyDescent="0.2">
      <c r="A1049" s="31"/>
      <c r="B1049" s="31"/>
      <c r="C1049" s="31"/>
      <c r="D1049" s="31" t="s">
        <v>418</v>
      </c>
    </row>
    <row r="1050" spans="1:4" x14ac:dyDescent="0.2">
      <c r="A1050" s="31"/>
      <c r="B1050" s="31"/>
      <c r="C1050" s="31"/>
      <c r="D1050" s="31" t="s">
        <v>384</v>
      </c>
    </row>
    <row r="1051" spans="1:4" x14ac:dyDescent="0.2">
      <c r="A1051" s="31" t="s">
        <v>2702</v>
      </c>
      <c r="B1051" s="31" t="s">
        <v>30</v>
      </c>
      <c r="C1051" s="31" t="s">
        <v>1283</v>
      </c>
      <c r="D1051" s="31" t="s">
        <v>1082</v>
      </c>
    </row>
    <row r="1052" spans="1:4" x14ac:dyDescent="0.2">
      <c r="A1052" s="31"/>
      <c r="B1052" s="31"/>
      <c r="C1052" s="31"/>
      <c r="D1052" s="31" t="s">
        <v>1640</v>
      </c>
    </row>
    <row r="1053" spans="1:4" x14ac:dyDescent="0.2">
      <c r="A1053" s="31"/>
      <c r="B1053" s="31"/>
      <c r="C1053" s="31"/>
      <c r="D1053" s="31" t="s">
        <v>418</v>
      </c>
    </row>
    <row r="1054" spans="1:4" x14ac:dyDescent="0.2">
      <c r="A1054" s="31" t="s">
        <v>2733</v>
      </c>
      <c r="B1054" s="31" t="s">
        <v>133</v>
      </c>
      <c r="C1054" s="31" t="s">
        <v>1283</v>
      </c>
      <c r="D1054" s="31" t="s">
        <v>1082</v>
      </c>
    </row>
    <row r="1055" spans="1:4" x14ac:dyDescent="0.2">
      <c r="A1055" s="31"/>
      <c r="B1055" s="31"/>
      <c r="C1055" s="31"/>
      <c r="D1055" s="31" t="s">
        <v>415</v>
      </c>
    </row>
    <row r="1056" spans="1:4" x14ac:dyDescent="0.2">
      <c r="A1056" s="31"/>
      <c r="B1056" s="31"/>
      <c r="C1056" s="31"/>
      <c r="D1056" s="31" t="s">
        <v>1083</v>
      </c>
    </row>
    <row r="1057" spans="1:4" x14ac:dyDescent="0.2">
      <c r="A1057" s="31"/>
      <c r="B1057" s="31"/>
      <c r="C1057" s="31"/>
      <c r="D1057" s="31" t="s">
        <v>418</v>
      </c>
    </row>
    <row r="1058" spans="1:4" x14ac:dyDescent="0.2">
      <c r="A1058" s="31" t="s">
        <v>2756</v>
      </c>
      <c r="B1058" s="31" t="s">
        <v>256</v>
      </c>
      <c r="C1058" s="31" t="s">
        <v>1283</v>
      </c>
      <c r="D1058" s="31" t="s">
        <v>418</v>
      </c>
    </row>
    <row r="1059" spans="1:4" x14ac:dyDescent="0.2">
      <c r="A1059" s="31" t="s">
        <v>2747</v>
      </c>
      <c r="B1059" s="31" t="s">
        <v>21</v>
      </c>
      <c r="C1059" s="31" t="s">
        <v>1283</v>
      </c>
      <c r="D1059" s="31" t="s">
        <v>1082</v>
      </c>
    </row>
    <row r="1060" spans="1:4" x14ac:dyDescent="0.2">
      <c r="A1060" s="31"/>
      <c r="B1060" s="31"/>
      <c r="C1060" s="31"/>
      <c r="D1060" s="31" t="s">
        <v>418</v>
      </c>
    </row>
    <row r="1061" spans="1:4" x14ac:dyDescent="0.2">
      <c r="A1061" s="31" t="s">
        <v>2687</v>
      </c>
      <c r="B1061" s="31" t="s">
        <v>285</v>
      </c>
      <c r="C1061" s="31" t="s">
        <v>1283</v>
      </c>
      <c r="D1061" s="31" t="s">
        <v>1082</v>
      </c>
    </row>
    <row r="1062" spans="1:4" x14ac:dyDescent="0.2">
      <c r="A1062" s="31"/>
      <c r="B1062" s="31"/>
      <c r="C1062" s="31"/>
      <c r="D1062" s="31" t="s">
        <v>1083</v>
      </c>
    </row>
    <row r="1063" spans="1:4" x14ac:dyDescent="0.2">
      <c r="A1063" s="31"/>
      <c r="B1063" s="31"/>
      <c r="C1063" s="31"/>
      <c r="D1063" s="31" t="s">
        <v>418</v>
      </c>
    </row>
    <row r="1064" spans="1:4" x14ac:dyDescent="0.2">
      <c r="A1064" s="31" t="s">
        <v>2718</v>
      </c>
      <c r="B1064" s="31" t="s">
        <v>284</v>
      </c>
      <c r="C1064" s="31" t="s">
        <v>1283</v>
      </c>
      <c r="D1064" s="31" t="s">
        <v>1082</v>
      </c>
    </row>
    <row r="1065" spans="1:4" x14ac:dyDescent="0.2">
      <c r="A1065" s="31"/>
      <c r="B1065" s="31"/>
      <c r="C1065" s="31"/>
      <c r="D1065" s="31" t="s">
        <v>1083</v>
      </c>
    </row>
    <row r="1066" spans="1:4" x14ac:dyDescent="0.2">
      <c r="A1066" s="31"/>
      <c r="B1066" s="31"/>
      <c r="C1066" s="31"/>
      <c r="D1066" s="31" t="s">
        <v>418</v>
      </c>
    </row>
    <row r="1067" spans="1:4" x14ac:dyDescent="0.2">
      <c r="A1067" s="31" t="s">
        <v>2652</v>
      </c>
      <c r="B1067" s="31" t="s">
        <v>1403</v>
      </c>
      <c r="C1067" s="31" t="s">
        <v>1283</v>
      </c>
      <c r="D1067" s="31" t="s">
        <v>1082</v>
      </c>
    </row>
    <row r="1068" spans="1:4" x14ac:dyDescent="0.2">
      <c r="A1068" s="31"/>
      <c r="B1068" s="31"/>
      <c r="C1068" s="31"/>
      <c r="D1068" s="31" t="s">
        <v>418</v>
      </c>
    </row>
    <row r="1069" spans="1:4" x14ac:dyDescent="0.2">
      <c r="A1069" s="31" t="s">
        <v>2757</v>
      </c>
      <c r="B1069" s="31" t="s">
        <v>2570</v>
      </c>
      <c r="C1069" s="31" t="s">
        <v>1283</v>
      </c>
      <c r="D1069" s="31" t="s">
        <v>1082</v>
      </c>
    </row>
    <row r="1070" spans="1:4" x14ac:dyDescent="0.2">
      <c r="A1070" s="31"/>
      <c r="B1070" s="31"/>
      <c r="C1070" s="31"/>
      <c r="D1070" s="31" t="s">
        <v>418</v>
      </c>
    </row>
    <row r="1071" spans="1:4" x14ac:dyDescent="0.2">
      <c r="A1071" s="31" t="s">
        <v>2676</v>
      </c>
      <c r="B1071" s="31" t="s">
        <v>586</v>
      </c>
      <c r="C1071" s="31" t="s">
        <v>1283</v>
      </c>
      <c r="D1071" s="31" t="s">
        <v>1082</v>
      </c>
    </row>
    <row r="1072" spans="1:4" x14ac:dyDescent="0.2">
      <c r="A1072" s="31"/>
      <c r="B1072" s="31"/>
      <c r="C1072" s="31"/>
      <c r="D1072" s="31" t="s">
        <v>418</v>
      </c>
    </row>
    <row r="1073" spans="1:4" x14ac:dyDescent="0.2">
      <c r="A1073" s="31" t="s">
        <v>2622</v>
      </c>
      <c r="B1073" s="31" t="s">
        <v>1402</v>
      </c>
      <c r="C1073" s="31" t="s">
        <v>1283</v>
      </c>
      <c r="D1073" s="31" t="s">
        <v>1082</v>
      </c>
    </row>
    <row r="1074" spans="1:4" x14ac:dyDescent="0.2">
      <c r="A1074" s="31"/>
      <c r="B1074" s="31"/>
      <c r="C1074" s="31"/>
      <c r="D1074" s="31" t="s">
        <v>418</v>
      </c>
    </row>
    <row r="1075" spans="1:4" x14ac:dyDescent="0.2">
      <c r="A1075" s="31"/>
      <c r="B1075" s="31"/>
      <c r="C1075" s="31"/>
      <c r="D1075" s="31" t="s">
        <v>384</v>
      </c>
    </row>
    <row r="1076" spans="1:4" x14ac:dyDescent="0.2">
      <c r="A1076" s="31"/>
      <c r="B1076" s="31"/>
      <c r="C1076" s="31"/>
      <c r="D1076" s="31" t="s">
        <v>1461</v>
      </c>
    </row>
    <row r="1077" spans="1:4" x14ac:dyDescent="0.2">
      <c r="A1077" s="31" t="s">
        <v>2727</v>
      </c>
      <c r="B1077" s="31" t="s">
        <v>44</v>
      </c>
      <c r="C1077" s="31" t="s">
        <v>1283</v>
      </c>
      <c r="D1077" s="31" t="s">
        <v>418</v>
      </c>
    </row>
    <row r="1078" spans="1:4" x14ac:dyDescent="0.2">
      <c r="A1078" s="31" t="s">
        <v>2737</v>
      </c>
      <c r="B1078" s="31" t="s">
        <v>488</v>
      </c>
      <c r="C1078" s="31" t="s">
        <v>1283</v>
      </c>
      <c r="D1078" s="31" t="s">
        <v>418</v>
      </c>
    </row>
    <row r="1079" spans="1:4" x14ac:dyDescent="0.2">
      <c r="A1079" s="31" t="s">
        <v>2634</v>
      </c>
      <c r="B1079" s="31" t="s">
        <v>283</v>
      </c>
      <c r="C1079" s="31" t="s">
        <v>1283</v>
      </c>
      <c r="D1079" s="31" t="s">
        <v>1082</v>
      </c>
    </row>
    <row r="1080" spans="1:4" x14ac:dyDescent="0.2">
      <c r="A1080" s="31"/>
      <c r="B1080" s="31"/>
      <c r="C1080" s="31"/>
      <c r="D1080" s="31" t="s">
        <v>1083</v>
      </c>
    </row>
    <row r="1081" spans="1:4" x14ac:dyDescent="0.2">
      <c r="A1081" s="31"/>
      <c r="B1081" s="31"/>
      <c r="C1081" s="31"/>
      <c r="D1081" s="31" t="s">
        <v>1084</v>
      </c>
    </row>
    <row r="1082" spans="1:4" x14ac:dyDescent="0.2">
      <c r="A1082" s="31"/>
      <c r="B1082" s="31"/>
      <c r="C1082" s="31"/>
      <c r="D1082" s="31" t="s">
        <v>418</v>
      </c>
    </row>
    <row r="1083" spans="1:4" x14ac:dyDescent="0.2">
      <c r="A1083" s="31" t="s">
        <v>2599</v>
      </c>
      <c r="B1083" s="31" t="s">
        <v>1175</v>
      </c>
      <c r="C1083" s="31" t="s">
        <v>1283</v>
      </c>
      <c r="D1083" s="31" t="s">
        <v>1082</v>
      </c>
    </row>
    <row r="1084" spans="1:4" x14ac:dyDescent="0.2">
      <c r="A1084" s="31"/>
      <c r="B1084" s="31"/>
      <c r="C1084" s="31"/>
      <c r="D1084" s="31" t="s">
        <v>1084</v>
      </c>
    </row>
    <row r="1085" spans="1:4" x14ac:dyDescent="0.2">
      <c r="A1085" s="31"/>
      <c r="B1085" s="31"/>
      <c r="C1085" s="31"/>
      <c r="D1085" s="31" t="s">
        <v>418</v>
      </c>
    </row>
    <row r="1086" spans="1:4" x14ac:dyDescent="0.2">
      <c r="A1086" s="31" t="s">
        <v>2792</v>
      </c>
      <c r="B1086" s="31" t="s">
        <v>19</v>
      </c>
      <c r="C1086" s="31" t="s">
        <v>1283</v>
      </c>
      <c r="D1086" s="31" t="s">
        <v>1082</v>
      </c>
    </row>
    <row r="1087" spans="1:4" x14ac:dyDescent="0.2">
      <c r="A1087" s="31"/>
      <c r="B1087" s="31"/>
      <c r="C1087" s="31"/>
      <c r="D1087" s="31" t="s">
        <v>1083</v>
      </c>
    </row>
    <row r="1088" spans="1:4" x14ac:dyDescent="0.2">
      <c r="A1088" s="31"/>
      <c r="B1088" s="31"/>
      <c r="C1088" s="31"/>
      <c r="D1088" s="31" t="s">
        <v>418</v>
      </c>
    </row>
    <row r="1089" spans="1:4" x14ac:dyDescent="0.2">
      <c r="A1089" s="31" t="s">
        <v>2689</v>
      </c>
      <c r="B1089" s="31" t="s">
        <v>20</v>
      </c>
      <c r="C1089" s="31" t="s">
        <v>1283</v>
      </c>
      <c r="D1089" s="31" t="s">
        <v>1082</v>
      </c>
    </row>
    <row r="1090" spans="1:4" x14ac:dyDescent="0.2">
      <c r="A1090" s="31"/>
      <c r="B1090" s="31"/>
      <c r="C1090" s="31"/>
      <c r="D1090" s="31" t="s">
        <v>1083</v>
      </c>
    </row>
    <row r="1091" spans="1:4" x14ac:dyDescent="0.2">
      <c r="A1091" s="31"/>
      <c r="B1091" s="31"/>
      <c r="C1091" s="31"/>
      <c r="D1091" s="31" t="s">
        <v>418</v>
      </c>
    </row>
    <row r="1092" spans="1:4" x14ac:dyDescent="0.2">
      <c r="A1092" s="31" t="s">
        <v>2693</v>
      </c>
      <c r="B1092" s="31" t="s">
        <v>59</v>
      </c>
      <c r="C1092" s="31" t="s">
        <v>1283</v>
      </c>
      <c r="D1092" s="31" t="s">
        <v>1082</v>
      </c>
    </row>
    <row r="1093" spans="1:4" x14ac:dyDescent="0.2">
      <c r="A1093" s="31"/>
      <c r="B1093" s="31"/>
      <c r="C1093" s="31"/>
      <c r="D1093" s="31" t="s">
        <v>418</v>
      </c>
    </row>
    <row r="1094" spans="1:4" x14ac:dyDescent="0.2">
      <c r="A1094" s="31" t="s">
        <v>2679</v>
      </c>
      <c r="B1094" s="31" t="s">
        <v>584</v>
      </c>
      <c r="C1094" s="31" t="s">
        <v>1283</v>
      </c>
      <c r="D1094" s="31" t="s">
        <v>1082</v>
      </c>
    </row>
    <row r="1095" spans="1:4" x14ac:dyDescent="0.2">
      <c r="A1095" s="31"/>
      <c r="B1095" s="31"/>
      <c r="C1095" s="31"/>
      <c r="D1095" s="31" t="s">
        <v>418</v>
      </c>
    </row>
    <row r="1096" spans="1:4" x14ac:dyDescent="0.2">
      <c r="A1096" s="31" t="s">
        <v>2605</v>
      </c>
      <c r="B1096" s="31" t="s">
        <v>1405</v>
      </c>
      <c r="C1096" s="31" t="s">
        <v>1283</v>
      </c>
      <c r="D1096" s="31" t="s">
        <v>1086</v>
      </c>
    </row>
    <row r="1097" spans="1:4" x14ac:dyDescent="0.2">
      <c r="A1097" s="31"/>
      <c r="B1097" s="31"/>
      <c r="C1097" s="31"/>
      <c r="D1097" s="31" t="s">
        <v>1082</v>
      </c>
    </row>
    <row r="1098" spans="1:4" x14ac:dyDescent="0.2">
      <c r="A1098" s="31"/>
      <c r="B1098" s="31"/>
      <c r="C1098" s="31"/>
      <c r="D1098" s="31" t="s">
        <v>1083</v>
      </c>
    </row>
    <row r="1099" spans="1:4" x14ac:dyDescent="0.2">
      <c r="A1099" s="31"/>
      <c r="B1099" s="31"/>
      <c r="C1099" s="31"/>
      <c r="D1099" s="31" t="s">
        <v>418</v>
      </c>
    </row>
    <row r="1100" spans="1:4" x14ac:dyDescent="0.2">
      <c r="A1100" s="31" t="s">
        <v>2770</v>
      </c>
      <c r="B1100" s="31" t="s">
        <v>484</v>
      </c>
      <c r="C1100" s="31" t="s">
        <v>1283</v>
      </c>
      <c r="D1100" s="31" t="s">
        <v>418</v>
      </c>
    </row>
    <row r="1101" spans="1:4" x14ac:dyDescent="0.2">
      <c r="A1101" s="31" t="s">
        <v>2642</v>
      </c>
      <c r="B1101" s="31" t="s">
        <v>766</v>
      </c>
      <c r="C1101" s="31" t="s">
        <v>1283</v>
      </c>
      <c r="D1101" s="31" t="s">
        <v>1082</v>
      </c>
    </row>
    <row r="1102" spans="1:4" x14ac:dyDescent="0.2">
      <c r="A1102" s="31"/>
      <c r="B1102" s="31"/>
      <c r="C1102" s="31"/>
      <c r="D1102" s="31" t="s">
        <v>1640</v>
      </c>
    </row>
    <row r="1103" spans="1:4" x14ac:dyDescent="0.2">
      <c r="A1103" s="31"/>
      <c r="B1103" s="31"/>
      <c r="C1103" s="31"/>
      <c r="D1103" s="31" t="s">
        <v>418</v>
      </c>
    </row>
    <row r="1104" spans="1:4" x14ac:dyDescent="0.2">
      <c r="A1104" s="31" t="s">
        <v>2703</v>
      </c>
      <c r="B1104" s="31" t="s">
        <v>512</v>
      </c>
      <c r="C1104" s="31" t="s">
        <v>1283</v>
      </c>
      <c r="D1104" s="31" t="s">
        <v>1082</v>
      </c>
    </row>
    <row r="1105" spans="1:4" x14ac:dyDescent="0.2">
      <c r="A1105" s="31"/>
      <c r="B1105" s="31"/>
      <c r="C1105" s="31"/>
      <c r="D1105" s="31" t="s">
        <v>418</v>
      </c>
    </row>
    <row r="1106" spans="1:4" x14ac:dyDescent="0.2">
      <c r="A1106" s="31" t="s">
        <v>2753</v>
      </c>
      <c r="B1106" s="31" t="s">
        <v>2298</v>
      </c>
      <c r="C1106" s="31" t="s">
        <v>1283</v>
      </c>
      <c r="D1106" s="31" t="s">
        <v>418</v>
      </c>
    </row>
    <row r="1107" spans="1:4" x14ac:dyDescent="0.2">
      <c r="A1107" s="31" t="s">
        <v>2606</v>
      </c>
      <c r="B1107" s="31" t="s">
        <v>768</v>
      </c>
      <c r="C1107" s="31" t="s">
        <v>1283</v>
      </c>
      <c r="D1107" s="31" t="s">
        <v>1082</v>
      </c>
    </row>
    <row r="1108" spans="1:4" x14ac:dyDescent="0.2">
      <c r="A1108" s="31"/>
      <c r="B1108" s="31"/>
      <c r="C1108" s="31"/>
      <c r="D1108" s="31" t="s">
        <v>1083</v>
      </c>
    </row>
    <row r="1109" spans="1:4" x14ac:dyDescent="0.2">
      <c r="A1109" s="31"/>
      <c r="B1109" s="31"/>
      <c r="C1109" s="31"/>
      <c r="D1109" s="31" t="s">
        <v>418</v>
      </c>
    </row>
    <row r="1110" spans="1:4" x14ac:dyDescent="0.2">
      <c r="A1110" s="31" t="s">
        <v>2761</v>
      </c>
      <c r="B1110" s="31" t="s">
        <v>279</v>
      </c>
      <c r="C1110" s="31" t="s">
        <v>1283</v>
      </c>
      <c r="D1110" s="31" t="s">
        <v>1082</v>
      </c>
    </row>
    <row r="1111" spans="1:4" x14ac:dyDescent="0.2">
      <c r="A1111" s="31"/>
      <c r="B1111" s="31"/>
      <c r="C1111" s="31"/>
      <c r="D1111" s="31" t="s">
        <v>418</v>
      </c>
    </row>
    <row r="1112" spans="1:4" x14ac:dyDescent="0.2">
      <c r="A1112" s="31" t="s">
        <v>2658</v>
      </c>
      <c r="B1112" s="31" t="s">
        <v>589</v>
      </c>
      <c r="C1112" s="31" t="s">
        <v>1283</v>
      </c>
      <c r="D1112" s="31" t="s">
        <v>1082</v>
      </c>
    </row>
    <row r="1113" spans="1:4" x14ac:dyDescent="0.2">
      <c r="A1113" s="31"/>
      <c r="B1113" s="31"/>
      <c r="C1113" s="31"/>
      <c r="D1113" s="31" t="s">
        <v>418</v>
      </c>
    </row>
    <row r="1114" spans="1:4" x14ac:dyDescent="0.2">
      <c r="A1114" s="31" t="s">
        <v>2661</v>
      </c>
      <c r="B1114" s="31" t="s">
        <v>1224</v>
      </c>
      <c r="C1114" s="31" t="s">
        <v>1283</v>
      </c>
      <c r="D1114" s="31" t="s">
        <v>1082</v>
      </c>
    </row>
    <row r="1115" spans="1:4" x14ac:dyDescent="0.2">
      <c r="A1115" s="31"/>
      <c r="B1115" s="31"/>
      <c r="C1115" s="31"/>
      <c r="D1115" s="31" t="s">
        <v>418</v>
      </c>
    </row>
    <row r="1116" spans="1:4" x14ac:dyDescent="0.2">
      <c r="A1116" s="31" t="s">
        <v>2707</v>
      </c>
      <c r="B1116" s="31" t="s">
        <v>492</v>
      </c>
      <c r="C1116" s="31" t="s">
        <v>1283</v>
      </c>
      <c r="D1116" s="31" t="s">
        <v>1082</v>
      </c>
    </row>
    <row r="1117" spans="1:4" x14ac:dyDescent="0.2">
      <c r="A1117" s="31"/>
      <c r="B1117" s="31"/>
      <c r="C1117" s="31"/>
      <c r="D1117" s="31" t="s">
        <v>418</v>
      </c>
    </row>
    <row r="1118" spans="1:4" x14ac:dyDescent="0.2">
      <c r="A1118" s="31" t="s">
        <v>1196</v>
      </c>
      <c r="B1118" s="31" t="s">
        <v>1197</v>
      </c>
      <c r="C1118" s="31" t="s">
        <v>1283</v>
      </c>
      <c r="D1118" s="31" t="s">
        <v>418</v>
      </c>
    </row>
    <row r="1119" spans="1:4" x14ac:dyDescent="0.2">
      <c r="A1119" s="31" t="s">
        <v>2768</v>
      </c>
      <c r="B1119" s="31" t="s">
        <v>503</v>
      </c>
      <c r="C1119" s="31" t="s">
        <v>1283</v>
      </c>
      <c r="D1119" s="31" t="s">
        <v>1082</v>
      </c>
    </row>
    <row r="1120" spans="1:4" x14ac:dyDescent="0.2">
      <c r="A1120" s="31"/>
      <c r="B1120" s="31"/>
      <c r="C1120" s="31"/>
      <c r="D1120" s="31" t="s">
        <v>418</v>
      </c>
    </row>
    <row r="1121" spans="1:4" x14ac:dyDescent="0.2">
      <c r="A1121" s="31" t="s">
        <v>2685</v>
      </c>
      <c r="B1121" s="31" t="s">
        <v>513</v>
      </c>
      <c r="C1121" s="31" t="s">
        <v>1283</v>
      </c>
      <c r="D1121" s="31" t="s">
        <v>1082</v>
      </c>
    </row>
    <row r="1122" spans="1:4" x14ac:dyDescent="0.2">
      <c r="A1122" s="31"/>
      <c r="B1122" s="31"/>
      <c r="C1122" s="31"/>
      <c r="D1122" s="31" t="s">
        <v>418</v>
      </c>
    </row>
    <row r="1123" spans="1:4" x14ac:dyDescent="0.2">
      <c r="A1123" s="31" t="s">
        <v>2638</v>
      </c>
      <c r="B1123" s="31" t="s">
        <v>769</v>
      </c>
      <c r="C1123" s="31" t="s">
        <v>1283</v>
      </c>
      <c r="D1123" s="31" t="s">
        <v>1082</v>
      </c>
    </row>
    <row r="1124" spans="1:4" x14ac:dyDescent="0.2">
      <c r="A1124" s="31"/>
      <c r="B1124" s="31"/>
      <c r="C1124" s="31"/>
      <c r="D1124" s="31" t="s">
        <v>1640</v>
      </c>
    </row>
    <row r="1125" spans="1:4" x14ac:dyDescent="0.2">
      <c r="A1125" s="31"/>
      <c r="B1125" s="31"/>
      <c r="C1125" s="31"/>
      <c r="D1125" s="31" t="s">
        <v>418</v>
      </c>
    </row>
    <row r="1126" spans="1:4" x14ac:dyDescent="0.2">
      <c r="A1126" s="31" t="s">
        <v>2794</v>
      </c>
      <c r="B1126" s="31" t="s">
        <v>494</v>
      </c>
      <c r="C1126" s="31" t="s">
        <v>1283</v>
      </c>
      <c r="D1126" s="31" t="s">
        <v>418</v>
      </c>
    </row>
    <row r="1127" spans="1:4" x14ac:dyDescent="0.2">
      <c r="A1127" s="31" t="s">
        <v>2607</v>
      </c>
      <c r="B1127" s="31" t="s">
        <v>770</v>
      </c>
      <c r="C1127" s="31" t="s">
        <v>1283</v>
      </c>
      <c r="D1127" s="31" t="s">
        <v>1082</v>
      </c>
    </row>
    <row r="1128" spans="1:4" x14ac:dyDescent="0.2">
      <c r="A1128" s="31"/>
      <c r="B1128" s="31"/>
      <c r="C1128" s="31"/>
      <c r="D1128" s="31" t="s">
        <v>1640</v>
      </c>
    </row>
    <row r="1129" spans="1:4" x14ac:dyDescent="0.2">
      <c r="A1129" s="31"/>
      <c r="B1129" s="31"/>
      <c r="C1129" s="31"/>
      <c r="D1129" s="31" t="s">
        <v>418</v>
      </c>
    </row>
    <row r="1130" spans="1:4" x14ac:dyDescent="0.2">
      <c r="A1130" s="31" t="s">
        <v>2781</v>
      </c>
      <c r="B1130" s="31" t="s">
        <v>15</v>
      </c>
      <c r="C1130" s="31" t="s">
        <v>1283</v>
      </c>
      <c r="D1130" s="31" t="s">
        <v>1082</v>
      </c>
    </row>
    <row r="1131" spans="1:4" x14ac:dyDescent="0.2">
      <c r="A1131" s="31"/>
      <c r="B1131" s="31"/>
      <c r="C1131" s="31"/>
      <c r="D1131" s="31" t="s">
        <v>418</v>
      </c>
    </row>
    <row r="1132" spans="1:4" x14ac:dyDescent="0.2">
      <c r="A1132" s="31" t="s">
        <v>2807</v>
      </c>
      <c r="B1132" s="31" t="s">
        <v>16</v>
      </c>
      <c r="C1132" s="31" t="s">
        <v>1283</v>
      </c>
      <c r="D1132" s="31" t="s">
        <v>1082</v>
      </c>
    </row>
    <row r="1133" spans="1:4" x14ac:dyDescent="0.2">
      <c r="A1133" s="31"/>
      <c r="B1133" s="31"/>
      <c r="C1133" s="31"/>
      <c r="D1133" s="31" t="s">
        <v>418</v>
      </c>
    </row>
    <row r="1134" spans="1:4" x14ac:dyDescent="0.2">
      <c r="A1134" s="31" t="s">
        <v>2772</v>
      </c>
      <c r="B1134" s="31" t="s">
        <v>281</v>
      </c>
      <c r="C1134" s="31" t="s">
        <v>1283</v>
      </c>
      <c r="D1134" s="31" t="s">
        <v>1082</v>
      </c>
    </row>
    <row r="1135" spans="1:4" x14ac:dyDescent="0.2">
      <c r="A1135" s="31"/>
      <c r="B1135" s="31"/>
      <c r="C1135" s="31"/>
      <c r="D1135" s="31" t="s">
        <v>418</v>
      </c>
    </row>
    <row r="1136" spans="1:4" x14ac:dyDescent="0.2">
      <c r="A1136" s="31" t="s">
        <v>2645</v>
      </c>
      <c r="B1136" s="31" t="s">
        <v>282</v>
      </c>
      <c r="C1136" s="31" t="s">
        <v>1283</v>
      </c>
      <c r="D1136" s="31" t="s">
        <v>1082</v>
      </c>
    </row>
    <row r="1137" spans="1:4" x14ac:dyDescent="0.2">
      <c r="A1137" s="31"/>
      <c r="B1137" s="31"/>
      <c r="C1137" s="31"/>
      <c r="D1137" s="31" t="s">
        <v>1083</v>
      </c>
    </row>
    <row r="1138" spans="1:4" x14ac:dyDescent="0.2">
      <c r="A1138" s="31"/>
      <c r="B1138" s="31"/>
      <c r="C1138" s="31"/>
      <c r="D1138" s="31" t="s">
        <v>1084</v>
      </c>
    </row>
    <row r="1139" spans="1:4" x14ac:dyDescent="0.2">
      <c r="A1139" s="31"/>
      <c r="B1139" s="31"/>
      <c r="C1139" s="31"/>
      <c r="D1139" s="31" t="s">
        <v>418</v>
      </c>
    </row>
    <row r="1140" spans="1:4" x14ac:dyDescent="0.2">
      <c r="A1140" s="31" t="s">
        <v>2812</v>
      </c>
      <c r="B1140" s="31" t="s">
        <v>771</v>
      </c>
      <c r="C1140" s="31" t="s">
        <v>1283</v>
      </c>
      <c r="D1140" s="31" t="s">
        <v>418</v>
      </c>
    </row>
    <row r="1141" spans="1:4" x14ac:dyDescent="0.2">
      <c r="A1141" s="31" t="s">
        <v>2795</v>
      </c>
      <c r="B1141" s="31" t="s">
        <v>17</v>
      </c>
      <c r="C1141" s="31" t="s">
        <v>1283</v>
      </c>
      <c r="D1141" s="31" t="s">
        <v>1082</v>
      </c>
    </row>
    <row r="1142" spans="1:4" x14ac:dyDescent="0.2">
      <c r="A1142" s="31"/>
      <c r="B1142" s="31"/>
      <c r="C1142" s="31"/>
      <c r="D1142" s="31" t="s">
        <v>1083</v>
      </c>
    </row>
    <row r="1143" spans="1:4" x14ac:dyDescent="0.2">
      <c r="A1143" s="31"/>
      <c r="B1143" s="31"/>
      <c r="C1143" s="31"/>
      <c r="D1143" s="31" t="s">
        <v>418</v>
      </c>
    </row>
    <row r="1144" spans="1:4" x14ac:dyDescent="0.2">
      <c r="A1144" s="31" t="s">
        <v>2725</v>
      </c>
      <c r="B1144" s="31" t="s">
        <v>18</v>
      </c>
      <c r="C1144" s="31" t="s">
        <v>1283</v>
      </c>
      <c r="D1144" s="31" t="s">
        <v>1082</v>
      </c>
    </row>
    <row r="1145" spans="1:4" x14ac:dyDescent="0.2">
      <c r="A1145" s="31"/>
      <c r="B1145" s="31"/>
      <c r="C1145" s="31"/>
      <c r="D1145" s="31" t="s">
        <v>1083</v>
      </c>
    </row>
    <row r="1146" spans="1:4" x14ac:dyDescent="0.2">
      <c r="A1146" s="31"/>
      <c r="B1146" s="31"/>
      <c r="C1146" s="31"/>
      <c r="D1146" s="31" t="s">
        <v>418</v>
      </c>
    </row>
    <row r="1147" spans="1:4" x14ac:dyDescent="0.2">
      <c r="A1147" s="31" t="s">
        <v>2742</v>
      </c>
      <c r="B1147" s="31" t="s">
        <v>1185</v>
      </c>
      <c r="C1147" s="31" t="s">
        <v>1283</v>
      </c>
      <c r="D1147" s="31" t="s">
        <v>418</v>
      </c>
    </row>
    <row r="1148" spans="1:4" x14ac:dyDescent="0.2">
      <c r="A1148" s="31" t="s">
        <v>2714</v>
      </c>
      <c r="B1148" s="31" t="s">
        <v>1184</v>
      </c>
      <c r="C1148" s="31" t="s">
        <v>1283</v>
      </c>
      <c r="D1148" s="31" t="s">
        <v>1082</v>
      </c>
    </row>
    <row r="1149" spans="1:4" x14ac:dyDescent="0.2">
      <c r="A1149" s="31"/>
      <c r="B1149" s="31"/>
      <c r="C1149" s="31"/>
      <c r="D1149" s="31" t="s">
        <v>418</v>
      </c>
    </row>
    <row r="1150" spans="1:4" x14ac:dyDescent="0.2">
      <c r="A1150" s="31" t="s">
        <v>2643</v>
      </c>
      <c r="B1150" s="31" t="s">
        <v>1198</v>
      </c>
      <c r="C1150" s="31" t="s">
        <v>1283</v>
      </c>
      <c r="D1150" s="31" t="s">
        <v>1082</v>
      </c>
    </row>
    <row r="1151" spans="1:4" x14ac:dyDescent="0.2">
      <c r="A1151" s="31"/>
      <c r="B1151" s="31"/>
      <c r="C1151" s="31"/>
      <c r="D1151" s="31" t="s">
        <v>418</v>
      </c>
    </row>
    <row r="1152" spans="1:4" x14ac:dyDescent="0.2">
      <c r="A1152" s="31" t="s">
        <v>2819</v>
      </c>
      <c r="B1152" s="31" t="s">
        <v>773</v>
      </c>
      <c r="C1152" s="31" t="s">
        <v>1283</v>
      </c>
      <c r="D1152" s="31" t="s">
        <v>418</v>
      </c>
    </row>
    <row r="1153" spans="1:4" x14ac:dyDescent="0.2">
      <c r="A1153" s="31" t="s">
        <v>2625</v>
      </c>
      <c r="B1153" s="31" t="s">
        <v>2571</v>
      </c>
      <c r="C1153" s="31" t="s">
        <v>1283</v>
      </c>
      <c r="D1153" s="31" t="s">
        <v>1082</v>
      </c>
    </row>
    <row r="1154" spans="1:4" x14ac:dyDescent="0.2">
      <c r="A1154" s="31"/>
      <c r="B1154" s="31"/>
      <c r="C1154" s="31"/>
      <c r="D1154" s="31" t="s">
        <v>418</v>
      </c>
    </row>
    <row r="1155" spans="1:4" x14ac:dyDescent="0.2">
      <c r="A1155" s="31" t="s">
        <v>2630</v>
      </c>
      <c r="B1155" s="31" t="s">
        <v>587</v>
      </c>
      <c r="C1155" s="31" t="s">
        <v>1283</v>
      </c>
      <c r="D1155" s="31" t="s">
        <v>1082</v>
      </c>
    </row>
    <row r="1156" spans="1:4" x14ac:dyDescent="0.2">
      <c r="A1156" s="31"/>
      <c r="B1156" s="31"/>
      <c r="C1156" s="31"/>
      <c r="D1156" s="31" t="s">
        <v>1084</v>
      </c>
    </row>
    <row r="1157" spans="1:4" x14ac:dyDescent="0.2">
      <c r="A1157" s="31"/>
      <c r="B1157" s="31"/>
      <c r="C1157" s="31"/>
      <c r="D1157" s="31" t="s">
        <v>418</v>
      </c>
    </row>
    <row r="1158" spans="1:4" x14ac:dyDescent="0.2">
      <c r="A1158" s="31" t="s">
        <v>2602</v>
      </c>
      <c r="B1158" s="31" t="s">
        <v>772</v>
      </c>
      <c r="C1158" s="31" t="s">
        <v>1283</v>
      </c>
      <c r="D1158" s="31" t="s">
        <v>1086</v>
      </c>
    </row>
    <row r="1159" spans="1:4" x14ac:dyDescent="0.2">
      <c r="A1159" s="31"/>
      <c r="B1159" s="31"/>
      <c r="C1159" s="31"/>
      <c r="D1159" s="31" t="s">
        <v>1082</v>
      </c>
    </row>
    <row r="1160" spans="1:4" x14ac:dyDescent="0.2">
      <c r="A1160" s="31"/>
      <c r="B1160" s="31"/>
      <c r="C1160" s="31"/>
      <c r="D1160" s="31" t="s">
        <v>416</v>
      </c>
    </row>
    <row r="1161" spans="1:4" x14ac:dyDescent="0.2">
      <c r="A1161" s="31"/>
      <c r="B1161" s="31"/>
      <c r="C1161" s="31"/>
      <c r="D1161" s="31" t="s">
        <v>1084</v>
      </c>
    </row>
    <row r="1162" spans="1:4" x14ac:dyDescent="0.2">
      <c r="A1162" s="31"/>
      <c r="B1162" s="31"/>
      <c r="C1162" s="31"/>
      <c r="D1162" s="31" t="s">
        <v>418</v>
      </c>
    </row>
    <row r="1163" spans="1:4" x14ac:dyDescent="0.2">
      <c r="A1163" s="31" t="s">
        <v>2674</v>
      </c>
      <c r="B1163" s="31" t="s">
        <v>275</v>
      </c>
      <c r="C1163" s="31" t="s">
        <v>1283</v>
      </c>
      <c r="D1163" s="31" t="s">
        <v>1082</v>
      </c>
    </row>
    <row r="1164" spans="1:4" x14ac:dyDescent="0.2">
      <c r="A1164" s="31"/>
      <c r="B1164" s="31"/>
      <c r="C1164" s="31"/>
      <c r="D1164" s="31" t="s">
        <v>1083</v>
      </c>
    </row>
    <row r="1165" spans="1:4" x14ac:dyDescent="0.2">
      <c r="A1165" s="31"/>
      <c r="B1165" s="31"/>
      <c r="C1165" s="31"/>
      <c r="D1165" s="31" t="s">
        <v>418</v>
      </c>
    </row>
    <row r="1166" spans="1:4" x14ac:dyDescent="0.2">
      <c r="A1166" s="31" t="s">
        <v>572</v>
      </c>
      <c r="B1166" s="31" t="s">
        <v>774</v>
      </c>
      <c r="C1166" s="31" t="s">
        <v>1283</v>
      </c>
      <c r="D1166" s="31" t="s">
        <v>1086</v>
      </c>
    </row>
    <row r="1167" spans="1:4" x14ac:dyDescent="0.2">
      <c r="A1167" s="31"/>
      <c r="B1167" s="31"/>
      <c r="C1167" s="31"/>
      <c r="D1167" s="31" t="s">
        <v>1082</v>
      </c>
    </row>
    <row r="1168" spans="1:4" x14ac:dyDescent="0.2">
      <c r="A1168" s="31"/>
      <c r="B1168" s="31"/>
      <c r="C1168" s="31"/>
      <c r="D1168" s="31" t="s">
        <v>1084</v>
      </c>
    </row>
    <row r="1169" spans="1:4" x14ac:dyDescent="0.2">
      <c r="A1169" s="31" t="s">
        <v>2835</v>
      </c>
      <c r="B1169" s="31" t="s">
        <v>2259</v>
      </c>
      <c r="C1169" s="31" t="s">
        <v>1283</v>
      </c>
      <c r="D1169" s="31" t="s">
        <v>1086</v>
      </c>
    </row>
    <row r="1170" spans="1:4" x14ac:dyDescent="0.2">
      <c r="A1170" s="31"/>
      <c r="B1170" s="31"/>
      <c r="C1170" s="31"/>
      <c r="D1170" s="31" t="s">
        <v>1082</v>
      </c>
    </row>
    <row r="1171" spans="1:4" x14ac:dyDescent="0.2">
      <c r="A1171" s="31"/>
      <c r="B1171" s="31"/>
      <c r="C1171" s="31"/>
      <c r="D1171" s="31" t="s">
        <v>418</v>
      </c>
    </row>
    <row r="1172" spans="1:4" x14ac:dyDescent="0.2">
      <c r="A1172" s="31" t="s">
        <v>973</v>
      </c>
      <c r="B1172" s="31" t="s">
        <v>775</v>
      </c>
      <c r="C1172" s="31" t="s">
        <v>1283</v>
      </c>
      <c r="D1172" s="31" t="s">
        <v>1086</v>
      </c>
    </row>
    <row r="1173" spans="1:4" x14ac:dyDescent="0.2">
      <c r="A1173" s="31"/>
      <c r="B1173" s="31"/>
      <c r="C1173" s="31"/>
      <c r="D1173" s="31" t="s">
        <v>1082</v>
      </c>
    </row>
    <row r="1174" spans="1:4" x14ac:dyDescent="0.2">
      <c r="A1174" s="31"/>
      <c r="B1174" s="31"/>
      <c r="C1174" s="31"/>
      <c r="D1174" s="31" t="s">
        <v>1083</v>
      </c>
    </row>
    <row r="1175" spans="1:4" x14ac:dyDescent="0.2">
      <c r="A1175" s="31"/>
      <c r="B1175" s="31"/>
      <c r="C1175" s="31"/>
      <c r="D1175" s="31" t="s">
        <v>1084</v>
      </c>
    </row>
    <row r="1176" spans="1:4" x14ac:dyDescent="0.2">
      <c r="A1176" s="31" t="s">
        <v>2666</v>
      </c>
      <c r="B1176" s="31" t="s">
        <v>278</v>
      </c>
      <c r="C1176" s="31" t="s">
        <v>1283</v>
      </c>
      <c r="D1176" s="31" t="s">
        <v>1082</v>
      </c>
    </row>
    <row r="1177" spans="1:4" x14ac:dyDescent="0.2">
      <c r="A1177" s="31"/>
      <c r="B1177" s="31"/>
      <c r="C1177" s="31"/>
      <c r="D1177" s="31" t="s">
        <v>1083</v>
      </c>
    </row>
    <row r="1178" spans="1:4" x14ac:dyDescent="0.2">
      <c r="A1178" s="31"/>
      <c r="B1178" s="31"/>
      <c r="C1178" s="31"/>
      <c r="D1178" s="31" t="s">
        <v>418</v>
      </c>
    </row>
    <row r="1179" spans="1:4" x14ac:dyDescent="0.2">
      <c r="A1179" s="31" t="s">
        <v>2809</v>
      </c>
      <c r="B1179" s="31" t="s">
        <v>2148</v>
      </c>
      <c r="C1179" s="31" t="s">
        <v>1283</v>
      </c>
      <c r="D1179" s="31" t="s">
        <v>418</v>
      </c>
    </row>
    <row r="1180" spans="1:4" x14ac:dyDescent="0.2">
      <c r="A1180" s="31" t="s">
        <v>2610</v>
      </c>
      <c r="B1180" s="31" t="s">
        <v>1336</v>
      </c>
      <c r="C1180" s="31" t="s">
        <v>1283</v>
      </c>
      <c r="D1180" s="31" t="s">
        <v>1086</v>
      </c>
    </row>
    <row r="1181" spans="1:4" x14ac:dyDescent="0.2">
      <c r="A1181" s="31"/>
      <c r="B1181" s="31"/>
      <c r="C1181" s="31"/>
      <c r="D1181" s="31" t="s">
        <v>1082</v>
      </c>
    </row>
    <row r="1182" spans="1:4" x14ac:dyDescent="0.2">
      <c r="A1182" s="31"/>
      <c r="B1182" s="31"/>
      <c r="C1182" s="31"/>
      <c r="D1182" s="31" t="s">
        <v>418</v>
      </c>
    </row>
    <row r="1183" spans="1:4" x14ac:dyDescent="0.2">
      <c r="A1183" s="31" t="s">
        <v>2711</v>
      </c>
      <c r="B1183" s="31" t="s">
        <v>1294</v>
      </c>
      <c r="C1183" s="31" t="s">
        <v>1283</v>
      </c>
      <c r="D1183" s="31" t="s">
        <v>1083</v>
      </c>
    </row>
    <row r="1184" spans="1:4" x14ac:dyDescent="0.2">
      <c r="A1184" s="31"/>
      <c r="B1184" s="31"/>
      <c r="C1184" s="31"/>
      <c r="D1184" s="31" t="s">
        <v>1084</v>
      </c>
    </row>
    <row r="1185" spans="1:4" x14ac:dyDescent="0.2">
      <c r="A1185" s="31"/>
      <c r="B1185" s="31"/>
      <c r="C1185" s="31"/>
      <c r="D1185" s="31" t="s">
        <v>418</v>
      </c>
    </row>
    <row r="1186" spans="1:4" x14ac:dyDescent="0.2">
      <c r="A1186" s="31" t="s">
        <v>2629</v>
      </c>
      <c r="B1186" s="31" t="s">
        <v>1174</v>
      </c>
      <c r="C1186" s="31" t="s">
        <v>1283</v>
      </c>
      <c r="D1186" s="31" t="s">
        <v>1082</v>
      </c>
    </row>
    <row r="1187" spans="1:4" x14ac:dyDescent="0.2">
      <c r="A1187" s="31"/>
      <c r="B1187" s="31"/>
      <c r="C1187" s="31"/>
      <c r="D1187" s="31" t="s">
        <v>1084</v>
      </c>
    </row>
    <row r="1188" spans="1:4" x14ac:dyDescent="0.2">
      <c r="A1188" s="31"/>
      <c r="B1188" s="31"/>
      <c r="C1188" s="31"/>
      <c r="D1188" s="31" t="s">
        <v>418</v>
      </c>
    </row>
    <row r="1189" spans="1:4" x14ac:dyDescent="0.2">
      <c r="A1189" s="31" t="s">
        <v>2731</v>
      </c>
      <c r="B1189" s="31" t="s">
        <v>2572</v>
      </c>
      <c r="C1189" s="31" t="s">
        <v>1283</v>
      </c>
      <c r="D1189" s="31" t="s">
        <v>1082</v>
      </c>
    </row>
    <row r="1190" spans="1:4" x14ac:dyDescent="0.2">
      <c r="A1190" s="31"/>
      <c r="B1190" s="31"/>
      <c r="C1190" s="31"/>
      <c r="D1190" s="31" t="s">
        <v>418</v>
      </c>
    </row>
    <row r="1191" spans="1:4" x14ac:dyDescent="0.2">
      <c r="A1191" s="31" t="s">
        <v>2677</v>
      </c>
      <c r="B1191" s="31" t="s">
        <v>585</v>
      </c>
      <c r="C1191" s="31" t="s">
        <v>1283</v>
      </c>
      <c r="D1191" s="31" t="s">
        <v>1082</v>
      </c>
    </row>
    <row r="1192" spans="1:4" x14ac:dyDescent="0.2">
      <c r="A1192" s="31"/>
      <c r="B1192" s="31"/>
      <c r="C1192" s="31"/>
      <c r="D1192" s="31" t="s">
        <v>418</v>
      </c>
    </row>
    <row r="1193" spans="1:4" x14ac:dyDescent="0.2">
      <c r="A1193" s="31" t="s">
        <v>2601</v>
      </c>
      <c r="B1193" s="31" t="s">
        <v>776</v>
      </c>
      <c r="C1193" s="31" t="s">
        <v>1283</v>
      </c>
      <c r="D1193" s="31" t="s">
        <v>1086</v>
      </c>
    </row>
    <row r="1194" spans="1:4" x14ac:dyDescent="0.2">
      <c r="A1194" s="31"/>
      <c r="B1194" s="31"/>
      <c r="C1194" s="31"/>
      <c r="D1194" s="31" t="s">
        <v>1082</v>
      </c>
    </row>
    <row r="1195" spans="1:4" x14ac:dyDescent="0.2">
      <c r="A1195" s="31"/>
      <c r="B1195" s="31"/>
      <c r="C1195" s="31"/>
      <c r="D1195" s="31" t="s">
        <v>1083</v>
      </c>
    </row>
    <row r="1196" spans="1:4" x14ac:dyDescent="0.2">
      <c r="A1196" s="31"/>
      <c r="B1196" s="31"/>
      <c r="C1196" s="31"/>
      <c r="D1196" s="31" t="s">
        <v>1084</v>
      </c>
    </row>
    <row r="1197" spans="1:4" x14ac:dyDescent="0.2">
      <c r="A1197" s="31"/>
      <c r="B1197" s="31"/>
      <c r="C1197" s="31"/>
      <c r="D1197" s="31" t="s">
        <v>418</v>
      </c>
    </row>
    <row r="1198" spans="1:4" x14ac:dyDescent="0.2">
      <c r="A1198" s="31" t="s">
        <v>1188</v>
      </c>
      <c r="B1198" s="31" t="s">
        <v>1189</v>
      </c>
      <c r="C1198" s="31" t="s">
        <v>1283</v>
      </c>
      <c r="D1198" s="31" t="s">
        <v>418</v>
      </c>
    </row>
    <row r="1199" spans="1:4" x14ac:dyDescent="0.2">
      <c r="A1199" s="31" t="s">
        <v>2281</v>
      </c>
      <c r="B1199" s="31" t="s">
        <v>2274</v>
      </c>
      <c r="C1199" s="31" t="s">
        <v>1283</v>
      </c>
      <c r="D1199" s="31" t="s">
        <v>418</v>
      </c>
    </row>
    <row r="1200" spans="1:4" x14ac:dyDescent="0.2">
      <c r="A1200" s="31" t="s">
        <v>2282</v>
      </c>
      <c r="B1200" s="31" t="s">
        <v>2275</v>
      </c>
      <c r="C1200" s="31" t="s">
        <v>1283</v>
      </c>
      <c r="D1200" s="31" t="s">
        <v>418</v>
      </c>
    </row>
    <row r="1201" spans="1:4" x14ac:dyDescent="0.2">
      <c r="A1201" s="31" t="s">
        <v>2283</v>
      </c>
      <c r="B1201" s="31" t="s">
        <v>2276</v>
      </c>
      <c r="C1201" s="31" t="s">
        <v>1283</v>
      </c>
      <c r="D1201" s="31" t="s">
        <v>418</v>
      </c>
    </row>
    <row r="1202" spans="1:4" x14ac:dyDescent="0.2">
      <c r="A1202" s="31" t="s">
        <v>2280</v>
      </c>
      <c r="B1202" s="31" t="s">
        <v>2273</v>
      </c>
      <c r="C1202" s="31" t="s">
        <v>1283</v>
      </c>
      <c r="D1202" s="31" t="s">
        <v>418</v>
      </c>
    </row>
    <row r="1203" spans="1:4" x14ac:dyDescent="0.2">
      <c r="A1203" s="31" t="s">
        <v>2641</v>
      </c>
      <c r="B1203" s="31" t="s">
        <v>67</v>
      </c>
      <c r="C1203" s="31" t="s">
        <v>1283</v>
      </c>
      <c r="D1203" s="31" t="s">
        <v>1082</v>
      </c>
    </row>
    <row r="1204" spans="1:4" x14ac:dyDescent="0.2">
      <c r="A1204" s="31"/>
      <c r="B1204" s="31"/>
      <c r="C1204" s="31"/>
      <c r="D1204" s="31" t="s">
        <v>418</v>
      </c>
    </row>
    <row r="1205" spans="1:4" x14ac:dyDescent="0.2">
      <c r="A1205" s="31" t="s">
        <v>785</v>
      </c>
      <c r="B1205" s="31" t="s">
        <v>786</v>
      </c>
      <c r="C1205" s="31" t="s">
        <v>1283</v>
      </c>
      <c r="D1205" s="31" t="s">
        <v>1086</v>
      </c>
    </row>
    <row r="1206" spans="1:4" x14ac:dyDescent="0.2">
      <c r="A1206" s="31"/>
      <c r="B1206" s="31"/>
      <c r="C1206" s="31"/>
      <c r="D1206" s="31" t="s">
        <v>1082</v>
      </c>
    </row>
    <row r="1207" spans="1:4" x14ac:dyDescent="0.2">
      <c r="A1207" s="31" t="s">
        <v>2616</v>
      </c>
      <c r="B1207" s="31" t="s">
        <v>2260</v>
      </c>
      <c r="C1207" s="31" t="s">
        <v>1283</v>
      </c>
      <c r="D1207" s="31" t="s">
        <v>1086</v>
      </c>
    </row>
    <row r="1208" spans="1:4" x14ac:dyDescent="0.2">
      <c r="A1208" s="31"/>
      <c r="B1208" s="31"/>
      <c r="C1208" s="31"/>
      <c r="D1208" s="31" t="s">
        <v>1082</v>
      </c>
    </row>
    <row r="1209" spans="1:4" x14ac:dyDescent="0.2">
      <c r="A1209" s="31"/>
      <c r="B1209" s="31"/>
      <c r="C1209" s="31"/>
      <c r="D1209" s="31" t="s">
        <v>418</v>
      </c>
    </row>
    <row r="1210" spans="1:4" x14ac:dyDescent="0.2">
      <c r="A1210" s="31" t="s">
        <v>1339</v>
      </c>
      <c r="B1210" s="31" t="s">
        <v>924</v>
      </c>
      <c r="C1210" s="31" t="s">
        <v>1283</v>
      </c>
      <c r="D1210" s="31" t="s">
        <v>1086</v>
      </c>
    </row>
    <row r="1211" spans="1:4" x14ac:dyDescent="0.2">
      <c r="A1211" s="31"/>
      <c r="B1211" s="31"/>
      <c r="C1211" s="31"/>
      <c r="D1211" s="31" t="s">
        <v>1082</v>
      </c>
    </row>
    <row r="1212" spans="1:4" x14ac:dyDescent="0.2">
      <c r="A1212" s="31"/>
      <c r="B1212" s="31"/>
      <c r="C1212" s="31"/>
      <c r="D1212" s="31" t="s">
        <v>418</v>
      </c>
    </row>
    <row r="1213" spans="1:4" x14ac:dyDescent="0.2">
      <c r="A1213" s="31"/>
      <c r="B1213" s="31"/>
      <c r="C1213" s="31"/>
      <c r="D1213" s="31" t="s">
        <v>981</v>
      </c>
    </row>
    <row r="1214" spans="1:4" x14ac:dyDescent="0.2">
      <c r="A1214" s="31" t="s">
        <v>1375</v>
      </c>
      <c r="B1214" s="31" t="s">
        <v>1317</v>
      </c>
      <c r="C1214" s="31" t="s">
        <v>1283</v>
      </c>
      <c r="D1214" s="31" t="s">
        <v>1086</v>
      </c>
    </row>
    <row r="1215" spans="1:4" x14ac:dyDescent="0.2">
      <c r="A1215" s="31"/>
      <c r="B1215" s="31"/>
      <c r="C1215" s="31"/>
      <c r="D1215" s="31" t="s">
        <v>1082</v>
      </c>
    </row>
    <row r="1216" spans="1:4" x14ac:dyDescent="0.2">
      <c r="A1216" s="31"/>
      <c r="B1216" s="31"/>
      <c r="C1216" s="31"/>
      <c r="D1216" s="31" t="s">
        <v>418</v>
      </c>
    </row>
    <row r="1217" spans="1:4" x14ac:dyDescent="0.2">
      <c r="A1217" s="31" t="s">
        <v>1368</v>
      </c>
      <c r="B1217" s="31" t="s">
        <v>1318</v>
      </c>
      <c r="C1217" s="31" t="s">
        <v>1283</v>
      </c>
      <c r="D1217" s="31" t="s">
        <v>1086</v>
      </c>
    </row>
    <row r="1218" spans="1:4" x14ac:dyDescent="0.2">
      <c r="A1218" s="31"/>
      <c r="B1218" s="31"/>
      <c r="C1218" s="31"/>
      <c r="D1218" s="31" t="s">
        <v>1082</v>
      </c>
    </row>
    <row r="1219" spans="1:4" x14ac:dyDescent="0.2">
      <c r="A1219" s="31"/>
      <c r="B1219" s="31"/>
      <c r="C1219" s="31"/>
      <c r="D1219" s="31" t="s">
        <v>418</v>
      </c>
    </row>
    <row r="1220" spans="1:4" x14ac:dyDescent="0.2">
      <c r="A1220" s="31" t="s">
        <v>2617</v>
      </c>
      <c r="B1220" s="31" t="s">
        <v>923</v>
      </c>
      <c r="C1220" s="31" t="s">
        <v>1283</v>
      </c>
      <c r="D1220" s="31" t="s">
        <v>1086</v>
      </c>
    </row>
    <row r="1221" spans="1:4" x14ac:dyDescent="0.2">
      <c r="A1221" s="31"/>
      <c r="B1221" s="31"/>
      <c r="C1221" s="31"/>
      <c r="D1221" s="31" t="s">
        <v>1082</v>
      </c>
    </row>
    <row r="1222" spans="1:4" x14ac:dyDescent="0.2">
      <c r="A1222" s="31"/>
      <c r="B1222" s="31"/>
      <c r="C1222" s="31"/>
      <c r="D1222" s="31" t="s">
        <v>418</v>
      </c>
    </row>
    <row r="1223" spans="1:4" x14ac:dyDescent="0.2">
      <c r="A1223" s="31" t="s">
        <v>1362</v>
      </c>
      <c r="B1223" s="31" t="s">
        <v>925</v>
      </c>
      <c r="C1223" s="31" t="s">
        <v>1283</v>
      </c>
      <c r="D1223" s="31" t="s">
        <v>1086</v>
      </c>
    </row>
    <row r="1224" spans="1:4" x14ac:dyDescent="0.2">
      <c r="A1224" s="31"/>
      <c r="B1224" s="31"/>
      <c r="C1224" s="31"/>
      <c r="D1224" s="31" t="s">
        <v>1082</v>
      </c>
    </row>
    <row r="1225" spans="1:4" x14ac:dyDescent="0.2">
      <c r="A1225" s="31"/>
      <c r="B1225" s="31"/>
      <c r="C1225" s="31"/>
      <c r="D1225" s="31" t="s">
        <v>418</v>
      </c>
    </row>
    <row r="1226" spans="1:4" x14ac:dyDescent="0.2">
      <c r="A1226" s="31"/>
      <c r="B1226" s="31"/>
      <c r="C1226" s="31"/>
      <c r="D1226" s="31" t="s">
        <v>981</v>
      </c>
    </row>
    <row r="1227" spans="1:4" x14ac:dyDescent="0.2">
      <c r="A1227" s="31" t="s">
        <v>1348</v>
      </c>
      <c r="B1227" s="31" t="s">
        <v>625</v>
      </c>
      <c r="C1227" s="31" t="s">
        <v>1283</v>
      </c>
      <c r="D1227" s="31" t="s">
        <v>1082</v>
      </c>
    </row>
    <row r="1228" spans="1:4" x14ac:dyDescent="0.2">
      <c r="A1228" s="31" t="s">
        <v>1344</v>
      </c>
      <c r="B1228" s="31" t="s">
        <v>626</v>
      </c>
      <c r="C1228" s="31" t="s">
        <v>1283</v>
      </c>
      <c r="D1228" s="31" t="s">
        <v>1082</v>
      </c>
    </row>
    <row r="1229" spans="1:4" x14ac:dyDescent="0.2">
      <c r="A1229" s="31"/>
      <c r="B1229" s="31"/>
      <c r="C1229" s="31"/>
      <c r="D1229" s="31" t="s">
        <v>418</v>
      </c>
    </row>
    <row r="1230" spans="1:4" x14ac:dyDescent="0.2">
      <c r="A1230" s="31"/>
      <c r="B1230" s="31"/>
      <c r="C1230" s="31"/>
      <c r="D1230" s="31" t="s">
        <v>384</v>
      </c>
    </row>
    <row r="1231" spans="1:4" x14ac:dyDescent="0.2">
      <c r="A1231" s="31"/>
      <c r="B1231" s="31"/>
      <c r="C1231" s="31"/>
      <c r="D1231" s="31" t="s">
        <v>981</v>
      </c>
    </row>
    <row r="1232" spans="1:4" x14ac:dyDescent="0.2">
      <c r="A1232" s="31" t="s">
        <v>1349</v>
      </c>
      <c r="B1232" s="31" t="s">
        <v>627</v>
      </c>
      <c r="C1232" s="31" t="s">
        <v>1283</v>
      </c>
      <c r="D1232" s="31" t="s">
        <v>1082</v>
      </c>
    </row>
    <row r="1233" spans="1:4" x14ac:dyDescent="0.2">
      <c r="A1233" s="31"/>
      <c r="B1233" s="31"/>
      <c r="C1233" s="31"/>
      <c r="D1233" s="31" t="s">
        <v>418</v>
      </c>
    </row>
    <row r="1234" spans="1:4" x14ac:dyDescent="0.2">
      <c r="A1234" s="31"/>
      <c r="B1234" s="31"/>
      <c r="C1234" s="31"/>
      <c r="D1234" s="31" t="s">
        <v>384</v>
      </c>
    </row>
    <row r="1235" spans="1:4" x14ac:dyDescent="0.2">
      <c r="A1235" s="31" t="s">
        <v>1350</v>
      </c>
      <c r="B1235" s="31" t="s">
        <v>628</v>
      </c>
      <c r="C1235" s="31" t="s">
        <v>1283</v>
      </c>
      <c r="D1235" s="31" t="s">
        <v>1082</v>
      </c>
    </row>
    <row r="1236" spans="1:4" x14ac:dyDescent="0.2">
      <c r="A1236" s="31" t="s">
        <v>1351</v>
      </c>
      <c r="B1236" s="31" t="s">
        <v>629</v>
      </c>
      <c r="C1236" s="31" t="s">
        <v>1283</v>
      </c>
      <c r="D1236" s="31" t="s">
        <v>1082</v>
      </c>
    </row>
    <row r="1237" spans="1:4" x14ac:dyDescent="0.2">
      <c r="A1237" s="31" t="s">
        <v>1352</v>
      </c>
      <c r="B1237" s="31" t="s">
        <v>630</v>
      </c>
      <c r="C1237" s="31" t="s">
        <v>1283</v>
      </c>
      <c r="D1237" s="31" t="s">
        <v>1082</v>
      </c>
    </row>
    <row r="1238" spans="1:4" x14ac:dyDescent="0.2">
      <c r="A1238" s="31"/>
      <c r="B1238" s="31"/>
      <c r="C1238" s="31"/>
      <c r="D1238" s="31" t="s">
        <v>1461</v>
      </c>
    </row>
    <row r="1239" spans="1:4" x14ac:dyDescent="0.2">
      <c r="A1239" s="31" t="s">
        <v>1353</v>
      </c>
      <c r="B1239" s="31" t="s">
        <v>631</v>
      </c>
      <c r="C1239" s="31" t="s">
        <v>1283</v>
      </c>
      <c r="D1239" s="31" t="s">
        <v>1082</v>
      </c>
    </row>
    <row r="1240" spans="1:4" x14ac:dyDescent="0.2">
      <c r="A1240" s="31"/>
      <c r="B1240" s="31"/>
      <c r="C1240" s="31"/>
      <c r="D1240" s="31" t="s">
        <v>981</v>
      </c>
    </row>
    <row r="1241" spans="1:4" x14ac:dyDescent="0.2">
      <c r="A1241" s="31" t="s">
        <v>1345</v>
      </c>
      <c r="B1241" s="31" t="s">
        <v>632</v>
      </c>
      <c r="C1241" s="31" t="s">
        <v>1283</v>
      </c>
      <c r="D1241" s="31" t="s">
        <v>1082</v>
      </c>
    </row>
    <row r="1242" spans="1:4" x14ac:dyDescent="0.2">
      <c r="A1242" s="31"/>
      <c r="B1242" s="31"/>
      <c r="C1242" s="31"/>
      <c r="D1242" s="31" t="s">
        <v>418</v>
      </c>
    </row>
    <row r="1243" spans="1:4" x14ac:dyDescent="0.2">
      <c r="A1243" s="31"/>
      <c r="B1243" s="31"/>
      <c r="C1243" s="31"/>
      <c r="D1243" s="31" t="s">
        <v>384</v>
      </c>
    </row>
    <row r="1244" spans="1:4" x14ac:dyDescent="0.2">
      <c r="A1244" s="31"/>
      <c r="B1244" s="31"/>
      <c r="C1244" s="31"/>
      <c r="D1244" s="31" t="s">
        <v>981</v>
      </c>
    </row>
    <row r="1245" spans="1:4" x14ac:dyDescent="0.2">
      <c r="A1245" s="31" t="s">
        <v>1354</v>
      </c>
      <c r="B1245" s="31" t="s">
        <v>633</v>
      </c>
      <c r="C1245" s="31" t="s">
        <v>1283</v>
      </c>
      <c r="D1245" s="31" t="s">
        <v>1082</v>
      </c>
    </row>
    <row r="1246" spans="1:4" x14ac:dyDescent="0.2">
      <c r="A1246" s="31"/>
      <c r="B1246" s="31"/>
      <c r="C1246" s="31"/>
      <c r="D1246" s="31" t="s">
        <v>418</v>
      </c>
    </row>
    <row r="1247" spans="1:4" x14ac:dyDescent="0.2">
      <c r="A1247" s="31" t="s">
        <v>1355</v>
      </c>
      <c r="B1247" s="31" t="s">
        <v>634</v>
      </c>
      <c r="C1247" s="31" t="s">
        <v>1283</v>
      </c>
      <c r="D1247" s="31" t="s">
        <v>1082</v>
      </c>
    </row>
    <row r="1248" spans="1:4" x14ac:dyDescent="0.2">
      <c r="A1248" s="31"/>
      <c r="B1248" s="31"/>
      <c r="C1248" s="31"/>
      <c r="D1248" s="31" t="s">
        <v>418</v>
      </c>
    </row>
    <row r="1249" spans="1:4" x14ac:dyDescent="0.2">
      <c r="A1249" s="31"/>
      <c r="B1249" s="31"/>
      <c r="C1249" s="31"/>
      <c r="D1249" s="31" t="s">
        <v>1461</v>
      </c>
    </row>
    <row r="1250" spans="1:4" x14ac:dyDescent="0.2">
      <c r="A1250" s="31"/>
      <c r="B1250" s="31"/>
      <c r="C1250" s="31"/>
      <c r="D1250" s="31" t="s">
        <v>981</v>
      </c>
    </row>
    <row r="1251" spans="1:4" x14ac:dyDescent="0.2">
      <c r="A1251" s="31" t="s">
        <v>1356</v>
      </c>
      <c r="B1251" s="31" t="s">
        <v>635</v>
      </c>
      <c r="C1251" s="31" t="s">
        <v>1283</v>
      </c>
      <c r="D1251" s="31" t="s">
        <v>1082</v>
      </c>
    </row>
    <row r="1252" spans="1:4" x14ac:dyDescent="0.2">
      <c r="A1252" s="31" t="s">
        <v>1357</v>
      </c>
      <c r="B1252" s="31" t="s">
        <v>636</v>
      </c>
      <c r="C1252" s="31" t="s">
        <v>1283</v>
      </c>
      <c r="D1252" s="31" t="s">
        <v>1082</v>
      </c>
    </row>
    <row r="1253" spans="1:4" x14ac:dyDescent="0.2">
      <c r="A1253" s="31"/>
      <c r="B1253" s="31"/>
      <c r="C1253" s="31"/>
      <c r="D1253" s="31" t="s">
        <v>418</v>
      </c>
    </row>
    <row r="1254" spans="1:4" x14ac:dyDescent="0.2">
      <c r="A1254" s="31"/>
      <c r="B1254" s="31"/>
      <c r="C1254" s="31"/>
      <c r="D1254" s="31" t="s">
        <v>384</v>
      </c>
    </row>
    <row r="1255" spans="1:4" x14ac:dyDescent="0.2">
      <c r="A1255" s="31"/>
      <c r="B1255" s="31"/>
      <c r="C1255" s="31"/>
      <c r="D1255" s="31" t="s">
        <v>981</v>
      </c>
    </row>
    <row r="1256" spans="1:4" x14ac:dyDescent="0.2">
      <c r="A1256" s="31" t="s">
        <v>1358</v>
      </c>
      <c r="B1256" s="31" t="s">
        <v>637</v>
      </c>
      <c r="C1256" s="31" t="s">
        <v>1283</v>
      </c>
      <c r="D1256" s="31" t="s">
        <v>1082</v>
      </c>
    </row>
    <row r="1257" spans="1:4" x14ac:dyDescent="0.2">
      <c r="A1257" s="31" t="s">
        <v>977</v>
      </c>
      <c r="B1257" s="31" t="s">
        <v>638</v>
      </c>
      <c r="C1257" s="31" t="s">
        <v>1283</v>
      </c>
      <c r="D1257" s="31" t="s">
        <v>1082</v>
      </c>
    </row>
    <row r="1258" spans="1:4" x14ac:dyDescent="0.2">
      <c r="A1258" s="31"/>
      <c r="B1258" s="31"/>
      <c r="C1258" s="31"/>
      <c r="D1258" s="31" t="s">
        <v>418</v>
      </c>
    </row>
    <row r="1259" spans="1:4" x14ac:dyDescent="0.2">
      <c r="A1259" s="31" t="s">
        <v>1359</v>
      </c>
      <c r="B1259" s="31" t="s">
        <v>639</v>
      </c>
      <c r="C1259" s="31" t="s">
        <v>1283</v>
      </c>
      <c r="D1259" s="31" t="s">
        <v>1082</v>
      </c>
    </row>
    <row r="1260" spans="1:4" x14ac:dyDescent="0.2">
      <c r="A1260" s="31" t="s">
        <v>1346</v>
      </c>
      <c r="B1260" s="31" t="s">
        <v>640</v>
      </c>
      <c r="C1260" s="31" t="s">
        <v>1283</v>
      </c>
      <c r="D1260" s="31" t="s">
        <v>1082</v>
      </c>
    </row>
    <row r="1261" spans="1:4" x14ac:dyDescent="0.2">
      <c r="A1261" s="31" t="s">
        <v>1347</v>
      </c>
      <c r="B1261" s="31" t="s">
        <v>641</v>
      </c>
      <c r="C1261" s="31" t="s">
        <v>1283</v>
      </c>
      <c r="D1261" s="31" t="s">
        <v>1082</v>
      </c>
    </row>
    <row r="1262" spans="1:4" x14ac:dyDescent="0.2">
      <c r="A1262" s="31"/>
      <c r="B1262" s="31"/>
      <c r="C1262" s="31"/>
      <c r="D1262" s="31" t="s">
        <v>418</v>
      </c>
    </row>
    <row r="1263" spans="1:4" x14ac:dyDescent="0.2">
      <c r="A1263" s="31"/>
      <c r="B1263" s="31"/>
      <c r="C1263" s="31"/>
      <c r="D1263" s="31" t="s">
        <v>384</v>
      </c>
    </row>
    <row r="1264" spans="1:4" x14ac:dyDescent="0.2">
      <c r="A1264" s="31"/>
      <c r="B1264" s="31"/>
      <c r="C1264" s="31"/>
      <c r="D1264" s="31" t="s">
        <v>981</v>
      </c>
    </row>
    <row r="1265" spans="1:4" x14ac:dyDescent="0.2">
      <c r="A1265" s="31" t="s">
        <v>1360</v>
      </c>
      <c r="B1265" s="31" t="s">
        <v>642</v>
      </c>
      <c r="C1265" s="31" t="s">
        <v>1283</v>
      </c>
      <c r="D1265" s="31" t="s">
        <v>1082</v>
      </c>
    </row>
    <row r="1266" spans="1:4" x14ac:dyDescent="0.2">
      <c r="A1266" s="31" t="s">
        <v>1361</v>
      </c>
      <c r="B1266" s="31" t="s">
        <v>643</v>
      </c>
      <c r="C1266" s="31" t="s">
        <v>1283</v>
      </c>
      <c r="D1266" s="31" t="s">
        <v>1082</v>
      </c>
    </row>
    <row r="1267" spans="1:4" x14ac:dyDescent="0.2">
      <c r="A1267" s="31"/>
      <c r="B1267" s="31"/>
      <c r="C1267" s="31"/>
      <c r="D1267" s="31" t="s">
        <v>418</v>
      </c>
    </row>
    <row r="1268" spans="1:4" x14ac:dyDescent="0.2">
      <c r="A1268" s="31"/>
      <c r="B1268" s="31"/>
      <c r="C1268" s="31"/>
      <c r="D1268" s="31" t="s">
        <v>981</v>
      </c>
    </row>
    <row r="1269" spans="1:4" x14ac:dyDescent="0.2">
      <c r="A1269" s="31" t="s">
        <v>1363</v>
      </c>
      <c r="B1269" s="31" t="s">
        <v>1320</v>
      </c>
      <c r="C1269" s="31" t="s">
        <v>1283</v>
      </c>
      <c r="D1269" s="31" t="s">
        <v>1086</v>
      </c>
    </row>
    <row r="1270" spans="1:4" x14ac:dyDescent="0.2">
      <c r="A1270" s="31"/>
      <c r="B1270" s="31"/>
      <c r="C1270" s="31"/>
      <c r="D1270" s="31" t="s">
        <v>1082</v>
      </c>
    </row>
    <row r="1271" spans="1:4" x14ac:dyDescent="0.2">
      <c r="A1271" s="31"/>
      <c r="B1271" s="31"/>
      <c r="C1271" s="31"/>
      <c r="D1271" s="31" t="s">
        <v>418</v>
      </c>
    </row>
    <row r="1272" spans="1:4" x14ac:dyDescent="0.2">
      <c r="A1272" s="31" t="s">
        <v>1364</v>
      </c>
      <c r="B1272" s="31" t="s">
        <v>1321</v>
      </c>
      <c r="C1272" s="31" t="s">
        <v>1283</v>
      </c>
      <c r="D1272" s="31" t="s">
        <v>1086</v>
      </c>
    </row>
    <row r="1273" spans="1:4" x14ac:dyDescent="0.2">
      <c r="A1273" s="31"/>
      <c r="B1273" s="31"/>
      <c r="C1273" s="31"/>
      <c r="D1273" s="31" t="s">
        <v>1082</v>
      </c>
    </row>
    <row r="1274" spans="1:4" x14ac:dyDescent="0.2">
      <c r="A1274" s="31"/>
      <c r="B1274" s="31"/>
      <c r="C1274" s="31"/>
      <c r="D1274" s="31" t="s">
        <v>418</v>
      </c>
    </row>
    <row r="1275" spans="1:4" x14ac:dyDescent="0.2">
      <c r="A1275" s="31"/>
      <c r="B1275" s="31"/>
      <c r="C1275" s="31"/>
      <c r="D1275" s="31" t="s">
        <v>1461</v>
      </c>
    </row>
    <row r="1276" spans="1:4" x14ac:dyDescent="0.2">
      <c r="A1276" s="31" t="s">
        <v>1369</v>
      </c>
      <c r="B1276" s="31" t="s">
        <v>1319</v>
      </c>
      <c r="C1276" s="31" t="s">
        <v>1283</v>
      </c>
      <c r="D1276" s="31" t="s">
        <v>1086</v>
      </c>
    </row>
    <row r="1277" spans="1:4" x14ac:dyDescent="0.2">
      <c r="A1277" s="31"/>
      <c r="B1277" s="31"/>
      <c r="C1277" s="31"/>
      <c r="D1277" s="31" t="s">
        <v>1082</v>
      </c>
    </row>
    <row r="1278" spans="1:4" x14ac:dyDescent="0.2">
      <c r="A1278" s="31"/>
      <c r="B1278" s="31"/>
      <c r="C1278" s="31"/>
      <c r="D1278" s="31" t="s">
        <v>418</v>
      </c>
    </row>
    <row r="1279" spans="1:4" x14ac:dyDescent="0.2">
      <c r="A1279" s="31"/>
      <c r="B1279" s="31"/>
      <c r="C1279" s="31"/>
      <c r="D1279" s="31" t="s">
        <v>1461</v>
      </c>
    </row>
    <row r="1280" spans="1:4" x14ac:dyDescent="0.2">
      <c r="A1280" s="31" t="s">
        <v>1365</v>
      </c>
      <c r="B1280" s="31" t="s">
        <v>1322</v>
      </c>
      <c r="C1280" s="31" t="s">
        <v>1283</v>
      </c>
      <c r="D1280" s="31" t="s">
        <v>1086</v>
      </c>
    </row>
    <row r="1281" spans="1:4" x14ac:dyDescent="0.2">
      <c r="A1281" s="31"/>
      <c r="B1281" s="31"/>
      <c r="C1281" s="31"/>
      <c r="D1281" s="31" t="s">
        <v>1082</v>
      </c>
    </row>
    <row r="1282" spans="1:4" x14ac:dyDescent="0.2">
      <c r="A1282" s="31"/>
      <c r="B1282" s="31"/>
      <c r="C1282" s="31"/>
      <c r="D1282" s="31" t="s">
        <v>418</v>
      </c>
    </row>
    <row r="1283" spans="1:4" x14ac:dyDescent="0.2">
      <c r="A1283" s="31"/>
      <c r="B1283" s="31"/>
      <c r="C1283" s="31"/>
      <c r="D1283" s="31" t="s">
        <v>1461</v>
      </c>
    </row>
    <row r="1284" spans="1:4" x14ac:dyDescent="0.2">
      <c r="A1284" s="31" t="s">
        <v>1379</v>
      </c>
      <c r="B1284" s="31" t="s">
        <v>38</v>
      </c>
      <c r="C1284" s="31" t="s">
        <v>1283</v>
      </c>
      <c r="D1284" s="31" t="s">
        <v>1086</v>
      </c>
    </row>
    <row r="1285" spans="1:4" x14ac:dyDescent="0.2">
      <c r="A1285" s="31"/>
      <c r="B1285" s="31"/>
      <c r="C1285" s="31"/>
      <c r="D1285" s="31" t="s">
        <v>1082</v>
      </c>
    </row>
    <row r="1286" spans="1:4" x14ac:dyDescent="0.2">
      <c r="A1286" s="31" t="s">
        <v>2656</v>
      </c>
      <c r="B1286" s="31" t="s">
        <v>1316</v>
      </c>
      <c r="C1286" s="31" t="s">
        <v>1283</v>
      </c>
      <c r="D1286" s="31" t="s">
        <v>1086</v>
      </c>
    </row>
    <row r="1287" spans="1:4" x14ac:dyDescent="0.2">
      <c r="A1287" s="31"/>
      <c r="B1287" s="31"/>
      <c r="C1287" s="31"/>
      <c r="D1287" s="31" t="s">
        <v>1082</v>
      </c>
    </row>
    <row r="1288" spans="1:4" x14ac:dyDescent="0.2">
      <c r="A1288" s="31" t="s">
        <v>787</v>
      </c>
      <c r="B1288" s="31" t="s">
        <v>788</v>
      </c>
      <c r="C1288" s="31" t="s">
        <v>1283</v>
      </c>
      <c r="D1288" s="31" t="s">
        <v>1086</v>
      </c>
    </row>
    <row r="1289" spans="1:4" x14ac:dyDescent="0.2">
      <c r="A1289" s="31"/>
      <c r="B1289" s="31"/>
      <c r="C1289" s="31"/>
      <c r="D1289" s="31" t="s">
        <v>1082</v>
      </c>
    </row>
    <row r="1290" spans="1:4" x14ac:dyDescent="0.2">
      <c r="A1290" s="31"/>
      <c r="B1290" s="31"/>
      <c r="C1290" s="31"/>
      <c r="D1290" s="31" t="s">
        <v>418</v>
      </c>
    </row>
    <row r="1291" spans="1:4" x14ac:dyDescent="0.2">
      <c r="A1291" s="31"/>
      <c r="B1291" s="31"/>
      <c r="C1291" s="31"/>
      <c r="D1291" s="31" t="s">
        <v>1461</v>
      </c>
    </row>
    <row r="1292" spans="1:4" x14ac:dyDescent="0.2">
      <c r="A1292" s="31" t="s">
        <v>2708</v>
      </c>
      <c r="B1292" s="31" t="s">
        <v>1386</v>
      </c>
      <c r="C1292" s="31" t="s">
        <v>1283</v>
      </c>
      <c r="D1292" s="31" t="s">
        <v>1082</v>
      </c>
    </row>
    <row r="1293" spans="1:4" x14ac:dyDescent="0.2">
      <c r="A1293" s="31"/>
      <c r="B1293" s="31"/>
      <c r="C1293" s="31"/>
      <c r="D1293" s="31" t="s">
        <v>418</v>
      </c>
    </row>
    <row r="1294" spans="1:4" x14ac:dyDescent="0.2">
      <c r="A1294" s="31" t="s">
        <v>2780</v>
      </c>
      <c r="B1294" s="31" t="s">
        <v>1927</v>
      </c>
      <c r="C1294" s="31" t="s">
        <v>1283</v>
      </c>
      <c r="D1294" s="31" t="s">
        <v>418</v>
      </c>
    </row>
    <row r="1295" spans="1:4" x14ac:dyDescent="0.2">
      <c r="A1295" s="31" t="s">
        <v>2644</v>
      </c>
      <c r="B1295" s="31" t="s">
        <v>1385</v>
      </c>
      <c r="C1295" s="31" t="s">
        <v>1283</v>
      </c>
      <c r="D1295" s="31" t="s">
        <v>1082</v>
      </c>
    </row>
    <row r="1296" spans="1:4" x14ac:dyDescent="0.2">
      <c r="A1296" s="31"/>
      <c r="B1296" s="31"/>
      <c r="C1296" s="31"/>
      <c r="D1296" s="31" t="s">
        <v>418</v>
      </c>
    </row>
    <row r="1297" spans="1:4" x14ac:dyDescent="0.2">
      <c r="A1297" s="31" t="s">
        <v>2839</v>
      </c>
      <c r="B1297" s="31" t="s">
        <v>22</v>
      </c>
      <c r="C1297" s="31" t="s">
        <v>1283</v>
      </c>
      <c r="D1297" s="31" t="s">
        <v>1083</v>
      </c>
    </row>
    <row r="1298" spans="1:4" x14ac:dyDescent="0.2">
      <c r="A1298" s="31"/>
      <c r="B1298" s="31"/>
      <c r="C1298" s="31"/>
      <c r="D1298" s="31" t="s">
        <v>418</v>
      </c>
    </row>
    <row r="1299" spans="1:4" x14ac:dyDescent="0.2">
      <c r="A1299" s="31" t="s">
        <v>2828</v>
      </c>
      <c r="B1299" s="31" t="s">
        <v>23</v>
      </c>
      <c r="C1299" s="31" t="s">
        <v>1283</v>
      </c>
      <c r="D1299" s="31" t="s">
        <v>1083</v>
      </c>
    </row>
    <row r="1300" spans="1:4" x14ac:dyDescent="0.2">
      <c r="A1300" s="31"/>
      <c r="B1300" s="31"/>
      <c r="C1300" s="31"/>
      <c r="D1300" s="31" t="s">
        <v>418</v>
      </c>
    </row>
    <row r="1301" spans="1:4" x14ac:dyDescent="0.2">
      <c r="A1301" s="31" t="s">
        <v>2833</v>
      </c>
      <c r="B1301" s="31" t="s">
        <v>24</v>
      </c>
      <c r="C1301" s="31" t="s">
        <v>1283</v>
      </c>
      <c r="D1301" s="31" t="s">
        <v>1083</v>
      </c>
    </row>
    <row r="1302" spans="1:4" x14ac:dyDescent="0.2">
      <c r="A1302" s="31"/>
      <c r="B1302" s="31"/>
      <c r="C1302" s="31"/>
      <c r="D1302" s="31" t="s">
        <v>418</v>
      </c>
    </row>
    <row r="1303" spans="1:4" x14ac:dyDescent="0.2">
      <c r="A1303" s="31" t="s">
        <v>2684</v>
      </c>
      <c r="B1303" s="31" t="s">
        <v>28</v>
      </c>
      <c r="C1303" s="31" t="s">
        <v>1283</v>
      </c>
      <c r="D1303" s="31" t="s">
        <v>418</v>
      </c>
    </row>
    <row r="1304" spans="1:4" x14ac:dyDescent="0.2">
      <c r="A1304" s="31" t="s">
        <v>573</v>
      </c>
      <c r="B1304" s="31" t="s">
        <v>790</v>
      </c>
      <c r="C1304" s="31" t="s">
        <v>1284</v>
      </c>
      <c r="D1304" s="31" t="s">
        <v>1082</v>
      </c>
    </row>
    <row r="1305" spans="1:4" x14ac:dyDescent="0.2">
      <c r="A1305" s="31"/>
      <c r="B1305" s="31"/>
      <c r="C1305" s="31"/>
      <c r="D1305" s="31" t="s">
        <v>1640</v>
      </c>
    </row>
    <row r="1306" spans="1:4" x14ac:dyDescent="0.2">
      <c r="A1306" s="31"/>
      <c r="B1306" s="31"/>
      <c r="C1306" s="31"/>
      <c r="D1306" s="31" t="s">
        <v>418</v>
      </c>
    </row>
    <row r="1307" spans="1:4" x14ac:dyDescent="0.2">
      <c r="A1307" s="31"/>
      <c r="B1307" s="31"/>
      <c r="C1307" s="31"/>
      <c r="D1307" s="31" t="s">
        <v>384</v>
      </c>
    </row>
    <row r="1308" spans="1:4" x14ac:dyDescent="0.2">
      <c r="A1308" s="31" t="s">
        <v>2088</v>
      </c>
      <c r="B1308" s="31" t="s">
        <v>2089</v>
      </c>
      <c r="C1308" s="31" t="s">
        <v>1284</v>
      </c>
      <c r="D1308" s="31" t="s">
        <v>384</v>
      </c>
    </row>
    <row r="1309" spans="1:4" x14ac:dyDescent="0.2">
      <c r="A1309" s="31" t="s">
        <v>2090</v>
      </c>
      <c r="B1309" s="31" t="s">
        <v>2091</v>
      </c>
      <c r="C1309" s="31" t="s">
        <v>1284</v>
      </c>
      <c r="D1309" s="31" t="s">
        <v>384</v>
      </c>
    </row>
    <row r="1310" spans="1:4" x14ac:dyDescent="0.2">
      <c r="A1310" s="31" t="s">
        <v>175</v>
      </c>
      <c r="B1310" s="31" t="s">
        <v>791</v>
      </c>
      <c r="C1310" s="31" t="s">
        <v>1284</v>
      </c>
      <c r="D1310" s="31" t="s">
        <v>1086</v>
      </c>
    </row>
    <row r="1311" spans="1:4" x14ac:dyDescent="0.2">
      <c r="A1311" s="31"/>
      <c r="B1311" s="31"/>
      <c r="C1311" s="31"/>
      <c r="D1311" s="31" t="s">
        <v>1082</v>
      </c>
    </row>
    <row r="1312" spans="1:4" x14ac:dyDescent="0.2">
      <c r="A1312" s="31"/>
      <c r="B1312" s="31"/>
      <c r="C1312" s="31"/>
      <c r="D1312" s="31" t="s">
        <v>1640</v>
      </c>
    </row>
    <row r="1313" spans="1:4" x14ac:dyDescent="0.2">
      <c r="A1313" s="31"/>
      <c r="B1313" s="31"/>
      <c r="C1313" s="31"/>
      <c r="D1313" s="31" t="s">
        <v>418</v>
      </c>
    </row>
    <row r="1314" spans="1:4" x14ac:dyDescent="0.2">
      <c r="A1314" s="31"/>
      <c r="B1314" s="31"/>
      <c r="C1314" s="31"/>
      <c r="D1314" s="31" t="s">
        <v>384</v>
      </c>
    </row>
    <row r="1315" spans="1:4" x14ac:dyDescent="0.2">
      <c r="A1315" s="31" t="s">
        <v>1434</v>
      </c>
      <c r="B1315" s="31" t="s">
        <v>793</v>
      </c>
      <c r="C1315" s="31" t="s">
        <v>1284</v>
      </c>
      <c r="D1315" s="31" t="s">
        <v>384</v>
      </c>
    </row>
    <row r="1316" spans="1:4" x14ac:dyDescent="0.2">
      <c r="A1316" s="31" t="s">
        <v>1502</v>
      </c>
      <c r="B1316" s="31" t="s">
        <v>792</v>
      </c>
      <c r="C1316" s="31" t="s">
        <v>1284</v>
      </c>
      <c r="D1316" s="31" t="s">
        <v>384</v>
      </c>
    </row>
    <row r="1317" spans="1:4" x14ac:dyDescent="0.2">
      <c r="A1317" s="31" t="s">
        <v>1130</v>
      </c>
      <c r="B1317" s="31" t="s">
        <v>1134</v>
      </c>
      <c r="C1317" s="31" t="s">
        <v>1284</v>
      </c>
      <c r="D1317" s="31" t="s">
        <v>1082</v>
      </c>
    </row>
    <row r="1318" spans="1:4" x14ac:dyDescent="0.2">
      <c r="A1318" s="31"/>
      <c r="B1318" s="31"/>
      <c r="C1318" s="31"/>
      <c r="D1318" s="31" t="s">
        <v>384</v>
      </c>
    </row>
    <row r="1319" spans="1:4" x14ac:dyDescent="0.2">
      <c r="A1319" s="31" t="s">
        <v>1435</v>
      </c>
      <c r="B1319" s="31" t="s">
        <v>1436</v>
      </c>
      <c r="C1319" s="31" t="s">
        <v>1284</v>
      </c>
      <c r="D1319" s="31" t="s">
        <v>1082</v>
      </c>
    </row>
    <row r="1320" spans="1:4" x14ac:dyDescent="0.2">
      <c r="A1320" s="31"/>
      <c r="B1320" s="31"/>
      <c r="C1320" s="31"/>
      <c r="D1320" s="31" t="s">
        <v>384</v>
      </c>
    </row>
    <row r="1321" spans="1:4" x14ac:dyDescent="0.2">
      <c r="A1321" s="31" t="s">
        <v>1129</v>
      </c>
      <c r="B1321" s="31" t="s">
        <v>1133</v>
      </c>
      <c r="C1321" s="31" t="s">
        <v>1284</v>
      </c>
      <c r="D1321" s="31" t="s">
        <v>1082</v>
      </c>
    </row>
    <row r="1322" spans="1:4" x14ac:dyDescent="0.2">
      <c r="A1322" s="31"/>
      <c r="B1322" s="31"/>
      <c r="C1322" s="31"/>
      <c r="D1322" s="31" t="s">
        <v>384</v>
      </c>
    </row>
    <row r="1323" spans="1:4" x14ac:dyDescent="0.2">
      <c r="A1323" s="31" t="s">
        <v>794</v>
      </c>
      <c r="B1323" s="31" t="s">
        <v>795</v>
      </c>
      <c r="C1323" s="31" t="s">
        <v>1284</v>
      </c>
      <c r="D1323" s="31" t="s">
        <v>1082</v>
      </c>
    </row>
    <row r="1324" spans="1:4" x14ac:dyDescent="0.2">
      <c r="A1324" s="31"/>
      <c r="B1324" s="31"/>
      <c r="C1324" s="31"/>
      <c r="D1324" s="31" t="s">
        <v>1084</v>
      </c>
    </row>
    <row r="1325" spans="1:4" x14ac:dyDescent="0.2">
      <c r="A1325" s="31"/>
      <c r="B1325" s="31"/>
      <c r="C1325" s="31"/>
      <c r="D1325" s="31" t="s">
        <v>384</v>
      </c>
    </row>
    <row r="1326" spans="1:4" x14ac:dyDescent="0.2">
      <c r="A1326" s="31" t="s">
        <v>749</v>
      </c>
      <c r="B1326" s="31" t="s">
        <v>873</v>
      </c>
      <c r="C1326" s="31" t="s">
        <v>1284</v>
      </c>
      <c r="D1326" s="31" t="s">
        <v>1082</v>
      </c>
    </row>
    <row r="1327" spans="1:4" x14ac:dyDescent="0.2">
      <c r="A1327" s="31"/>
      <c r="B1327" s="31"/>
      <c r="C1327" s="31"/>
      <c r="D1327" s="31" t="s">
        <v>1084</v>
      </c>
    </row>
    <row r="1328" spans="1:4" x14ac:dyDescent="0.2">
      <c r="A1328" s="31"/>
      <c r="B1328" s="31"/>
      <c r="C1328" s="31"/>
      <c r="D1328" s="31" t="s">
        <v>384</v>
      </c>
    </row>
    <row r="1329" spans="1:4" x14ac:dyDescent="0.2">
      <c r="A1329" s="31" t="s">
        <v>2576</v>
      </c>
      <c r="B1329" s="31" t="s">
        <v>2577</v>
      </c>
      <c r="C1329" s="31" t="s">
        <v>1284</v>
      </c>
      <c r="D1329" s="31" t="s">
        <v>384</v>
      </c>
    </row>
    <row r="1330" spans="1:4" x14ac:dyDescent="0.2">
      <c r="A1330" s="31" t="s">
        <v>2578</v>
      </c>
      <c r="B1330" s="31" t="s">
        <v>2579</v>
      </c>
      <c r="C1330" s="31" t="s">
        <v>1284</v>
      </c>
      <c r="D1330" s="31" t="s">
        <v>384</v>
      </c>
    </row>
    <row r="1331" spans="1:4" x14ac:dyDescent="0.2">
      <c r="A1331" s="31" t="s">
        <v>1503</v>
      </c>
      <c r="B1331" s="31" t="s">
        <v>874</v>
      </c>
      <c r="C1331" s="31" t="s">
        <v>1284</v>
      </c>
      <c r="D1331" s="31" t="s">
        <v>1082</v>
      </c>
    </row>
    <row r="1332" spans="1:4" x14ac:dyDescent="0.2">
      <c r="A1332" s="31"/>
      <c r="B1332" s="31"/>
      <c r="C1332" s="31"/>
      <c r="D1332" s="31" t="s">
        <v>418</v>
      </c>
    </row>
    <row r="1333" spans="1:4" x14ac:dyDescent="0.2">
      <c r="A1333" s="31"/>
      <c r="B1333" s="31"/>
      <c r="C1333" s="31"/>
      <c r="D1333" s="31" t="s">
        <v>384</v>
      </c>
    </row>
    <row r="1334" spans="1:4" x14ac:dyDescent="0.2">
      <c r="A1334" s="31" t="s">
        <v>1376</v>
      </c>
      <c r="B1334" s="31" t="s">
        <v>875</v>
      </c>
      <c r="C1334" s="31" t="s">
        <v>1284</v>
      </c>
      <c r="D1334" s="31" t="s">
        <v>384</v>
      </c>
    </row>
    <row r="1335" spans="1:4" x14ac:dyDescent="0.2">
      <c r="A1335" s="31" t="s">
        <v>1504</v>
      </c>
      <c r="B1335" s="31" t="s">
        <v>476</v>
      </c>
      <c r="C1335" s="31" t="s">
        <v>1284</v>
      </c>
      <c r="D1335" s="31" t="s">
        <v>1082</v>
      </c>
    </row>
    <row r="1336" spans="1:4" x14ac:dyDescent="0.2">
      <c r="A1336" s="31"/>
      <c r="B1336" s="31"/>
      <c r="C1336" s="31"/>
      <c r="D1336" s="31" t="s">
        <v>384</v>
      </c>
    </row>
    <row r="1337" spans="1:4" x14ac:dyDescent="0.2">
      <c r="A1337" s="31" t="s">
        <v>1505</v>
      </c>
      <c r="B1337" s="31" t="s">
        <v>316</v>
      </c>
      <c r="C1337" s="31" t="s">
        <v>1284</v>
      </c>
      <c r="D1337" s="31" t="s">
        <v>1082</v>
      </c>
    </row>
    <row r="1338" spans="1:4" x14ac:dyDescent="0.2">
      <c r="A1338" s="31"/>
      <c r="B1338" s="31"/>
      <c r="C1338" s="31"/>
      <c r="D1338" s="31" t="s">
        <v>384</v>
      </c>
    </row>
    <row r="1339" spans="1:4" x14ac:dyDescent="0.2">
      <c r="A1339" s="31" t="s">
        <v>729</v>
      </c>
      <c r="B1339" s="31" t="s">
        <v>853</v>
      </c>
      <c r="C1339" s="31" t="s">
        <v>1284</v>
      </c>
      <c r="D1339" s="31" t="s">
        <v>1082</v>
      </c>
    </row>
    <row r="1340" spans="1:4" x14ac:dyDescent="0.2">
      <c r="A1340" s="31"/>
      <c r="B1340" s="31"/>
      <c r="C1340" s="31"/>
      <c r="D1340" s="31" t="s">
        <v>1084</v>
      </c>
    </row>
    <row r="1341" spans="1:4" x14ac:dyDescent="0.2">
      <c r="A1341" s="31"/>
      <c r="B1341" s="31"/>
      <c r="C1341" s="31"/>
      <c r="D1341" s="31" t="s">
        <v>384</v>
      </c>
    </row>
    <row r="1342" spans="1:4" x14ac:dyDescent="0.2">
      <c r="A1342" s="31" t="s">
        <v>978</v>
      </c>
      <c r="B1342" s="31" t="s">
        <v>975</v>
      </c>
      <c r="C1342" s="31" t="s">
        <v>1284</v>
      </c>
      <c r="D1342" s="31" t="s">
        <v>1082</v>
      </c>
    </row>
    <row r="1343" spans="1:4" x14ac:dyDescent="0.2">
      <c r="A1343" s="31"/>
      <c r="B1343" s="31"/>
      <c r="C1343" s="31"/>
      <c r="D1343" s="31" t="s">
        <v>1084</v>
      </c>
    </row>
    <row r="1344" spans="1:4" x14ac:dyDescent="0.2">
      <c r="A1344" s="31" t="s">
        <v>979</v>
      </c>
      <c r="B1344" s="31" t="s">
        <v>976</v>
      </c>
      <c r="C1344" s="31" t="s">
        <v>1284</v>
      </c>
      <c r="D1344" s="31" t="s">
        <v>418</v>
      </c>
    </row>
    <row r="1345" spans="1:4" x14ac:dyDescent="0.2">
      <c r="A1345" s="31" t="s">
        <v>1128</v>
      </c>
      <c r="B1345" s="31" t="s">
        <v>1132</v>
      </c>
      <c r="C1345" s="31" t="s">
        <v>1284</v>
      </c>
      <c r="D1345" s="31" t="s">
        <v>384</v>
      </c>
    </row>
    <row r="1346" spans="1:4" x14ac:dyDescent="0.2">
      <c r="A1346" s="31" t="s">
        <v>2149</v>
      </c>
      <c r="B1346" s="31" t="s">
        <v>876</v>
      </c>
      <c r="C1346" s="31" t="s">
        <v>1284</v>
      </c>
      <c r="D1346" s="31" t="s">
        <v>1082</v>
      </c>
    </row>
    <row r="1347" spans="1:4" x14ac:dyDescent="0.2">
      <c r="A1347" s="31"/>
      <c r="B1347" s="31"/>
      <c r="C1347" s="31"/>
      <c r="D1347" s="31" t="s">
        <v>418</v>
      </c>
    </row>
    <row r="1348" spans="1:4" x14ac:dyDescent="0.2">
      <c r="A1348" s="31"/>
      <c r="B1348" s="31"/>
      <c r="C1348" s="31"/>
      <c r="D1348" s="31" t="s">
        <v>384</v>
      </c>
    </row>
    <row r="1349" spans="1:4" x14ac:dyDescent="0.2">
      <c r="A1349" s="31" t="s">
        <v>2150</v>
      </c>
      <c r="B1349" s="31" t="s">
        <v>877</v>
      </c>
      <c r="C1349" s="31" t="s">
        <v>1284</v>
      </c>
      <c r="D1349" s="31" t="s">
        <v>1082</v>
      </c>
    </row>
    <row r="1350" spans="1:4" x14ac:dyDescent="0.2">
      <c r="A1350" s="31"/>
      <c r="B1350" s="31"/>
      <c r="C1350" s="31"/>
      <c r="D1350" s="31" t="s">
        <v>1083</v>
      </c>
    </row>
    <row r="1351" spans="1:4" x14ac:dyDescent="0.2">
      <c r="A1351" s="31"/>
      <c r="B1351" s="31"/>
      <c r="C1351" s="31"/>
      <c r="D1351" s="31" t="s">
        <v>418</v>
      </c>
    </row>
    <row r="1352" spans="1:4" x14ac:dyDescent="0.2">
      <c r="A1352" s="31"/>
      <c r="B1352" s="31"/>
      <c r="C1352" s="31"/>
      <c r="D1352" s="31" t="s">
        <v>384</v>
      </c>
    </row>
    <row r="1353" spans="1:4" x14ac:dyDescent="0.2">
      <c r="A1353" s="31" t="s">
        <v>2151</v>
      </c>
      <c r="B1353" s="31" t="s">
        <v>878</v>
      </c>
      <c r="C1353" s="31" t="s">
        <v>1284</v>
      </c>
      <c r="D1353" s="31" t="s">
        <v>1082</v>
      </c>
    </row>
    <row r="1354" spans="1:4" x14ac:dyDescent="0.2">
      <c r="A1354" s="31"/>
      <c r="B1354" s="31"/>
      <c r="C1354" s="31"/>
      <c r="D1354" s="31" t="s">
        <v>418</v>
      </c>
    </row>
    <row r="1355" spans="1:4" x14ac:dyDescent="0.2">
      <c r="A1355" s="31"/>
      <c r="B1355" s="31"/>
      <c r="C1355" s="31"/>
      <c r="D1355" s="31" t="s">
        <v>384</v>
      </c>
    </row>
    <row r="1356" spans="1:4" x14ac:dyDescent="0.2">
      <c r="A1356" s="31" t="s">
        <v>2152</v>
      </c>
      <c r="B1356" s="31" t="s">
        <v>879</v>
      </c>
      <c r="C1356" s="31" t="s">
        <v>1284</v>
      </c>
      <c r="D1356" s="31" t="s">
        <v>1082</v>
      </c>
    </row>
    <row r="1357" spans="1:4" x14ac:dyDescent="0.2">
      <c r="A1357" s="31"/>
      <c r="B1357" s="31"/>
      <c r="C1357" s="31"/>
      <c r="D1357" s="31" t="s">
        <v>1083</v>
      </c>
    </row>
    <row r="1358" spans="1:4" x14ac:dyDescent="0.2">
      <c r="A1358" s="31"/>
      <c r="B1358" s="31"/>
      <c r="C1358" s="31"/>
      <c r="D1358" s="31" t="s">
        <v>418</v>
      </c>
    </row>
    <row r="1359" spans="1:4" x14ac:dyDescent="0.2">
      <c r="A1359" s="31"/>
      <c r="B1359" s="31"/>
      <c r="C1359" s="31"/>
      <c r="D1359" s="31" t="s">
        <v>384</v>
      </c>
    </row>
    <row r="1360" spans="1:4" x14ac:dyDescent="0.2">
      <c r="A1360" s="31" t="s">
        <v>2153</v>
      </c>
      <c r="B1360" s="31" t="s">
        <v>880</v>
      </c>
      <c r="C1360" s="31" t="s">
        <v>1284</v>
      </c>
      <c r="D1360" s="31" t="s">
        <v>1082</v>
      </c>
    </row>
    <row r="1361" spans="1:4" x14ac:dyDescent="0.2">
      <c r="A1361" s="31"/>
      <c r="B1361" s="31"/>
      <c r="C1361" s="31"/>
      <c r="D1361" s="31" t="s">
        <v>418</v>
      </c>
    </row>
    <row r="1362" spans="1:4" x14ac:dyDescent="0.2">
      <c r="A1362" s="31"/>
      <c r="B1362" s="31"/>
      <c r="C1362" s="31"/>
      <c r="D1362" s="31" t="s">
        <v>384</v>
      </c>
    </row>
    <row r="1363" spans="1:4" x14ac:dyDescent="0.2">
      <c r="A1363" s="31" t="s">
        <v>2154</v>
      </c>
      <c r="B1363" s="31" t="s">
        <v>881</v>
      </c>
      <c r="C1363" s="31" t="s">
        <v>1284</v>
      </c>
      <c r="D1363" s="31" t="s">
        <v>1082</v>
      </c>
    </row>
    <row r="1364" spans="1:4" x14ac:dyDescent="0.2">
      <c r="A1364" s="31"/>
      <c r="B1364" s="31"/>
      <c r="C1364" s="31"/>
      <c r="D1364" s="31" t="s">
        <v>418</v>
      </c>
    </row>
    <row r="1365" spans="1:4" x14ac:dyDescent="0.2">
      <c r="A1365" s="31"/>
      <c r="B1365" s="31"/>
      <c r="C1365" s="31"/>
      <c r="D1365" s="31" t="s">
        <v>384</v>
      </c>
    </row>
    <row r="1366" spans="1:4" x14ac:dyDescent="0.2">
      <c r="A1366" s="31" t="s">
        <v>317</v>
      </c>
      <c r="B1366" s="31" t="s">
        <v>318</v>
      </c>
      <c r="C1366" s="31" t="s">
        <v>1284</v>
      </c>
      <c r="D1366" s="31" t="s">
        <v>1082</v>
      </c>
    </row>
    <row r="1367" spans="1:4" x14ac:dyDescent="0.2">
      <c r="A1367" s="31"/>
      <c r="B1367" s="31"/>
      <c r="C1367" s="31"/>
      <c r="D1367" s="31" t="s">
        <v>418</v>
      </c>
    </row>
    <row r="1368" spans="1:4" x14ac:dyDescent="0.2">
      <c r="A1368" s="31"/>
      <c r="B1368" s="31"/>
      <c r="C1368" s="31"/>
      <c r="D1368" s="31" t="s">
        <v>384</v>
      </c>
    </row>
    <row r="1369" spans="1:4" x14ac:dyDescent="0.2">
      <c r="A1369" s="31" t="s">
        <v>2080</v>
      </c>
      <c r="B1369" s="31" t="s">
        <v>2081</v>
      </c>
      <c r="C1369" s="31" t="s">
        <v>1284</v>
      </c>
      <c r="D1369" s="31" t="s">
        <v>1082</v>
      </c>
    </row>
    <row r="1370" spans="1:4" x14ac:dyDescent="0.2">
      <c r="A1370" s="31"/>
      <c r="B1370" s="31"/>
      <c r="C1370" s="31"/>
      <c r="D1370" s="31" t="s">
        <v>384</v>
      </c>
    </row>
    <row r="1371" spans="1:4" x14ac:dyDescent="0.2">
      <c r="A1371" s="31" t="s">
        <v>2082</v>
      </c>
      <c r="B1371" s="31" t="s">
        <v>2083</v>
      </c>
      <c r="C1371" s="31" t="s">
        <v>1284</v>
      </c>
      <c r="D1371" s="31" t="s">
        <v>1082</v>
      </c>
    </row>
    <row r="1372" spans="1:4" x14ac:dyDescent="0.2">
      <c r="A1372" s="31"/>
      <c r="B1372" s="31"/>
      <c r="C1372" s="31"/>
      <c r="D1372" s="31" t="s">
        <v>384</v>
      </c>
    </row>
    <row r="1373" spans="1:4" x14ac:dyDescent="0.2">
      <c r="A1373" s="31" t="s">
        <v>2084</v>
      </c>
      <c r="B1373" s="31" t="s">
        <v>2085</v>
      </c>
      <c r="C1373" s="31" t="s">
        <v>1284</v>
      </c>
      <c r="D1373" s="31" t="s">
        <v>1082</v>
      </c>
    </row>
    <row r="1374" spans="1:4" x14ac:dyDescent="0.2">
      <c r="A1374" s="31"/>
      <c r="B1374" s="31"/>
      <c r="C1374" s="31"/>
      <c r="D1374" s="31" t="s">
        <v>384</v>
      </c>
    </row>
    <row r="1375" spans="1:4" x14ac:dyDescent="0.2">
      <c r="A1375" s="31" t="s">
        <v>882</v>
      </c>
      <c r="B1375" s="31" t="s">
        <v>883</v>
      </c>
      <c r="C1375" s="31" t="s">
        <v>1284</v>
      </c>
      <c r="D1375" s="31" t="s">
        <v>384</v>
      </c>
    </row>
    <row r="1376" spans="1:4" x14ac:dyDescent="0.2">
      <c r="A1376" s="31" t="s">
        <v>2155</v>
      </c>
      <c r="B1376" s="31" t="s">
        <v>890</v>
      </c>
      <c r="C1376" s="31" t="s">
        <v>1284</v>
      </c>
      <c r="D1376" s="31" t="s">
        <v>1082</v>
      </c>
    </row>
    <row r="1377" spans="1:4" x14ac:dyDescent="0.2">
      <c r="A1377" s="31"/>
      <c r="B1377" s="31"/>
      <c r="C1377" s="31"/>
      <c r="D1377" s="31" t="s">
        <v>418</v>
      </c>
    </row>
    <row r="1378" spans="1:4" x14ac:dyDescent="0.2">
      <c r="A1378" s="31"/>
      <c r="B1378" s="31"/>
      <c r="C1378" s="31"/>
      <c r="D1378" s="31" t="s">
        <v>384</v>
      </c>
    </row>
    <row r="1379" spans="1:4" x14ac:dyDescent="0.2">
      <c r="A1379" s="31" t="s">
        <v>2156</v>
      </c>
      <c r="B1379" s="31" t="s">
        <v>891</v>
      </c>
      <c r="C1379" s="31" t="s">
        <v>1284</v>
      </c>
      <c r="D1379" s="31" t="s">
        <v>418</v>
      </c>
    </row>
    <row r="1380" spans="1:4" x14ac:dyDescent="0.2">
      <c r="A1380" s="31"/>
      <c r="B1380" s="31"/>
      <c r="C1380" s="31"/>
      <c r="D1380" s="31" t="s">
        <v>384</v>
      </c>
    </row>
    <row r="1381" spans="1:4" x14ac:dyDescent="0.2">
      <c r="A1381" s="31" t="s">
        <v>1840</v>
      </c>
      <c r="B1381" s="31" t="s">
        <v>341</v>
      </c>
      <c r="C1381" s="31" t="s">
        <v>1284</v>
      </c>
      <c r="D1381" s="31" t="s">
        <v>418</v>
      </c>
    </row>
    <row r="1382" spans="1:4" x14ac:dyDescent="0.2">
      <c r="A1382" s="31"/>
      <c r="B1382" s="31"/>
      <c r="C1382" s="31"/>
      <c r="D1382" s="31" t="s">
        <v>384</v>
      </c>
    </row>
    <row r="1383" spans="1:4" x14ac:dyDescent="0.2">
      <c r="A1383" s="31" t="s">
        <v>892</v>
      </c>
      <c r="B1383" s="31" t="s">
        <v>893</v>
      </c>
      <c r="C1383" s="31" t="s">
        <v>1284</v>
      </c>
      <c r="D1383" s="31" t="s">
        <v>1082</v>
      </c>
    </row>
    <row r="1384" spans="1:4" x14ac:dyDescent="0.2">
      <c r="A1384" s="31"/>
      <c r="B1384" s="31"/>
      <c r="C1384" s="31"/>
      <c r="D1384" s="31" t="s">
        <v>384</v>
      </c>
    </row>
    <row r="1385" spans="1:4" x14ac:dyDescent="0.2">
      <c r="A1385" s="31" t="s">
        <v>241</v>
      </c>
      <c r="B1385" s="31" t="s">
        <v>242</v>
      </c>
      <c r="C1385" s="31" t="s">
        <v>1284</v>
      </c>
      <c r="D1385" s="31" t="s">
        <v>384</v>
      </c>
    </row>
    <row r="1386" spans="1:4" x14ac:dyDescent="0.2">
      <c r="A1386" s="31" t="s">
        <v>243</v>
      </c>
      <c r="B1386" s="31" t="s">
        <v>244</v>
      </c>
      <c r="C1386" s="31" t="s">
        <v>1284</v>
      </c>
      <c r="D1386" s="31" t="s">
        <v>1082</v>
      </c>
    </row>
    <row r="1387" spans="1:4" x14ac:dyDescent="0.2">
      <c r="A1387" s="31"/>
      <c r="B1387" s="31"/>
      <c r="C1387" s="31"/>
      <c r="D1387" s="31" t="s">
        <v>1640</v>
      </c>
    </row>
    <row r="1388" spans="1:4" x14ac:dyDescent="0.2">
      <c r="A1388" s="31"/>
      <c r="B1388" s="31"/>
      <c r="C1388" s="31"/>
      <c r="D1388" s="31" t="s">
        <v>418</v>
      </c>
    </row>
    <row r="1389" spans="1:4" x14ac:dyDescent="0.2">
      <c r="A1389" s="31"/>
      <c r="B1389" s="31"/>
      <c r="C1389" s="31"/>
      <c r="D1389" s="31" t="s">
        <v>384</v>
      </c>
    </row>
    <row r="1390" spans="1:4" x14ac:dyDescent="0.2">
      <c r="A1390" s="31" t="s">
        <v>1506</v>
      </c>
      <c r="B1390" s="31" t="s">
        <v>1507</v>
      </c>
      <c r="C1390" s="31" t="s">
        <v>1284</v>
      </c>
      <c r="D1390" s="31" t="s">
        <v>384</v>
      </c>
    </row>
    <row r="1391" spans="1:4" x14ac:dyDescent="0.2">
      <c r="A1391" s="31" t="s">
        <v>707</v>
      </c>
      <c r="B1391" s="31" t="s">
        <v>708</v>
      </c>
      <c r="C1391" s="31" t="s">
        <v>1284</v>
      </c>
      <c r="D1391" s="31" t="s">
        <v>384</v>
      </c>
    </row>
    <row r="1392" spans="1:4" x14ac:dyDescent="0.2">
      <c r="A1392" s="31" t="s">
        <v>574</v>
      </c>
      <c r="B1392" s="31" t="s">
        <v>245</v>
      </c>
      <c r="C1392" s="31" t="s">
        <v>1284</v>
      </c>
      <c r="D1392" s="31" t="s">
        <v>1086</v>
      </c>
    </row>
    <row r="1393" spans="1:4" x14ac:dyDescent="0.2">
      <c r="A1393" s="31"/>
      <c r="B1393" s="31"/>
      <c r="C1393" s="31"/>
      <c r="D1393" s="31" t="s">
        <v>1082</v>
      </c>
    </row>
    <row r="1394" spans="1:4" x14ac:dyDescent="0.2">
      <c r="A1394" s="31"/>
      <c r="B1394" s="31"/>
      <c r="C1394" s="31"/>
      <c r="D1394" s="31" t="s">
        <v>1083</v>
      </c>
    </row>
    <row r="1395" spans="1:4" x14ac:dyDescent="0.2">
      <c r="A1395" s="31"/>
      <c r="B1395" s="31"/>
      <c r="C1395" s="31"/>
      <c r="D1395" s="31" t="s">
        <v>384</v>
      </c>
    </row>
    <row r="1396" spans="1:4" x14ac:dyDescent="0.2">
      <c r="A1396" s="31" t="s">
        <v>246</v>
      </c>
      <c r="B1396" s="31" t="s">
        <v>247</v>
      </c>
      <c r="C1396" s="31" t="s">
        <v>1284</v>
      </c>
      <c r="D1396" s="31" t="s">
        <v>1082</v>
      </c>
    </row>
    <row r="1397" spans="1:4" x14ac:dyDescent="0.2">
      <c r="A1397" s="31"/>
      <c r="B1397" s="31"/>
      <c r="C1397" s="31"/>
      <c r="D1397" s="31" t="s">
        <v>1084</v>
      </c>
    </row>
    <row r="1398" spans="1:4" x14ac:dyDescent="0.2">
      <c r="A1398" s="31"/>
      <c r="B1398" s="31"/>
      <c r="C1398" s="31"/>
      <c r="D1398" s="31" t="s">
        <v>384</v>
      </c>
    </row>
    <row r="1399" spans="1:4" x14ac:dyDescent="0.2">
      <c r="A1399" s="31" t="s">
        <v>1508</v>
      </c>
      <c r="B1399" s="31" t="s">
        <v>248</v>
      </c>
      <c r="C1399" s="31" t="s">
        <v>1284</v>
      </c>
      <c r="D1399" s="31" t="s">
        <v>1082</v>
      </c>
    </row>
    <row r="1400" spans="1:4" x14ac:dyDescent="0.2">
      <c r="A1400" s="31"/>
      <c r="B1400" s="31"/>
      <c r="C1400" s="31"/>
      <c r="D1400" s="31" t="s">
        <v>1084</v>
      </c>
    </row>
    <row r="1401" spans="1:4" x14ac:dyDescent="0.2">
      <c r="A1401" s="31"/>
      <c r="B1401" s="31"/>
      <c r="C1401" s="31"/>
      <c r="D1401" s="31" t="s">
        <v>384</v>
      </c>
    </row>
    <row r="1402" spans="1:4" x14ac:dyDescent="0.2">
      <c r="A1402" s="31" t="s">
        <v>2878</v>
      </c>
      <c r="B1402" s="31" t="s">
        <v>1388</v>
      </c>
      <c r="C1402" s="31" t="s">
        <v>1284</v>
      </c>
      <c r="D1402" s="31" t="s">
        <v>418</v>
      </c>
    </row>
    <row r="1403" spans="1:4" x14ac:dyDescent="0.2">
      <c r="A1403" s="31"/>
      <c r="B1403" s="31"/>
      <c r="C1403" s="31"/>
      <c r="D1403" s="31" t="s">
        <v>384</v>
      </c>
    </row>
    <row r="1404" spans="1:4" x14ac:dyDescent="0.2">
      <c r="A1404" s="31" t="s">
        <v>308</v>
      </c>
      <c r="B1404" s="31" t="s">
        <v>309</v>
      </c>
      <c r="C1404" s="31" t="s">
        <v>1284</v>
      </c>
      <c r="D1404" s="31" t="s">
        <v>1082</v>
      </c>
    </row>
    <row r="1405" spans="1:4" x14ac:dyDescent="0.2">
      <c r="A1405" s="31"/>
      <c r="B1405" s="31"/>
      <c r="C1405" s="31"/>
      <c r="D1405" s="31" t="s">
        <v>418</v>
      </c>
    </row>
    <row r="1406" spans="1:4" x14ac:dyDescent="0.2">
      <c r="A1406" s="31"/>
      <c r="B1406" s="31"/>
      <c r="C1406" s="31"/>
      <c r="D1406" s="31" t="s">
        <v>384</v>
      </c>
    </row>
    <row r="1407" spans="1:4" x14ac:dyDescent="0.2">
      <c r="A1407" s="31" t="s">
        <v>31</v>
      </c>
      <c r="B1407" s="31" t="s">
        <v>249</v>
      </c>
      <c r="C1407" s="31" t="s">
        <v>1284</v>
      </c>
      <c r="D1407" s="31" t="s">
        <v>1082</v>
      </c>
    </row>
    <row r="1408" spans="1:4" x14ac:dyDescent="0.2">
      <c r="A1408" s="31"/>
      <c r="B1408" s="31"/>
      <c r="C1408" s="31"/>
      <c r="D1408" s="31" t="s">
        <v>1640</v>
      </c>
    </row>
    <row r="1409" spans="1:4" x14ac:dyDescent="0.2">
      <c r="A1409" s="31"/>
      <c r="B1409" s="31"/>
      <c r="C1409" s="31"/>
      <c r="D1409" s="31" t="s">
        <v>418</v>
      </c>
    </row>
    <row r="1410" spans="1:4" x14ac:dyDescent="0.2">
      <c r="A1410" s="31"/>
      <c r="B1410" s="31"/>
      <c r="C1410" s="31"/>
      <c r="D1410" s="31" t="s">
        <v>384</v>
      </c>
    </row>
    <row r="1411" spans="1:4" x14ac:dyDescent="0.2">
      <c r="A1411" s="31" t="s">
        <v>1936</v>
      </c>
      <c r="B1411" s="31" t="s">
        <v>1937</v>
      </c>
      <c r="C1411" s="31" t="s">
        <v>1284</v>
      </c>
      <c r="D1411" s="31" t="s">
        <v>384</v>
      </c>
    </row>
    <row r="1412" spans="1:4" x14ac:dyDescent="0.2">
      <c r="A1412" s="31" t="s">
        <v>329</v>
      </c>
      <c r="B1412" s="31" t="s">
        <v>330</v>
      </c>
      <c r="C1412" s="31" t="s">
        <v>1284</v>
      </c>
      <c r="D1412" s="31" t="s">
        <v>1082</v>
      </c>
    </row>
    <row r="1413" spans="1:4" x14ac:dyDescent="0.2">
      <c r="A1413" s="31"/>
      <c r="B1413" s="31"/>
      <c r="C1413" s="31"/>
      <c r="D1413" s="31" t="s">
        <v>1640</v>
      </c>
    </row>
    <row r="1414" spans="1:4" x14ac:dyDescent="0.2">
      <c r="A1414" s="31"/>
      <c r="B1414" s="31"/>
      <c r="C1414" s="31"/>
      <c r="D1414" s="31" t="s">
        <v>418</v>
      </c>
    </row>
    <row r="1415" spans="1:4" x14ac:dyDescent="0.2">
      <c r="A1415" s="31"/>
      <c r="B1415" s="31"/>
      <c r="C1415" s="31"/>
      <c r="D1415" s="31" t="s">
        <v>384</v>
      </c>
    </row>
    <row r="1416" spans="1:4" x14ac:dyDescent="0.2">
      <c r="A1416" s="31" t="s">
        <v>331</v>
      </c>
      <c r="B1416" s="31" t="s">
        <v>332</v>
      </c>
      <c r="C1416" s="31" t="s">
        <v>1284</v>
      </c>
      <c r="D1416" s="31" t="s">
        <v>1082</v>
      </c>
    </row>
    <row r="1417" spans="1:4" x14ac:dyDescent="0.2">
      <c r="A1417" s="31"/>
      <c r="B1417" s="31"/>
      <c r="C1417" s="31"/>
      <c r="D1417" s="31" t="s">
        <v>1640</v>
      </c>
    </row>
    <row r="1418" spans="1:4" x14ac:dyDescent="0.2">
      <c r="A1418" s="31"/>
      <c r="B1418" s="31"/>
      <c r="C1418" s="31"/>
      <c r="D1418" s="31" t="s">
        <v>418</v>
      </c>
    </row>
    <row r="1419" spans="1:4" x14ac:dyDescent="0.2">
      <c r="A1419" s="31"/>
      <c r="B1419" s="31"/>
      <c r="C1419" s="31"/>
      <c r="D1419" s="31" t="s">
        <v>384</v>
      </c>
    </row>
    <row r="1420" spans="1:4" x14ac:dyDescent="0.2">
      <c r="A1420" s="31" t="s">
        <v>614</v>
      </c>
      <c r="B1420" s="31" t="s">
        <v>967</v>
      </c>
      <c r="C1420" s="31" t="s">
        <v>1284</v>
      </c>
      <c r="D1420" s="31" t="s">
        <v>1082</v>
      </c>
    </row>
    <row r="1421" spans="1:4" x14ac:dyDescent="0.2">
      <c r="A1421" s="31"/>
      <c r="B1421" s="31"/>
      <c r="C1421" s="31"/>
      <c r="D1421" s="31" t="s">
        <v>1083</v>
      </c>
    </row>
    <row r="1422" spans="1:4" x14ac:dyDescent="0.2">
      <c r="A1422" s="31"/>
      <c r="B1422" s="31"/>
      <c r="C1422" s="31"/>
      <c r="D1422" s="31" t="s">
        <v>384</v>
      </c>
    </row>
    <row r="1423" spans="1:4" x14ac:dyDescent="0.2">
      <c r="A1423" s="31" t="s">
        <v>333</v>
      </c>
      <c r="B1423" s="31" t="s">
        <v>334</v>
      </c>
      <c r="C1423" s="31" t="s">
        <v>1284</v>
      </c>
      <c r="D1423" s="31" t="s">
        <v>384</v>
      </c>
    </row>
    <row r="1424" spans="1:4" x14ac:dyDescent="0.2">
      <c r="A1424" s="31" t="s">
        <v>335</v>
      </c>
      <c r="B1424" s="31" t="s">
        <v>336</v>
      </c>
      <c r="C1424" s="31" t="s">
        <v>1284</v>
      </c>
      <c r="D1424" s="31" t="s">
        <v>1082</v>
      </c>
    </row>
    <row r="1425" spans="1:4" x14ac:dyDescent="0.2">
      <c r="A1425" s="31"/>
      <c r="B1425" s="31"/>
      <c r="C1425" s="31"/>
      <c r="D1425" s="31" t="s">
        <v>384</v>
      </c>
    </row>
    <row r="1426" spans="1:4" x14ac:dyDescent="0.2">
      <c r="A1426" s="31" t="s">
        <v>337</v>
      </c>
      <c r="B1426" s="31" t="s">
        <v>338</v>
      </c>
      <c r="C1426" s="31" t="s">
        <v>1284</v>
      </c>
      <c r="D1426" s="31" t="s">
        <v>1082</v>
      </c>
    </row>
    <row r="1427" spans="1:4" x14ac:dyDescent="0.2">
      <c r="A1427" s="31"/>
      <c r="B1427" s="31"/>
      <c r="C1427" s="31"/>
      <c r="D1427" s="31" t="s">
        <v>384</v>
      </c>
    </row>
    <row r="1428" spans="1:4" x14ac:dyDescent="0.2">
      <c r="A1428" s="31" t="s">
        <v>339</v>
      </c>
      <c r="B1428" s="31" t="s">
        <v>340</v>
      </c>
      <c r="C1428" s="31" t="s">
        <v>1284</v>
      </c>
      <c r="D1428" s="31" t="s">
        <v>384</v>
      </c>
    </row>
    <row r="1429" spans="1:4" x14ac:dyDescent="0.2">
      <c r="A1429" s="31" t="s">
        <v>310</v>
      </c>
      <c r="B1429" s="31" t="s">
        <v>311</v>
      </c>
      <c r="C1429" s="31" t="s">
        <v>1284</v>
      </c>
      <c r="D1429" s="31" t="s">
        <v>384</v>
      </c>
    </row>
    <row r="1430" spans="1:4" x14ac:dyDescent="0.2">
      <c r="A1430" s="31" t="s">
        <v>342</v>
      </c>
      <c r="B1430" s="31" t="s">
        <v>343</v>
      </c>
      <c r="C1430" s="31" t="s">
        <v>1284</v>
      </c>
      <c r="D1430" s="31" t="s">
        <v>1086</v>
      </c>
    </row>
    <row r="1431" spans="1:4" x14ac:dyDescent="0.2">
      <c r="A1431" s="31"/>
      <c r="B1431" s="31"/>
      <c r="C1431" s="31"/>
      <c r="D1431" s="31" t="s">
        <v>1082</v>
      </c>
    </row>
    <row r="1432" spans="1:4" x14ac:dyDescent="0.2">
      <c r="A1432" s="31"/>
      <c r="B1432" s="31"/>
      <c r="C1432" s="31"/>
      <c r="D1432" s="31" t="s">
        <v>1640</v>
      </c>
    </row>
    <row r="1433" spans="1:4" x14ac:dyDescent="0.2">
      <c r="A1433" s="31"/>
      <c r="B1433" s="31"/>
      <c r="C1433" s="31"/>
      <c r="D1433" s="31" t="s">
        <v>418</v>
      </c>
    </row>
    <row r="1434" spans="1:4" x14ac:dyDescent="0.2">
      <c r="A1434" s="31" t="s">
        <v>1938</v>
      </c>
      <c r="B1434" s="31" t="s">
        <v>1939</v>
      </c>
      <c r="C1434" s="31" t="s">
        <v>1284</v>
      </c>
      <c r="D1434" s="31" t="s">
        <v>418</v>
      </c>
    </row>
    <row r="1435" spans="1:4" x14ac:dyDescent="0.2">
      <c r="A1435" s="31"/>
      <c r="B1435" s="31"/>
      <c r="C1435" s="31"/>
      <c r="D1435" s="31" t="s">
        <v>384</v>
      </c>
    </row>
    <row r="1436" spans="1:4" x14ac:dyDescent="0.2">
      <c r="A1436" s="31" t="s">
        <v>364</v>
      </c>
      <c r="B1436" s="31" t="s">
        <v>365</v>
      </c>
      <c r="C1436" s="31" t="s">
        <v>1284</v>
      </c>
      <c r="D1436" s="31" t="s">
        <v>1082</v>
      </c>
    </row>
    <row r="1437" spans="1:4" x14ac:dyDescent="0.2">
      <c r="A1437" s="31"/>
      <c r="B1437" s="31"/>
      <c r="C1437" s="31"/>
      <c r="D1437" s="31" t="s">
        <v>1640</v>
      </c>
    </row>
    <row r="1438" spans="1:4" x14ac:dyDescent="0.2">
      <c r="A1438" s="31"/>
      <c r="B1438" s="31"/>
      <c r="C1438" s="31"/>
      <c r="D1438" s="31" t="s">
        <v>418</v>
      </c>
    </row>
    <row r="1439" spans="1:4" x14ac:dyDescent="0.2">
      <c r="A1439" s="31"/>
      <c r="B1439" s="31"/>
      <c r="C1439" s="31"/>
      <c r="D1439" s="31" t="s">
        <v>384</v>
      </c>
    </row>
    <row r="1440" spans="1:4" x14ac:dyDescent="0.2">
      <c r="A1440" s="31" t="s">
        <v>581</v>
      </c>
      <c r="B1440" s="31" t="s">
        <v>968</v>
      </c>
      <c r="C1440" s="31" t="s">
        <v>1284</v>
      </c>
      <c r="D1440" s="31" t="s">
        <v>1082</v>
      </c>
    </row>
    <row r="1441" spans="1:4" x14ac:dyDescent="0.2">
      <c r="A1441" s="31"/>
      <c r="B1441" s="31"/>
      <c r="C1441" s="31"/>
      <c r="D1441" s="31" t="s">
        <v>1640</v>
      </c>
    </row>
    <row r="1442" spans="1:4" x14ac:dyDescent="0.2">
      <c r="A1442" s="31"/>
      <c r="B1442" s="31"/>
      <c r="C1442" s="31"/>
      <c r="D1442" s="31" t="s">
        <v>418</v>
      </c>
    </row>
    <row r="1443" spans="1:4" x14ac:dyDescent="0.2">
      <c r="A1443" s="31"/>
      <c r="B1443" s="31"/>
      <c r="C1443" s="31"/>
      <c r="D1443" s="31" t="s">
        <v>384</v>
      </c>
    </row>
    <row r="1444" spans="1:4" x14ac:dyDescent="0.2">
      <c r="A1444" s="31" t="s">
        <v>964</v>
      </c>
      <c r="B1444" s="31" t="s">
        <v>969</v>
      </c>
      <c r="C1444" s="31" t="s">
        <v>1284</v>
      </c>
      <c r="D1444" s="31" t="s">
        <v>1082</v>
      </c>
    </row>
    <row r="1445" spans="1:4" x14ac:dyDescent="0.2">
      <c r="A1445" s="31"/>
      <c r="B1445" s="31"/>
      <c r="C1445" s="31"/>
      <c r="D1445" s="31" t="s">
        <v>1640</v>
      </c>
    </row>
    <row r="1446" spans="1:4" x14ac:dyDescent="0.2">
      <c r="A1446" s="31"/>
      <c r="B1446" s="31"/>
      <c r="C1446" s="31"/>
      <c r="D1446" s="31" t="s">
        <v>418</v>
      </c>
    </row>
    <row r="1447" spans="1:4" x14ac:dyDescent="0.2">
      <c r="A1447" s="31"/>
      <c r="B1447" s="31"/>
      <c r="C1447" s="31"/>
      <c r="D1447" s="31" t="s">
        <v>384</v>
      </c>
    </row>
    <row r="1448" spans="1:4" x14ac:dyDescent="0.2">
      <c r="A1448" s="31" t="s">
        <v>367</v>
      </c>
      <c r="B1448" s="31" t="s">
        <v>368</v>
      </c>
      <c r="C1448" s="31" t="s">
        <v>1284</v>
      </c>
      <c r="D1448" s="31" t="s">
        <v>1082</v>
      </c>
    </row>
    <row r="1449" spans="1:4" x14ac:dyDescent="0.2">
      <c r="A1449" s="31"/>
      <c r="B1449" s="31"/>
      <c r="C1449" s="31"/>
      <c r="D1449" s="31" t="s">
        <v>1083</v>
      </c>
    </row>
    <row r="1450" spans="1:4" x14ac:dyDescent="0.2">
      <c r="A1450" s="31"/>
      <c r="B1450" s="31"/>
      <c r="C1450" s="31"/>
      <c r="D1450" s="31" t="s">
        <v>384</v>
      </c>
    </row>
    <row r="1451" spans="1:4" x14ac:dyDescent="0.2">
      <c r="A1451" s="31" t="s">
        <v>312</v>
      </c>
      <c r="B1451" s="31" t="s">
        <v>313</v>
      </c>
      <c r="C1451" s="31" t="s">
        <v>1284</v>
      </c>
      <c r="D1451" s="31" t="s">
        <v>384</v>
      </c>
    </row>
    <row r="1452" spans="1:4" x14ac:dyDescent="0.2">
      <c r="A1452" s="31" t="s">
        <v>369</v>
      </c>
      <c r="B1452" s="31" t="s">
        <v>370</v>
      </c>
      <c r="C1452" s="31" t="s">
        <v>1284</v>
      </c>
      <c r="D1452" s="31" t="s">
        <v>1086</v>
      </c>
    </row>
    <row r="1453" spans="1:4" x14ac:dyDescent="0.2">
      <c r="A1453" s="31"/>
      <c r="B1453" s="31"/>
      <c r="C1453" s="31"/>
      <c r="D1453" s="31" t="s">
        <v>1082</v>
      </c>
    </row>
    <row r="1454" spans="1:4" x14ac:dyDescent="0.2">
      <c r="A1454" s="31"/>
      <c r="B1454" s="31"/>
      <c r="C1454" s="31"/>
      <c r="D1454" s="31" t="s">
        <v>1083</v>
      </c>
    </row>
    <row r="1455" spans="1:4" x14ac:dyDescent="0.2">
      <c r="A1455" s="31"/>
      <c r="B1455" s="31"/>
      <c r="C1455" s="31"/>
      <c r="D1455" s="31" t="s">
        <v>1084</v>
      </c>
    </row>
    <row r="1456" spans="1:4" x14ac:dyDescent="0.2">
      <c r="A1456" s="31"/>
      <c r="B1456" s="31"/>
      <c r="C1456" s="31"/>
      <c r="D1456" s="31" t="s">
        <v>384</v>
      </c>
    </row>
    <row r="1457" spans="1:4" x14ac:dyDescent="0.2">
      <c r="A1457" s="31" t="s">
        <v>505</v>
      </c>
      <c r="B1457" s="31" t="s">
        <v>516</v>
      </c>
      <c r="C1457" s="31" t="s">
        <v>1284</v>
      </c>
      <c r="D1457" s="31" t="s">
        <v>384</v>
      </c>
    </row>
    <row r="1458" spans="1:4" x14ac:dyDescent="0.2">
      <c r="A1458" s="31" t="s">
        <v>506</v>
      </c>
      <c r="B1458" s="31" t="s">
        <v>517</v>
      </c>
      <c r="C1458" s="31" t="s">
        <v>1284</v>
      </c>
      <c r="D1458" s="31" t="s">
        <v>1082</v>
      </c>
    </row>
    <row r="1459" spans="1:4" x14ac:dyDescent="0.2">
      <c r="A1459" s="31"/>
      <c r="B1459" s="31"/>
      <c r="C1459" s="31"/>
      <c r="D1459" s="31" t="s">
        <v>384</v>
      </c>
    </row>
    <row r="1460" spans="1:4" x14ac:dyDescent="0.2">
      <c r="A1460" s="31" t="s">
        <v>507</v>
      </c>
      <c r="B1460" s="31" t="s">
        <v>518</v>
      </c>
      <c r="C1460" s="31" t="s">
        <v>1284</v>
      </c>
      <c r="D1460" s="31" t="s">
        <v>1082</v>
      </c>
    </row>
    <row r="1461" spans="1:4" x14ac:dyDescent="0.2">
      <c r="A1461" s="31"/>
      <c r="B1461" s="31"/>
      <c r="C1461" s="31"/>
      <c r="D1461" s="31" t="s">
        <v>384</v>
      </c>
    </row>
    <row r="1462" spans="1:4" x14ac:dyDescent="0.2">
      <c r="A1462" s="31" t="s">
        <v>508</v>
      </c>
      <c r="B1462" s="31" t="s">
        <v>519</v>
      </c>
      <c r="C1462" s="31" t="s">
        <v>1284</v>
      </c>
      <c r="D1462" s="31" t="s">
        <v>384</v>
      </c>
    </row>
    <row r="1463" spans="1:4" x14ac:dyDescent="0.2">
      <c r="A1463" s="31" t="s">
        <v>509</v>
      </c>
      <c r="B1463" s="31" t="s">
        <v>520</v>
      </c>
      <c r="C1463" s="31" t="s">
        <v>1284</v>
      </c>
      <c r="D1463" s="31" t="s">
        <v>384</v>
      </c>
    </row>
    <row r="1464" spans="1:4" x14ac:dyDescent="0.2">
      <c r="A1464" s="31" t="s">
        <v>510</v>
      </c>
      <c r="B1464" s="31" t="s">
        <v>521</v>
      </c>
      <c r="C1464" s="31" t="s">
        <v>1284</v>
      </c>
      <c r="D1464" s="31" t="s">
        <v>384</v>
      </c>
    </row>
    <row r="1465" spans="1:4" x14ac:dyDescent="0.2">
      <c r="A1465" s="31" t="s">
        <v>501</v>
      </c>
      <c r="B1465" s="31" t="s">
        <v>502</v>
      </c>
      <c r="C1465" s="31" t="s">
        <v>1284</v>
      </c>
      <c r="D1465" s="31" t="s">
        <v>384</v>
      </c>
    </row>
    <row r="1466" spans="1:4" x14ac:dyDescent="0.2">
      <c r="A1466" s="31" t="s">
        <v>511</v>
      </c>
      <c r="B1466" s="31" t="s">
        <v>522</v>
      </c>
      <c r="C1466" s="31" t="s">
        <v>1284</v>
      </c>
      <c r="D1466" s="31" t="s">
        <v>384</v>
      </c>
    </row>
    <row r="1467" spans="1:4" x14ac:dyDescent="0.2">
      <c r="A1467" s="31" t="s">
        <v>314</v>
      </c>
      <c r="B1467" s="31" t="s">
        <v>315</v>
      </c>
      <c r="C1467" s="31" t="s">
        <v>1284</v>
      </c>
      <c r="D1467" s="31" t="s">
        <v>384</v>
      </c>
    </row>
    <row r="1468" spans="1:4" x14ac:dyDescent="0.2">
      <c r="A1468" s="31" t="s">
        <v>499</v>
      </c>
      <c r="B1468" s="31" t="s">
        <v>500</v>
      </c>
      <c r="C1468" s="31" t="s">
        <v>1284</v>
      </c>
      <c r="D1468" s="31" t="s">
        <v>384</v>
      </c>
    </row>
    <row r="1469" spans="1:4" x14ac:dyDescent="0.2">
      <c r="A1469" s="31" t="s">
        <v>504</v>
      </c>
      <c r="B1469" s="31" t="s">
        <v>515</v>
      </c>
      <c r="C1469" s="31" t="s">
        <v>1284</v>
      </c>
      <c r="D1469" s="31" t="s">
        <v>384</v>
      </c>
    </row>
    <row r="1470" spans="1:4" x14ac:dyDescent="0.2">
      <c r="A1470" s="31" t="s">
        <v>575</v>
      </c>
      <c r="B1470" s="31" t="s">
        <v>366</v>
      </c>
      <c r="C1470" s="31" t="s">
        <v>1284</v>
      </c>
      <c r="D1470" s="31" t="s">
        <v>1082</v>
      </c>
    </row>
    <row r="1471" spans="1:4" x14ac:dyDescent="0.2">
      <c r="A1471" s="31"/>
      <c r="B1471" s="31"/>
      <c r="C1471" s="31"/>
      <c r="D1471" s="31" t="s">
        <v>1083</v>
      </c>
    </row>
    <row r="1472" spans="1:4" x14ac:dyDescent="0.2">
      <c r="A1472" s="31"/>
      <c r="B1472" s="31"/>
      <c r="C1472" s="31"/>
      <c r="D1472" s="31" t="s">
        <v>1084</v>
      </c>
    </row>
    <row r="1473" spans="1:4" x14ac:dyDescent="0.2">
      <c r="A1473" s="31"/>
      <c r="B1473" s="31"/>
      <c r="C1473" s="31"/>
      <c r="D1473" s="31" t="s">
        <v>384</v>
      </c>
    </row>
    <row r="1474" spans="1:4" x14ac:dyDescent="0.2">
      <c r="A1474" s="31" t="s">
        <v>371</v>
      </c>
      <c r="B1474" s="31" t="s">
        <v>372</v>
      </c>
      <c r="C1474" s="31" t="s">
        <v>1284</v>
      </c>
      <c r="D1474" s="31" t="s">
        <v>1082</v>
      </c>
    </row>
    <row r="1475" spans="1:4" x14ac:dyDescent="0.2">
      <c r="A1475" s="31"/>
      <c r="B1475" s="31"/>
      <c r="C1475" s="31"/>
      <c r="D1475" s="31" t="s">
        <v>384</v>
      </c>
    </row>
    <row r="1476" spans="1:4" x14ac:dyDescent="0.2">
      <c r="A1476" s="31" t="s">
        <v>963</v>
      </c>
      <c r="B1476" s="31" t="s">
        <v>705</v>
      </c>
      <c r="C1476" s="31" t="s">
        <v>1284</v>
      </c>
      <c r="D1476" s="31" t="s">
        <v>1082</v>
      </c>
    </row>
    <row r="1477" spans="1:4" x14ac:dyDescent="0.2">
      <c r="A1477" s="31"/>
      <c r="B1477" s="31"/>
      <c r="C1477" s="31"/>
      <c r="D1477" s="31" t="s">
        <v>418</v>
      </c>
    </row>
    <row r="1478" spans="1:4" x14ac:dyDescent="0.2">
      <c r="A1478" s="31"/>
      <c r="B1478" s="31"/>
      <c r="C1478" s="31"/>
      <c r="D1478" s="31" t="s">
        <v>384</v>
      </c>
    </row>
    <row r="1479" spans="1:4" x14ac:dyDescent="0.2">
      <c r="A1479" s="31" t="s">
        <v>576</v>
      </c>
      <c r="B1479" s="31" t="s">
        <v>451</v>
      </c>
      <c r="C1479" s="31" t="s">
        <v>1284</v>
      </c>
      <c r="D1479" s="31" t="s">
        <v>384</v>
      </c>
    </row>
    <row r="1480" spans="1:4" x14ac:dyDescent="0.2">
      <c r="A1480" s="31" t="s">
        <v>1934</v>
      </c>
      <c r="B1480" s="31" t="s">
        <v>1935</v>
      </c>
      <c r="C1480" s="31" t="s">
        <v>1284</v>
      </c>
      <c r="D1480" s="31" t="s">
        <v>384</v>
      </c>
    </row>
    <row r="1481" spans="1:4" x14ac:dyDescent="0.2">
      <c r="A1481" s="31" t="s">
        <v>1932</v>
      </c>
      <c r="B1481" s="31" t="s">
        <v>1933</v>
      </c>
      <c r="C1481" s="31" t="s">
        <v>1284</v>
      </c>
      <c r="D1481" s="31" t="s">
        <v>384</v>
      </c>
    </row>
    <row r="1482" spans="1:4" x14ac:dyDescent="0.2">
      <c r="A1482" s="31" t="s">
        <v>1930</v>
      </c>
      <c r="B1482" s="31" t="s">
        <v>1931</v>
      </c>
      <c r="C1482" s="31" t="s">
        <v>1284</v>
      </c>
      <c r="D1482" s="31" t="s">
        <v>384</v>
      </c>
    </row>
    <row r="1483" spans="1:4" x14ac:dyDescent="0.2">
      <c r="A1483" s="31" t="s">
        <v>2278</v>
      </c>
      <c r="B1483" s="31" t="s">
        <v>74</v>
      </c>
      <c r="C1483" s="31" t="s">
        <v>1284</v>
      </c>
      <c r="D1483" s="31" t="s">
        <v>1082</v>
      </c>
    </row>
    <row r="1484" spans="1:4" x14ac:dyDescent="0.2">
      <c r="A1484" s="31"/>
      <c r="B1484" s="31"/>
      <c r="C1484" s="31"/>
      <c r="D1484" s="31" t="s">
        <v>1640</v>
      </c>
    </row>
    <row r="1485" spans="1:4" x14ac:dyDescent="0.2">
      <c r="A1485" s="31"/>
      <c r="B1485" s="31"/>
      <c r="C1485" s="31"/>
      <c r="D1485" s="31" t="s">
        <v>418</v>
      </c>
    </row>
    <row r="1486" spans="1:4" x14ac:dyDescent="0.2">
      <c r="A1486" s="31"/>
      <c r="B1486" s="31"/>
      <c r="C1486" s="31"/>
      <c r="D1486" s="31" t="s">
        <v>384</v>
      </c>
    </row>
    <row r="1487" spans="1:4" x14ac:dyDescent="0.2">
      <c r="A1487" s="31" t="s">
        <v>1310</v>
      </c>
      <c r="B1487" s="31" t="s">
        <v>1311</v>
      </c>
      <c r="C1487" s="31" t="s">
        <v>1284</v>
      </c>
      <c r="D1487" s="31" t="s">
        <v>1082</v>
      </c>
    </row>
    <row r="1488" spans="1:4" x14ac:dyDescent="0.2">
      <c r="A1488" s="31"/>
      <c r="B1488" s="31"/>
      <c r="C1488" s="31"/>
      <c r="D1488" s="31" t="s">
        <v>1084</v>
      </c>
    </row>
    <row r="1489" spans="1:4" x14ac:dyDescent="0.2">
      <c r="A1489" s="31"/>
      <c r="B1489" s="31"/>
      <c r="C1489" s="31"/>
      <c r="D1489" s="31" t="s">
        <v>384</v>
      </c>
    </row>
    <row r="1490" spans="1:4" x14ac:dyDescent="0.2">
      <c r="A1490" s="31" t="s">
        <v>2169</v>
      </c>
      <c r="B1490" s="31" t="s">
        <v>2170</v>
      </c>
      <c r="C1490" s="31" t="s">
        <v>1284</v>
      </c>
      <c r="D1490" s="31" t="s">
        <v>384</v>
      </c>
    </row>
    <row r="1491" spans="1:4" x14ac:dyDescent="0.2">
      <c r="A1491" s="31" t="s">
        <v>2171</v>
      </c>
      <c r="B1491" s="31" t="s">
        <v>2172</v>
      </c>
      <c r="C1491" s="31" t="s">
        <v>1284</v>
      </c>
      <c r="D1491" s="31" t="s">
        <v>384</v>
      </c>
    </row>
    <row r="1492" spans="1:4" x14ac:dyDescent="0.2">
      <c r="A1492" s="31" t="s">
        <v>2160</v>
      </c>
      <c r="B1492" s="31" t="s">
        <v>2161</v>
      </c>
      <c r="C1492" s="31" t="s">
        <v>1284</v>
      </c>
      <c r="D1492" s="31" t="s">
        <v>384</v>
      </c>
    </row>
    <row r="1493" spans="1:4" x14ac:dyDescent="0.2">
      <c r="A1493" s="31" t="s">
        <v>2164</v>
      </c>
      <c r="B1493" s="31" t="s">
        <v>2165</v>
      </c>
      <c r="C1493" s="31" t="s">
        <v>1284</v>
      </c>
      <c r="D1493" s="31" t="s">
        <v>384</v>
      </c>
    </row>
    <row r="1494" spans="1:4" x14ac:dyDescent="0.2">
      <c r="A1494" s="31" t="s">
        <v>2173</v>
      </c>
      <c r="B1494" s="31" t="s">
        <v>2174</v>
      </c>
      <c r="C1494" s="31" t="s">
        <v>1284</v>
      </c>
      <c r="D1494" s="31" t="s">
        <v>384</v>
      </c>
    </row>
    <row r="1495" spans="1:4" x14ac:dyDescent="0.2">
      <c r="A1495" s="31" t="s">
        <v>2175</v>
      </c>
      <c r="B1495" s="31" t="s">
        <v>2176</v>
      </c>
      <c r="C1495" s="31" t="s">
        <v>1284</v>
      </c>
      <c r="D1495" s="31" t="s">
        <v>384</v>
      </c>
    </row>
    <row r="1496" spans="1:4" x14ac:dyDescent="0.2">
      <c r="A1496" s="31" t="s">
        <v>2177</v>
      </c>
      <c r="B1496" s="31" t="s">
        <v>2178</v>
      </c>
      <c r="C1496" s="31" t="s">
        <v>1284</v>
      </c>
      <c r="D1496" s="31" t="s">
        <v>384</v>
      </c>
    </row>
    <row r="1497" spans="1:4" x14ac:dyDescent="0.2">
      <c r="A1497" s="31" t="s">
        <v>2162</v>
      </c>
      <c r="B1497" s="31" t="s">
        <v>2163</v>
      </c>
      <c r="C1497" s="31" t="s">
        <v>1284</v>
      </c>
      <c r="D1497" s="31" t="s">
        <v>384</v>
      </c>
    </row>
    <row r="1498" spans="1:4" x14ac:dyDescent="0.2">
      <c r="A1498" s="31" t="s">
        <v>2179</v>
      </c>
      <c r="B1498" s="31" t="s">
        <v>2180</v>
      </c>
      <c r="C1498" s="31" t="s">
        <v>1284</v>
      </c>
      <c r="D1498" s="31" t="s">
        <v>384</v>
      </c>
    </row>
    <row r="1499" spans="1:4" x14ac:dyDescent="0.2">
      <c r="A1499" s="31" t="s">
        <v>2312</v>
      </c>
      <c r="B1499" s="31" t="s">
        <v>2313</v>
      </c>
      <c r="C1499" s="31" t="s">
        <v>1284</v>
      </c>
      <c r="D1499" s="31" t="s">
        <v>384</v>
      </c>
    </row>
    <row r="1500" spans="1:4" x14ac:dyDescent="0.2">
      <c r="A1500" s="31" t="s">
        <v>1312</v>
      </c>
      <c r="B1500" s="31" t="s">
        <v>1313</v>
      </c>
      <c r="C1500" s="31" t="s">
        <v>1284</v>
      </c>
      <c r="D1500" s="31" t="s">
        <v>418</v>
      </c>
    </row>
    <row r="1501" spans="1:4" x14ac:dyDescent="0.2">
      <c r="A1501" s="31"/>
      <c r="B1501" s="31"/>
      <c r="C1501" s="31"/>
      <c r="D1501" s="31" t="s">
        <v>384</v>
      </c>
    </row>
    <row r="1502" spans="1:4" x14ac:dyDescent="0.2">
      <c r="A1502" s="31" t="s">
        <v>2092</v>
      </c>
      <c r="B1502" s="31" t="s">
        <v>2093</v>
      </c>
      <c r="C1502" s="31" t="s">
        <v>1284</v>
      </c>
      <c r="D1502" s="31" t="s">
        <v>384</v>
      </c>
    </row>
    <row r="1503" spans="1:4" x14ac:dyDescent="0.2">
      <c r="A1503" s="31" t="s">
        <v>1928</v>
      </c>
      <c r="B1503" s="31" t="s">
        <v>1929</v>
      </c>
      <c r="C1503" s="31" t="s">
        <v>1284</v>
      </c>
      <c r="D1503" s="31" t="s">
        <v>384</v>
      </c>
    </row>
    <row r="1504" spans="1:4" x14ac:dyDescent="0.2">
      <c r="A1504" s="31" t="s">
        <v>1314</v>
      </c>
      <c r="B1504" s="31" t="s">
        <v>1315</v>
      </c>
      <c r="C1504" s="31" t="s">
        <v>1284</v>
      </c>
      <c r="D1504" s="31" t="s">
        <v>384</v>
      </c>
    </row>
    <row r="1505" spans="1:4" x14ac:dyDescent="0.2">
      <c r="A1505" s="31" t="s">
        <v>2310</v>
      </c>
      <c r="B1505" s="31" t="s">
        <v>2311</v>
      </c>
      <c r="C1505" s="31" t="s">
        <v>1284</v>
      </c>
      <c r="D1505" s="31" t="s">
        <v>384</v>
      </c>
    </row>
    <row r="1506" spans="1:4" x14ac:dyDescent="0.2">
      <c r="A1506" s="31" t="s">
        <v>33</v>
      </c>
      <c r="B1506" s="31" t="s">
        <v>75</v>
      </c>
      <c r="C1506" s="31" t="s">
        <v>1284</v>
      </c>
      <c r="D1506" s="31" t="s">
        <v>1082</v>
      </c>
    </row>
    <row r="1507" spans="1:4" x14ac:dyDescent="0.2">
      <c r="A1507" s="31"/>
      <c r="B1507" s="31"/>
      <c r="C1507" s="31"/>
      <c r="D1507" s="31" t="s">
        <v>418</v>
      </c>
    </row>
    <row r="1508" spans="1:4" x14ac:dyDescent="0.2">
      <c r="A1508" s="31"/>
      <c r="B1508" s="31"/>
      <c r="C1508" s="31"/>
      <c r="D1508" s="31" t="s">
        <v>384</v>
      </c>
    </row>
    <row r="1509" spans="1:4" x14ac:dyDescent="0.2">
      <c r="A1509" s="31" t="s">
        <v>730</v>
      </c>
      <c r="B1509" s="31" t="s">
        <v>854</v>
      </c>
      <c r="C1509" s="31" t="s">
        <v>1284</v>
      </c>
      <c r="D1509" s="31" t="s">
        <v>1082</v>
      </c>
    </row>
    <row r="1510" spans="1:4" x14ac:dyDescent="0.2">
      <c r="A1510" s="31"/>
      <c r="B1510" s="31"/>
      <c r="C1510" s="31"/>
      <c r="D1510" s="31" t="s">
        <v>418</v>
      </c>
    </row>
    <row r="1511" spans="1:4" x14ac:dyDescent="0.2">
      <c r="A1511" s="31"/>
      <c r="B1511" s="31"/>
      <c r="C1511" s="31"/>
      <c r="D1511" s="31" t="s">
        <v>384</v>
      </c>
    </row>
    <row r="1512" spans="1:4" x14ac:dyDescent="0.2">
      <c r="A1512" s="31" t="s">
        <v>731</v>
      </c>
      <c r="B1512" s="31" t="s">
        <v>855</v>
      </c>
      <c r="C1512" s="31" t="s">
        <v>1284</v>
      </c>
      <c r="D1512" s="31" t="s">
        <v>1086</v>
      </c>
    </row>
    <row r="1513" spans="1:4" x14ac:dyDescent="0.2">
      <c r="A1513" s="31"/>
      <c r="B1513" s="31"/>
      <c r="C1513" s="31"/>
      <c r="D1513" s="31" t="s">
        <v>1082</v>
      </c>
    </row>
    <row r="1514" spans="1:4" x14ac:dyDescent="0.2">
      <c r="A1514" s="31"/>
      <c r="B1514" s="31"/>
      <c r="C1514" s="31"/>
      <c r="D1514" s="31" t="s">
        <v>418</v>
      </c>
    </row>
    <row r="1515" spans="1:4" x14ac:dyDescent="0.2">
      <c r="A1515" s="31"/>
      <c r="B1515" s="31"/>
      <c r="C1515" s="31"/>
      <c r="D1515" s="31" t="s">
        <v>384</v>
      </c>
    </row>
    <row r="1516" spans="1:4" x14ac:dyDescent="0.2">
      <c r="A1516" s="31" t="s">
        <v>732</v>
      </c>
      <c r="B1516" s="31" t="s">
        <v>856</v>
      </c>
      <c r="C1516" s="31" t="s">
        <v>1284</v>
      </c>
      <c r="D1516" s="31" t="s">
        <v>1082</v>
      </c>
    </row>
    <row r="1517" spans="1:4" x14ac:dyDescent="0.2">
      <c r="A1517" s="31"/>
      <c r="B1517" s="31"/>
      <c r="C1517" s="31"/>
      <c r="D1517" s="31" t="s">
        <v>418</v>
      </c>
    </row>
    <row r="1518" spans="1:4" x14ac:dyDescent="0.2">
      <c r="A1518" s="31"/>
      <c r="B1518" s="31"/>
      <c r="C1518" s="31"/>
      <c r="D1518" s="31" t="s">
        <v>384</v>
      </c>
    </row>
    <row r="1519" spans="1:4" x14ac:dyDescent="0.2">
      <c r="A1519" s="31" t="s">
        <v>733</v>
      </c>
      <c r="B1519" s="31" t="s">
        <v>857</v>
      </c>
      <c r="C1519" s="31" t="s">
        <v>1284</v>
      </c>
      <c r="D1519" s="31" t="s">
        <v>1082</v>
      </c>
    </row>
    <row r="1520" spans="1:4" x14ac:dyDescent="0.2">
      <c r="A1520" s="31"/>
      <c r="B1520" s="31"/>
      <c r="C1520" s="31"/>
      <c r="D1520" s="31" t="s">
        <v>418</v>
      </c>
    </row>
    <row r="1521" spans="1:4" x14ac:dyDescent="0.2">
      <c r="A1521" s="31"/>
      <c r="B1521" s="31"/>
      <c r="C1521" s="31"/>
      <c r="D1521" s="31" t="s">
        <v>384</v>
      </c>
    </row>
    <row r="1522" spans="1:4" x14ac:dyDescent="0.2">
      <c r="A1522" s="31" t="s">
        <v>734</v>
      </c>
      <c r="B1522" s="31" t="s">
        <v>858</v>
      </c>
      <c r="C1522" s="31" t="s">
        <v>1284</v>
      </c>
      <c r="D1522" s="31" t="s">
        <v>1082</v>
      </c>
    </row>
    <row r="1523" spans="1:4" x14ac:dyDescent="0.2">
      <c r="A1523" s="31"/>
      <c r="B1523" s="31"/>
      <c r="C1523" s="31"/>
      <c r="D1523" s="31" t="s">
        <v>418</v>
      </c>
    </row>
    <row r="1524" spans="1:4" x14ac:dyDescent="0.2">
      <c r="A1524" s="31"/>
      <c r="B1524" s="31"/>
      <c r="C1524" s="31"/>
      <c r="D1524" s="31" t="s">
        <v>384</v>
      </c>
    </row>
    <row r="1525" spans="1:4" x14ac:dyDescent="0.2">
      <c r="A1525" s="31" t="s">
        <v>735</v>
      </c>
      <c r="B1525" s="31" t="s">
        <v>859</v>
      </c>
      <c r="C1525" s="31" t="s">
        <v>1284</v>
      </c>
      <c r="D1525" s="31" t="s">
        <v>1082</v>
      </c>
    </row>
    <row r="1526" spans="1:4" x14ac:dyDescent="0.2">
      <c r="A1526" s="31"/>
      <c r="B1526" s="31"/>
      <c r="C1526" s="31"/>
      <c r="D1526" s="31" t="s">
        <v>418</v>
      </c>
    </row>
    <row r="1527" spans="1:4" x14ac:dyDescent="0.2">
      <c r="A1527" s="31"/>
      <c r="B1527" s="31"/>
      <c r="C1527" s="31"/>
      <c r="D1527" s="31" t="s">
        <v>384</v>
      </c>
    </row>
    <row r="1528" spans="1:4" x14ac:dyDescent="0.2">
      <c r="A1528" s="31" t="s">
        <v>736</v>
      </c>
      <c r="B1528" s="31" t="s">
        <v>860</v>
      </c>
      <c r="C1528" s="31" t="s">
        <v>1284</v>
      </c>
      <c r="D1528" s="31" t="s">
        <v>1082</v>
      </c>
    </row>
    <row r="1529" spans="1:4" x14ac:dyDescent="0.2">
      <c r="A1529" s="31"/>
      <c r="B1529" s="31"/>
      <c r="C1529" s="31"/>
      <c r="D1529" s="31" t="s">
        <v>418</v>
      </c>
    </row>
    <row r="1530" spans="1:4" x14ac:dyDescent="0.2">
      <c r="A1530" s="31"/>
      <c r="B1530" s="31"/>
      <c r="C1530" s="31"/>
      <c r="D1530" s="31" t="s">
        <v>384</v>
      </c>
    </row>
    <row r="1531" spans="1:4" x14ac:dyDescent="0.2">
      <c r="A1531" s="31" t="s">
        <v>737</v>
      </c>
      <c r="B1531" s="31" t="s">
        <v>861</v>
      </c>
      <c r="C1531" s="31" t="s">
        <v>1284</v>
      </c>
      <c r="D1531" s="31" t="s">
        <v>1082</v>
      </c>
    </row>
    <row r="1532" spans="1:4" x14ac:dyDescent="0.2">
      <c r="A1532" s="31"/>
      <c r="B1532" s="31"/>
      <c r="C1532" s="31"/>
      <c r="D1532" s="31" t="s">
        <v>418</v>
      </c>
    </row>
    <row r="1533" spans="1:4" x14ac:dyDescent="0.2">
      <c r="A1533" s="31"/>
      <c r="B1533" s="31"/>
      <c r="C1533" s="31"/>
      <c r="D1533" s="31" t="s">
        <v>384</v>
      </c>
    </row>
    <row r="1534" spans="1:4" x14ac:dyDescent="0.2">
      <c r="A1534" s="31"/>
      <c r="B1534" s="31"/>
      <c r="C1534" s="31"/>
      <c r="D1534" s="31" t="s">
        <v>1461</v>
      </c>
    </row>
    <row r="1535" spans="1:4" x14ac:dyDescent="0.2">
      <c r="A1535" s="31" t="s">
        <v>738</v>
      </c>
      <c r="B1535" s="31" t="s">
        <v>862</v>
      </c>
      <c r="C1535" s="31" t="s">
        <v>1284</v>
      </c>
      <c r="D1535" s="31" t="s">
        <v>1082</v>
      </c>
    </row>
    <row r="1536" spans="1:4" x14ac:dyDescent="0.2">
      <c r="A1536" s="31"/>
      <c r="B1536" s="31"/>
      <c r="C1536" s="31"/>
      <c r="D1536" s="31" t="s">
        <v>418</v>
      </c>
    </row>
    <row r="1537" spans="1:4" x14ac:dyDescent="0.2">
      <c r="A1537" s="31"/>
      <c r="B1537" s="31"/>
      <c r="C1537" s="31"/>
      <c r="D1537" s="31" t="s">
        <v>384</v>
      </c>
    </row>
    <row r="1538" spans="1:4" x14ac:dyDescent="0.2">
      <c r="A1538" s="31"/>
      <c r="B1538" s="31"/>
      <c r="C1538" s="31"/>
      <c r="D1538" s="31" t="s">
        <v>1461</v>
      </c>
    </row>
    <row r="1539" spans="1:4" x14ac:dyDescent="0.2">
      <c r="A1539" s="31" t="s">
        <v>739</v>
      </c>
      <c r="B1539" s="31" t="s">
        <v>863</v>
      </c>
      <c r="C1539" s="31" t="s">
        <v>1284</v>
      </c>
      <c r="D1539" s="31" t="s">
        <v>1086</v>
      </c>
    </row>
    <row r="1540" spans="1:4" x14ac:dyDescent="0.2">
      <c r="A1540" s="31"/>
      <c r="B1540" s="31"/>
      <c r="C1540" s="31"/>
      <c r="D1540" s="31" t="s">
        <v>1082</v>
      </c>
    </row>
    <row r="1541" spans="1:4" x14ac:dyDescent="0.2">
      <c r="A1541" s="31"/>
      <c r="B1541" s="31"/>
      <c r="C1541" s="31"/>
      <c r="D1541" s="31" t="s">
        <v>418</v>
      </c>
    </row>
    <row r="1542" spans="1:4" x14ac:dyDescent="0.2">
      <c r="A1542" s="31"/>
      <c r="B1542" s="31"/>
      <c r="C1542" s="31"/>
      <c r="D1542" s="31" t="s">
        <v>384</v>
      </c>
    </row>
    <row r="1543" spans="1:4" x14ac:dyDescent="0.2">
      <c r="A1543" s="31" t="s">
        <v>740</v>
      </c>
      <c r="B1543" s="31" t="s">
        <v>864</v>
      </c>
      <c r="C1543" s="31" t="s">
        <v>1284</v>
      </c>
      <c r="D1543" s="31" t="s">
        <v>1082</v>
      </c>
    </row>
    <row r="1544" spans="1:4" x14ac:dyDescent="0.2">
      <c r="A1544" s="31"/>
      <c r="B1544" s="31"/>
      <c r="C1544" s="31"/>
      <c r="D1544" s="31" t="s">
        <v>418</v>
      </c>
    </row>
    <row r="1545" spans="1:4" x14ac:dyDescent="0.2">
      <c r="A1545" s="31"/>
      <c r="B1545" s="31"/>
      <c r="C1545" s="31"/>
      <c r="D1545" s="31" t="s">
        <v>384</v>
      </c>
    </row>
    <row r="1546" spans="1:4" x14ac:dyDescent="0.2">
      <c r="A1546" s="31"/>
      <c r="B1546" s="31"/>
      <c r="C1546" s="31"/>
      <c r="D1546" s="31" t="s">
        <v>1461</v>
      </c>
    </row>
    <row r="1547" spans="1:4" x14ac:dyDescent="0.2">
      <c r="A1547" s="31" t="s">
        <v>741</v>
      </c>
      <c r="B1547" s="31" t="s">
        <v>865</v>
      </c>
      <c r="C1547" s="31" t="s">
        <v>1284</v>
      </c>
      <c r="D1547" s="31" t="s">
        <v>1086</v>
      </c>
    </row>
    <row r="1548" spans="1:4" x14ac:dyDescent="0.2">
      <c r="A1548" s="31"/>
      <c r="B1548" s="31"/>
      <c r="C1548" s="31"/>
      <c r="D1548" s="31" t="s">
        <v>1082</v>
      </c>
    </row>
    <row r="1549" spans="1:4" x14ac:dyDescent="0.2">
      <c r="A1549" s="31"/>
      <c r="B1549" s="31"/>
      <c r="C1549" s="31"/>
      <c r="D1549" s="31" t="s">
        <v>418</v>
      </c>
    </row>
    <row r="1550" spans="1:4" x14ac:dyDescent="0.2">
      <c r="A1550" s="31"/>
      <c r="B1550" s="31"/>
      <c r="C1550" s="31"/>
      <c r="D1550" s="31" t="s">
        <v>384</v>
      </c>
    </row>
    <row r="1551" spans="1:4" x14ac:dyDescent="0.2">
      <c r="A1551" s="31"/>
      <c r="B1551" s="31"/>
      <c r="C1551" s="31"/>
      <c r="D1551" s="31" t="s">
        <v>1461</v>
      </c>
    </row>
    <row r="1552" spans="1:4" x14ac:dyDescent="0.2">
      <c r="A1552" s="31" t="s">
        <v>742</v>
      </c>
      <c r="B1552" s="31" t="s">
        <v>866</v>
      </c>
      <c r="C1552" s="31" t="s">
        <v>1284</v>
      </c>
      <c r="D1552" s="31" t="s">
        <v>1082</v>
      </c>
    </row>
    <row r="1553" spans="1:4" x14ac:dyDescent="0.2">
      <c r="A1553" s="31"/>
      <c r="B1553" s="31"/>
      <c r="C1553" s="31"/>
      <c r="D1553" s="31" t="s">
        <v>418</v>
      </c>
    </row>
    <row r="1554" spans="1:4" x14ac:dyDescent="0.2">
      <c r="A1554" s="31"/>
      <c r="B1554" s="31"/>
      <c r="C1554" s="31"/>
      <c r="D1554" s="31" t="s">
        <v>384</v>
      </c>
    </row>
    <row r="1555" spans="1:4" x14ac:dyDescent="0.2">
      <c r="A1555" s="31" t="s">
        <v>743</v>
      </c>
      <c r="B1555" s="31" t="s">
        <v>867</v>
      </c>
      <c r="C1555" s="31" t="s">
        <v>1284</v>
      </c>
      <c r="D1555" s="31" t="s">
        <v>1082</v>
      </c>
    </row>
    <row r="1556" spans="1:4" x14ac:dyDescent="0.2">
      <c r="A1556" s="31"/>
      <c r="B1556" s="31"/>
      <c r="C1556" s="31"/>
      <c r="D1556" s="31" t="s">
        <v>418</v>
      </c>
    </row>
    <row r="1557" spans="1:4" x14ac:dyDescent="0.2">
      <c r="A1557" s="31"/>
      <c r="B1557" s="31"/>
      <c r="C1557" s="31"/>
      <c r="D1557" s="31" t="s">
        <v>384</v>
      </c>
    </row>
    <row r="1558" spans="1:4" x14ac:dyDescent="0.2">
      <c r="A1558" s="31" t="s">
        <v>744</v>
      </c>
      <c r="B1558" s="31" t="s">
        <v>868</v>
      </c>
      <c r="C1558" s="31" t="s">
        <v>1284</v>
      </c>
      <c r="D1558" s="31" t="s">
        <v>1082</v>
      </c>
    </row>
    <row r="1559" spans="1:4" x14ac:dyDescent="0.2">
      <c r="A1559" s="31"/>
      <c r="B1559" s="31"/>
      <c r="C1559" s="31"/>
      <c r="D1559" s="31" t="s">
        <v>418</v>
      </c>
    </row>
    <row r="1560" spans="1:4" x14ac:dyDescent="0.2">
      <c r="A1560" s="31"/>
      <c r="B1560" s="31"/>
      <c r="C1560" s="31"/>
      <c r="D1560" s="31" t="s">
        <v>384</v>
      </c>
    </row>
    <row r="1561" spans="1:4" x14ac:dyDescent="0.2">
      <c r="A1561" s="31" t="s">
        <v>745</v>
      </c>
      <c r="B1561" s="31" t="s">
        <v>869</v>
      </c>
      <c r="C1561" s="31" t="s">
        <v>1284</v>
      </c>
      <c r="D1561" s="31" t="s">
        <v>1082</v>
      </c>
    </row>
    <row r="1562" spans="1:4" x14ac:dyDescent="0.2">
      <c r="A1562" s="31"/>
      <c r="B1562" s="31"/>
      <c r="C1562" s="31"/>
      <c r="D1562" s="31" t="s">
        <v>418</v>
      </c>
    </row>
    <row r="1563" spans="1:4" x14ac:dyDescent="0.2">
      <c r="A1563" s="31"/>
      <c r="B1563" s="31"/>
      <c r="C1563" s="31"/>
      <c r="D1563" s="31" t="s">
        <v>384</v>
      </c>
    </row>
    <row r="1564" spans="1:4" x14ac:dyDescent="0.2">
      <c r="A1564" s="31" t="s">
        <v>746</v>
      </c>
      <c r="B1564" s="31" t="s">
        <v>870</v>
      </c>
      <c r="C1564" s="31" t="s">
        <v>1284</v>
      </c>
      <c r="D1564" s="31" t="s">
        <v>1082</v>
      </c>
    </row>
    <row r="1565" spans="1:4" x14ac:dyDescent="0.2">
      <c r="A1565" s="31"/>
      <c r="B1565" s="31"/>
      <c r="C1565" s="31"/>
      <c r="D1565" s="31" t="s">
        <v>418</v>
      </c>
    </row>
    <row r="1566" spans="1:4" x14ac:dyDescent="0.2">
      <c r="A1566" s="31"/>
      <c r="B1566" s="31"/>
      <c r="C1566" s="31"/>
      <c r="D1566" s="31" t="s">
        <v>384</v>
      </c>
    </row>
    <row r="1567" spans="1:4" x14ac:dyDescent="0.2">
      <c r="A1567" s="31" t="s">
        <v>747</v>
      </c>
      <c r="B1567" s="31" t="s">
        <v>871</v>
      </c>
      <c r="C1567" s="31" t="s">
        <v>1284</v>
      </c>
      <c r="D1567" s="31" t="s">
        <v>1082</v>
      </c>
    </row>
    <row r="1568" spans="1:4" x14ac:dyDescent="0.2">
      <c r="A1568" s="31"/>
      <c r="B1568" s="31"/>
      <c r="C1568" s="31"/>
      <c r="D1568" s="31" t="s">
        <v>418</v>
      </c>
    </row>
    <row r="1569" spans="1:4" x14ac:dyDescent="0.2">
      <c r="A1569" s="31"/>
      <c r="B1569" s="31"/>
      <c r="C1569" s="31"/>
      <c r="D1569" s="31" t="s">
        <v>384</v>
      </c>
    </row>
    <row r="1570" spans="1:4" x14ac:dyDescent="0.2">
      <c r="A1570" s="31" t="s">
        <v>748</v>
      </c>
      <c r="B1570" s="31" t="s">
        <v>872</v>
      </c>
      <c r="C1570" s="31" t="s">
        <v>1284</v>
      </c>
      <c r="D1570" s="31" t="s">
        <v>1082</v>
      </c>
    </row>
    <row r="1571" spans="1:4" x14ac:dyDescent="0.2">
      <c r="A1571" s="31"/>
      <c r="B1571" s="31"/>
      <c r="C1571" s="31"/>
      <c r="D1571" s="31" t="s">
        <v>384</v>
      </c>
    </row>
    <row r="1572" spans="1:4" x14ac:dyDescent="0.2">
      <c r="A1572" s="31"/>
      <c r="B1572" s="31"/>
      <c r="C1572" s="31"/>
      <c r="D1572" s="31" t="s">
        <v>1461</v>
      </c>
    </row>
    <row r="1573" spans="1:4" x14ac:dyDescent="0.2">
      <c r="A1573" s="31" t="s">
        <v>1940</v>
      </c>
      <c r="B1573" s="31" t="s">
        <v>1941</v>
      </c>
      <c r="C1573" s="31" t="s">
        <v>1284</v>
      </c>
      <c r="D1573" s="31" t="s">
        <v>418</v>
      </c>
    </row>
    <row r="1574" spans="1:4" x14ac:dyDescent="0.2">
      <c r="A1574" s="31"/>
      <c r="B1574" s="31"/>
      <c r="C1574" s="31"/>
      <c r="D1574" s="31" t="s">
        <v>384</v>
      </c>
    </row>
    <row r="1575" spans="1:4" x14ac:dyDescent="0.2">
      <c r="A1575" s="31" t="s">
        <v>1</v>
      </c>
      <c r="B1575" s="31" t="s">
        <v>76</v>
      </c>
      <c r="C1575" s="31" t="s">
        <v>1284</v>
      </c>
      <c r="D1575" s="31" t="s">
        <v>1082</v>
      </c>
    </row>
    <row r="1576" spans="1:4" x14ac:dyDescent="0.2">
      <c r="A1576" s="31"/>
      <c r="B1576" s="31"/>
      <c r="C1576" s="31"/>
      <c r="D1576" s="31" t="s">
        <v>418</v>
      </c>
    </row>
    <row r="1577" spans="1:4" x14ac:dyDescent="0.2">
      <c r="A1577" s="31"/>
      <c r="B1577" s="31"/>
      <c r="C1577" s="31"/>
      <c r="D1577" s="31" t="s">
        <v>384</v>
      </c>
    </row>
    <row r="1578" spans="1:4" x14ac:dyDescent="0.2">
      <c r="A1578" s="31" t="s">
        <v>77</v>
      </c>
      <c r="B1578" s="31" t="s">
        <v>78</v>
      </c>
      <c r="C1578" s="31" t="s">
        <v>1284</v>
      </c>
      <c r="D1578" s="31" t="s">
        <v>384</v>
      </c>
    </row>
    <row r="1579" spans="1:4" x14ac:dyDescent="0.2">
      <c r="A1579" s="31" t="s">
        <v>1182</v>
      </c>
      <c r="B1579" s="31" t="s">
        <v>1183</v>
      </c>
      <c r="C1579" s="31" t="s">
        <v>1280</v>
      </c>
      <c r="D1579" s="31" t="s">
        <v>415</v>
      </c>
    </row>
    <row r="1580" spans="1:4" x14ac:dyDescent="0.2">
      <c r="A1580" s="31"/>
      <c r="B1580" s="31"/>
      <c r="C1580" s="31"/>
      <c r="D1580" s="31" t="s">
        <v>981</v>
      </c>
    </row>
    <row r="1581" spans="1:4" x14ac:dyDescent="0.2">
      <c r="A1581" s="31"/>
      <c r="B1581" s="31"/>
      <c r="C1581" s="31"/>
      <c r="D1581" s="31" t="s">
        <v>2285</v>
      </c>
    </row>
    <row r="1582" spans="1:4" x14ac:dyDescent="0.2">
      <c r="A1582" s="31" t="s">
        <v>1796</v>
      </c>
      <c r="B1582" s="31" t="s">
        <v>1797</v>
      </c>
      <c r="C1582" s="31" t="s">
        <v>1280</v>
      </c>
      <c r="D1582" s="31" t="s">
        <v>1082</v>
      </c>
    </row>
    <row r="1583" spans="1:4" x14ac:dyDescent="0.2">
      <c r="A1583" s="31"/>
      <c r="B1583" s="31"/>
      <c r="C1583" s="31"/>
      <c r="D1583" s="31" t="s">
        <v>1083</v>
      </c>
    </row>
    <row r="1584" spans="1:4" x14ac:dyDescent="0.2">
      <c r="A1584" s="31"/>
      <c r="B1584" s="31"/>
      <c r="C1584" s="31"/>
      <c r="D1584" s="31" t="s">
        <v>418</v>
      </c>
    </row>
    <row r="1585" spans="1:4" x14ac:dyDescent="0.2">
      <c r="A1585" s="31" t="s">
        <v>846</v>
      </c>
      <c r="B1585" s="31" t="s">
        <v>461</v>
      </c>
      <c r="C1585" s="31" t="s">
        <v>1280</v>
      </c>
      <c r="D1585" s="31" t="s">
        <v>1082</v>
      </c>
    </row>
    <row r="1586" spans="1:4" x14ac:dyDescent="0.2">
      <c r="A1586" s="31"/>
      <c r="B1586" s="31"/>
      <c r="C1586" s="31"/>
      <c r="D1586" s="31" t="s">
        <v>1083</v>
      </c>
    </row>
    <row r="1587" spans="1:4" x14ac:dyDescent="0.2">
      <c r="A1587" s="31"/>
      <c r="B1587" s="31"/>
      <c r="C1587" s="31"/>
      <c r="D1587" s="31" t="s">
        <v>418</v>
      </c>
    </row>
    <row r="1588" spans="1:4" x14ac:dyDescent="0.2">
      <c r="A1588" s="31" t="s">
        <v>2086</v>
      </c>
      <c r="B1588" s="31" t="s">
        <v>2087</v>
      </c>
      <c r="C1588" s="31" t="s">
        <v>1280</v>
      </c>
      <c r="D1588" s="31" t="s">
        <v>1982</v>
      </c>
    </row>
    <row r="1589" spans="1:4" x14ac:dyDescent="0.2">
      <c r="A1589" s="31" t="s">
        <v>847</v>
      </c>
      <c r="B1589" s="31" t="s">
        <v>466</v>
      </c>
      <c r="C1589" s="31" t="s">
        <v>1280</v>
      </c>
      <c r="D1589" s="31" t="s">
        <v>1082</v>
      </c>
    </row>
    <row r="1590" spans="1:4" x14ac:dyDescent="0.2">
      <c r="A1590" s="31"/>
      <c r="B1590" s="31"/>
      <c r="C1590" s="31"/>
      <c r="D1590" s="31" t="s">
        <v>1084</v>
      </c>
    </row>
    <row r="1591" spans="1:4" x14ac:dyDescent="0.2">
      <c r="A1591" s="31"/>
      <c r="B1591" s="31"/>
      <c r="C1591" s="31"/>
      <c r="D1591" s="31" t="s">
        <v>418</v>
      </c>
    </row>
    <row r="1592" spans="1:4" x14ac:dyDescent="0.2">
      <c r="A1592" s="31"/>
      <c r="B1592" s="31"/>
      <c r="C1592" s="31"/>
      <c r="D1592" s="31" t="s">
        <v>2285</v>
      </c>
    </row>
    <row r="1593" spans="1:4" x14ac:dyDescent="0.2">
      <c r="A1593" s="31" t="s">
        <v>848</v>
      </c>
      <c r="B1593" s="31" t="s">
        <v>468</v>
      </c>
      <c r="C1593" s="31" t="s">
        <v>1280</v>
      </c>
      <c r="D1593" s="31" t="s">
        <v>1082</v>
      </c>
    </row>
    <row r="1594" spans="1:4" x14ac:dyDescent="0.2">
      <c r="A1594" s="31"/>
      <c r="B1594" s="31"/>
      <c r="C1594" s="31"/>
      <c r="D1594" s="31" t="s">
        <v>1083</v>
      </c>
    </row>
    <row r="1595" spans="1:4" x14ac:dyDescent="0.2">
      <c r="A1595" s="31" t="s">
        <v>849</v>
      </c>
      <c r="B1595" s="31" t="s">
        <v>465</v>
      </c>
      <c r="C1595" s="31" t="s">
        <v>1280</v>
      </c>
      <c r="D1595" s="31" t="s">
        <v>1082</v>
      </c>
    </row>
    <row r="1596" spans="1:4" x14ac:dyDescent="0.2">
      <c r="A1596" s="31"/>
      <c r="B1596" s="31"/>
      <c r="C1596" s="31"/>
      <c r="D1596" s="31" t="s">
        <v>1084</v>
      </c>
    </row>
    <row r="1597" spans="1:4" x14ac:dyDescent="0.2">
      <c r="A1597" s="31"/>
      <c r="B1597" s="31"/>
      <c r="C1597" s="31"/>
      <c r="D1597" s="31" t="s">
        <v>2285</v>
      </c>
    </row>
    <row r="1598" spans="1:4" x14ac:dyDescent="0.2">
      <c r="A1598" s="31" t="s">
        <v>1920</v>
      </c>
      <c r="B1598" s="31" t="s">
        <v>1921</v>
      </c>
      <c r="C1598" s="31" t="s">
        <v>1280</v>
      </c>
      <c r="D1598" s="31" t="s">
        <v>1982</v>
      </c>
    </row>
    <row r="1599" spans="1:4" x14ac:dyDescent="0.2">
      <c r="A1599" s="31" t="s">
        <v>2785</v>
      </c>
      <c r="B1599" s="31" t="s">
        <v>2076</v>
      </c>
      <c r="C1599" s="31" t="s">
        <v>1439</v>
      </c>
      <c r="D1599" s="31" t="s">
        <v>384</v>
      </c>
    </row>
    <row r="1600" spans="1:4" x14ac:dyDescent="0.2">
      <c r="A1600" s="31" t="s">
        <v>2774</v>
      </c>
      <c r="B1600" s="31" t="s">
        <v>1445</v>
      </c>
      <c r="C1600" s="31" t="s">
        <v>1439</v>
      </c>
      <c r="D1600" s="31" t="s">
        <v>384</v>
      </c>
    </row>
    <row r="1601" spans="1:4" x14ac:dyDescent="0.2">
      <c r="A1601" s="31" t="s">
        <v>2681</v>
      </c>
      <c r="B1601" s="31" t="s">
        <v>1446</v>
      </c>
      <c r="C1601" s="31" t="s">
        <v>1439</v>
      </c>
      <c r="D1601" s="31" t="s">
        <v>1082</v>
      </c>
    </row>
    <row r="1602" spans="1:4" x14ac:dyDescent="0.2">
      <c r="A1602" s="31"/>
      <c r="B1602" s="31"/>
      <c r="C1602" s="31"/>
      <c r="D1602" s="31" t="s">
        <v>384</v>
      </c>
    </row>
    <row r="1603" spans="1:4" x14ac:dyDescent="0.2">
      <c r="A1603" s="31" t="s">
        <v>2947</v>
      </c>
      <c r="B1603" s="31" t="s">
        <v>2948</v>
      </c>
      <c r="C1603" s="31" t="s">
        <v>1439</v>
      </c>
      <c r="D1603" s="31" t="s">
        <v>384</v>
      </c>
    </row>
    <row r="1604" spans="1:4" x14ac:dyDescent="0.2">
      <c r="A1604" s="31" t="s">
        <v>2800</v>
      </c>
      <c r="B1604" s="31" t="s">
        <v>1440</v>
      </c>
      <c r="C1604" s="31" t="s">
        <v>1439</v>
      </c>
      <c r="D1604" s="31" t="s">
        <v>384</v>
      </c>
    </row>
    <row r="1605" spans="1:4" x14ac:dyDescent="0.2">
      <c r="A1605" s="31" t="s">
        <v>2726</v>
      </c>
      <c r="B1605" s="31" t="s">
        <v>1438</v>
      </c>
      <c r="C1605" s="31" t="s">
        <v>1439</v>
      </c>
      <c r="D1605" s="31" t="s">
        <v>384</v>
      </c>
    </row>
    <row r="1606" spans="1:4" x14ac:dyDescent="0.2">
      <c r="A1606" s="31" t="s">
        <v>2709</v>
      </c>
      <c r="B1606" s="31" t="s">
        <v>2294</v>
      </c>
      <c r="C1606" s="31" t="s">
        <v>1439</v>
      </c>
      <c r="D1606" s="31" t="s">
        <v>384</v>
      </c>
    </row>
    <row r="1607" spans="1:4" x14ac:dyDescent="0.2">
      <c r="A1607" s="31" t="s">
        <v>1437</v>
      </c>
      <c r="B1607" s="31" t="s">
        <v>781</v>
      </c>
      <c r="C1607" s="31" t="s">
        <v>1915</v>
      </c>
      <c r="D1607" s="31" t="s">
        <v>1083</v>
      </c>
    </row>
    <row r="1608" spans="1:4" x14ac:dyDescent="0.2">
      <c r="A1608" s="31" t="s">
        <v>2244</v>
      </c>
      <c r="B1608" s="31" t="s">
        <v>2228</v>
      </c>
      <c r="C1608" s="31" t="s">
        <v>1915</v>
      </c>
      <c r="D1608" s="31" t="s">
        <v>2285</v>
      </c>
    </row>
    <row r="1609" spans="1:4" x14ac:dyDescent="0.2">
      <c r="A1609" s="31" t="s">
        <v>109</v>
      </c>
      <c r="B1609" s="31" t="s">
        <v>110</v>
      </c>
      <c r="C1609" s="31" t="s">
        <v>1285</v>
      </c>
      <c r="D1609" s="31" t="s">
        <v>418</v>
      </c>
    </row>
    <row r="1610" spans="1:4" x14ac:dyDescent="0.2">
      <c r="A1610" s="31" t="s">
        <v>111</v>
      </c>
      <c r="B1610" s="31" t="s">
        <v>112</v>
      </c>
      <c r="C1610" s="31" t="s">
        <v>1285</v>
      </c>
      <c r="D1610" s="31" t="s">
        <v>1082</v>
      </c>
    </row>
    <row r="1611" spans="1:4" x14ac:dyDescent="0.2">
      <c r="A1611" s="31"/>
      <c r="B1611" s="31"/>
      <c r="C1611" s="31"/>
      <c r="D1611" s="31" t="s">
        <v>1084</v>
      </c>
    </row>
    <row r="1612" spans="1:4" x14ac:dyDescent="0.2">
      <c r="A1612" s="31"/>
      <c r="B1612" s="31"/>
      <c r="C1612" s="31"/>
      <c r="D1612" s="31" t="s">
        <v>1461</v>
      </c>
    </row>
    <row r="1613" spans="1:4" x14ac:dyDescent="0.2">
      <c r="A1613" s="31" t="s">
        <v>622</v>
      </c>
      <c r="B1613" s="31" t="s">
        <v>621</v>
      </c>
      <c r="C1613" s="31" t="s">
        <v>1285</v>
      </c>
      <c r="D1613" s="31" t="s">
        <v>418</v>
      </c>
    </row>
    <row r="1614" spans="1:4" x14ac:dyDescent="0.2">
      <c r="A1614" s="31" t="s">
        <v>255</v>
      </c>
      <c r="B1614" s="31" t="s">
        <v>108</v>
      </c>
      <c r="C1614" s="31" t="s">
        <v>1285</v>
      </c>
      <c r="D1614" s="31" t="s">
        <v>418</v>
      </c>
    </row>
    <row r="1615" spans="1:4" x14ac:dyDescent="0.2">
      <c r="A1615" s="31" t="s">
        <v>113</v>
      </c>
      <c r="B1615" s="31" t="s">
        <v>114</v>
      </c>
      <c r="C1615" s="31" t="s">
        <v>1285</v>
      </c>
      <c r="D1615" s="31" t="s">
        <v>418</v>
      </c>
    </row>
    <row r="1616" spans="1:4" x14ac:dyDescent="0.2">
      <c r="A1616" s="31" t="s">
        <v>115</v>
      </c>
      <c r="B1616" s="31" t="s">
        <v>116</v>
      </c>
      <c r="C1616" s="31" t="s">
        <v>1285</v>
      </c>
      <c r="D1616" s="31" t="s">
        <v>418</v>
      </c>
    </row>
    <row r="1617" spans="1:4" x14ac:dyDescent="0.2">
      <c r="A1617" s="31" t="s">
        <v>265</v>
      </c>
      <c r="B1617" s="31" t="s">
        <v>107</v>
      </c>
      <c r="C1617" s="31" t="s">
        <v>1285</v>
      </c>
      <c r="D1617" s="31" t="s">
        <v>418</v>
      </c>
    </row>
    <row r="1618" spans="1:4" x14ac:dyDescent="0.2">
      <c r="A1618" s="31" t="s">
        <v>117</v>
      </c>
      <c r="B1618" s="31" t="s">
        <v>118</v>
      </c>
      <c r="C1618" s="31" t="s">
        <v>1285</v>
      </c>
      <c r="D1618" s="31" t="s">
        <v>418</v>
      </c>
    </row>
    <row r="1619" spans="1:4" x14ac:dyDescent="0.2">
      <c r="A1619" s="31" t="s">
        <v>119</v>
      </c>
      <c r="B1619" s="31" t="s">
        <v>120</v>
      </c>
      <c r="C1619" s="31" t="s">
        <v>1285</v>
      </c>
      <c r="D1619" s="31" t="s">
        <v>418</v>
      </c>
    </row>
    <row r="1620" spans="1:4" x14ac:dyDescent="0.2">
      <c r="A1620" s="31" t="s">
        <v>121</v>
      </c>
      <c r="B1620" s="31" t="s">
        <v>122</v>
      </c>
      <c r="C1620" s="31" t="s">
        <v>1285</v>
      </c>
      <c r="D1620" s="31" t="s">
        <v>418</v>
      </c>
    </row>
    <row r="1621" spans="1:4" x14ac:dyDescent="0.2">
      <c r="A1621" s="31" t="s">
        <v>123</v>
      </c>
      <c r="B1621" s="31" t="s">
        <v>124</v>
      </c>
      <c r="C1621" s="31" t="s">
        <v>1285</v>
      </c>
      <c r="D1621" s="31" t="s">
        <v>418</v>
      </c>
    </row>
    <row r="1622" spans="1:4" x14ac:dyDescent="0.2">
      <c r="A1622" s="31" t="s">
        <v>2157</v>
      </c>
      <c r="B1622" s="31" t="s">
        <v>125</v>
      </c>
      <c r="C1622" s="31" t="s">
        <v>1285</v>
      </c>
      <c r="D1622" s="31" t="s">
        <v>418</v>
      </c>
    </row>
    <row r="1623" spans="1:4" x14ac:dyDescent="0.2">
      <c r="A1623" s="31" t="s">
        <v>1509</v>
      </c>
      <c r="B1623" s="31" t="s">
        <v>80</v>
      </c>
      <c r="C1623" s="31" t="s">
        <v>725</v>
      </c>
      <c r="D1623" s="31" t="s">
        <v>1644</v>
      </c>
    </row>
    <row r="1624" spans="1:4" x14ac:dyDescent="0.2">
      <c r="A1624" s="31"/>
      <c r="B1624" s="31"/>
      <c r="C1624" s="31"/>
      <c r="D1624" s="31" t="s">
        <v>1082</v>
      </c>
    </row>
    <row r="1625" spans="1:4" x14ac:dyDescent="0.2">
      <c r="A1625" s="31" t="s">
        <v>1510</v>
      </c>
      <c r="B1625" s="31" t="s">
        <v>81</v>
      </c>
      <c r="C1625" s="31" t="s">
        <v>725</v>
      </c>
      <c r="D1625" s="31" t="s">
        <v>1644</v>
      </c>
    </row>
    <row r="1626" spans="1:4" x14ac:dyDescent="0.2">
      <c r="A1626" s="31"/>
      <c r="B1626" s="31"/>
      <c r="C1626" s="31"/>
      <c r="D1626" s="31" t="s">
        <v>1082</v>
      </c>
    </row>
    <row r="1627" spans="1:4" x14ac:dyDescent="0.2">
      <c r="A1627" s="31" t="s">
        <v>722</v>
      </c>
      <c r="B1627" s="31" t="s">
        <v>82</v>
      </c>
      <c r="C1627" s="31" t="s">
        <v>725</v>
      </c>
      <c r="D1627" s="31" t="s">
        <v>1644</v>
      </c>
    </row>
    <row r="1628" spans="1:4" x14ac:dyDescent="0.2">
      <c r="A1628" s="31"/>
      <c r="B1628" s="31"/>
      <c r="C1628" s="31"/>
      <c r="D1628" s="31" t="s">
        <v>1082</v>
      </c>
    </row>
    <row r="1629" spans="1:4" x14ac:dyDescent="0.2">
      <c r="A1629" s="31" t="s">
        <v>721</v>
      </c>
      <c r="B1629" s="31" t="s">
        <v>83</v>
      </c>
      <c r="C1629" s="31" t="s">
        <v>725</v>
      </c>
      <c r="D1629" s="31" t="s">
        <v>1644</v>
      </c>
    </row>
    <row r="1630" spans="1:4" x14ac:dyDescent="0.2">
      <c r="A1630" s="31" t="s">
        <v>723</v>
      </c>
      <c r="B1630" s="31" t="s">
        <v>84</v>
      </c>
      <c r="C1630" s="31" t="s">
        <v>725</v>
      </c>
      <c r="D1630" s="31" t="s">
        <v>1644</v>
      </c>
    </row>
    <row r="1631" spans="1:4" x14ac:dyDescent="0.2">
      <c r="A1631" s="31" t="s">
        <v>720</v>
      </c>
      <c r="B1631" s="31" t="s">
        <v>85</v>
      </c>
      <c r="C1631" s="31" t="s">
        <v>725</v>
      </c>
      <c r="D1631" s="31" t="s">
        <v>1644</v>
      </c>
    </row>
    <row r="1632" spans="1:4" x14ac:dyDescent="0.2">
      <c r="A1632" s="31" t="s">
        <v>1594</v>
      </c>
      <c r="B1632" s="31" t="s">
        <v>1597</v>
      </c>
      <c r="C1632" s="31" t="s">
        <v>725</v>
      </c>
      <c r="D1632" s="31" t="s">
        <v>1644</v>
      </c>
    </row>
    <row r="1633" spans="1:4" x14ac:dyDescent="0.2">
      <c r="A1633" s="31" t="s">
        <v>1595</v>
      </c>
      <c r="B1633" s="31" t="s">
        <v>1598</v>
      </c>
      <c r="C1633" s="31" t="s">
        <v>725</v>
      </c>
      <c r="D1633" s="31" t="s">
        <v>1644</v>
      </c>
    </row>
    <row r="1634" spans="1:4" x14ac:dyDescent="0.2">
      <c r="A1634" s="31" t="s">
        <v>1592</v>
      </c>
      <c r="B1634" s="31" t="s">
        <v>1596</v>
      </c>
      <c r="C1634" s="31" t="s">
        <v>725</v>
      </c>
      <c r="D1634" s="31" t="s">
        <v>1644</v>
      </c>
    </row>
    <row r="1635" spans="1:4" x14ac:dyDescent="0.2">
      <c r="A1635" s="31" t="s">
        <v>1591</v>
      </c>
      <c r="B1635" s="31" t="s">
        <v>1794</v>
      </c>
      <c r="C1635" s="31" t="s">
        <v>725</v>
      </c>
      <c r="D1635" s="31" t="s">
        <v>1644</v>
      </c>
    </row>
    <row r="1636" spans="1:4" x14ac:dyDescent="0.2">
      <c r="A1636" s="31" t="s">
        <v>1593</v>
      </c>
      <c r="B1636" s="31" t="s">
        <v>1807</v>
      </c>
      <c r="C1636" s="31" t="s">
        <v>725</v>
      </c>
      <c r="D1636" s="31" t="s">
        <v>1644</v>
      </c>
    </row>
    <row r="1637" spans="1:4" x14ac:dyDescent="0.2">
      <c r="A1637" s="31" t="s">
        <v>719</v>
      </c>
      <c r="B1637" s="31" t="s">
        <v>79</v>
      </c>
      <c r="C1637" s="31" t="s">
        <v>725</v>
      </c>
      <c r="D1637" s="31" t="s">
        <v>1644</v>
      </c>
    </row>
    <row r="1638" spans="1:4" x14ac:dyDescent="0.2">
      <c r="A1638" s="31"/>
      <c r="B1638" s="31"/>
      <c r="C1638" s="31"/>
      <c r="D1638" s="31" t="s">
        <v>1082</v>
      </c>
    </row>
    <row r="1639" spans="1:4" x14ac:dyDescent="0.2">
      <c r="A1639" s="31" t="s">
        <v>718</v>
      </c>
      <c r="B1639" s="31" t="s">
        <v>86</v>
      </c>
      <c r="C1639" s="31" t="s">
        <v>725</v>
      </c>
      <c r="D1639" s="31" t="s">
        <v>1644</v>
      </c>
    </row>
    <row r="1640" spans="1:4" x14ac:dyDescent="0.2">
      <c r="A1640" s="31" t="s">
        <v>717</v>
      </c>
      <c r="B1640" s="31" t="s">
        <v>87</v>
      </c>
      <c r="C1640" s="31" t="s">
        <v>725</v>
      </c>
      <c r="D1640" s="31" t="s">
        <v>1644</v>
      </c>
    </row>
    <row r="1641" spans="1:4" x14ac:dyDescent="0.2">
      <c r="A1641" s="31" t="s">
        <v>1186</v>
      </c>
      <c r="B1641" s="31" t="s">
        <v>1187</v>
      </c>
      <c r="C1641" s="31" t="s">
        <v>725</v>
      </c>
      <c r="D1641" s="31" t="s">
        <v>1644</v>
      </c>
    </row>
    <row r="1642" spans="1:4" x14ac:dyDescent="0.2">
      <c r="A1642" s="31" t="s">
        <v>724</v>
      </c>
      <c r="B1642" s="31" t="s">
        <v>106</v>
      </c>
      <c r="C1642" s="31" t="s">
        <v>725</v>
      </c>
      <c r="D1642" s="31" t="s">
        <v>1644</v>
      </c>
    </row>
    <row r="1643" spans="1:4" x14ac:dyDescent="0.2">
      <c r="A1643" s="31"/>
      <c r="B1643" s="31"/>
      <c r="C1643" s="31"/>
      <c r="D1643" s="31" t="s">
        <v>1082</v>
      </c>
    </row>
    <row r="1644" spans="1:4" x14ac:dyDescent="0.2">
      <c r="A1644" s="31" t="s">
        <v>1194</v>
      </c>
      <c r="B1644" s="31" t="s">
        <v>1195</v>
      </c>
      <c r="C1644" s="31" t="s">
        <v>725</v>
      </c>
      <c r="D1644" s="31" t="s">
        <v>1644</v>
      </c>
    </row>
    <row r="1645" spans="1:4" x14ac:dyDescent="0.2">
      <c r="A1645" s="31" t="s">
        <v>850</v>
      </c>
      <c r="B1645" s="31" t="s">
        <v>462</v>
      </c>
      <c r="C1645" s="31" t="s">
        <v>1280</v>
      </c>
      <c r="D1645" s="31" t="s">
        <v>1082</v>
      </c>
    </row>
    <row r="1646" spans="1:4" x14ac:dyDescent="0.2">
      <c r="A1646" s="31"/>
      <c r="B1646" s="31"/>
      <c r="C1646" s="31"/>
      <c r="D1646" s="31" t="s">
        <v>2285</v>
      </c>
    </row>
    <row r="1647" spans="1:4" x14ac:dyDescent="0.2">
      <c r="A1647" s="31" t="s">
        <v>1798</v>
      </c>
      <c r="B1647" s="31" t="s">
        <v>1799</v>
      </c>
      <c r="C1647" s="31" t="s">
        <v>1280</v>
      </c>
      <c r="D1647" s="31" t="s">
        <v>1084</v>
      </c>
    </row>
    <row r="1648" spans="1:4" x14ac:dyDescent="0.2">
      <c r="A1648" s="31"/>
      <c r="B1648" s="31"/>
      <c r="C1648" s="31"/>
      <c r="D1648" s="31" t="s">
        <v>2285</v>
      </c>
    </row>
    <row r="1649" spans="1:4" x14ac:dyDescent="0.2">
      <c r="A1649" s="31" t="s">
        <v>2909</v>
      </c>
      <c r="B1649" s="31" t="s">
        <v>2911</v>
      </c>
      <c r="C1649" s="31" t="s">
        <v>230</v>
      </c>
      <c r="D1649" s="31" t="s">
        <v>1082</v>
      </c>
    </row>
    <row r="1650" spans="1:4" x14ac:dyDescent="0.2">
      <c r="A1650" s="31" t="s">
        <v>2912</v>
      </c>
      <c r="B1650" s="31" t="s">
        <v>2913</v>
      </c>
      <c r="C1650" s="31" t="s">
        <v>230</v>
      </c>
      <c r="D1650" s="31" t="s">
        <v>1082</v>
      </c>
    </row>
    <row r="1651" spans="1:4" x14ac:dyDescent="0.2">
      <c r="A1651" s="31" t="s">
        <v>2314</v>
      </c>
      <c r="B1651" s="31" t="s">
        <v>1795</v>
      </c>
      <c r="C1651" s="31" t="s">
        <v>230</v>
      </c>
      <c r="D1651" s="31" t="s">
        <v>1082</v>
      </c>
    </row>
    <row r="1652" spans="1:4" x14ac:dyDescent="0.2">
      <c r="A1652" s="31" t="s">
        <v>2315</v>
      </c>
      <c r="B1652" s="31" t="s">
        <v>2208</v>
      </c>
      <c r="C1652" s="31" t="s">
        <v>230</v>
      </c>
      <c r="D1652" s="31" t="s">
        <v>1082</v>
      </c>
    </row>
    <row r="1653" spans="1:4" x14ac:dyDescent="0.2">
      <c r="A1653" s="31"/>
      <c r="B1653" s="31"/>
      <c r="C1653" s="31"/>
      <c r="D1653" s="31" t="s">
        <v>418</v>
      </c>
    </row>
    <row r="1654" spans="1:4" x14ac:dyDescent="0.2">
      <c r="A1654" s="31" t="s">
        <v>2914</v>
      </c>
      <c r="B1654" s="31" t="s">
        <v>2915</v>
      </c>
      <c r="C1654" s="31" t="s">
        <v>230</v>
      </c>
      <c r="D1654" s="31" t="s">
        <v>1082</v>
      </c>
    </row>
    <row r="1655" spans="1:4" x14ac:dyDescent="0.2">
      <c r="A1655" s="31" t="s">
        <v>2316</v>
      </c>
      <c r="B1655" s="31" t="s">
        <v>2209</v>
      </c>
      <c r="C1655" s="31" t="s">
        <v>230</v>
      </c>
      <c r="D1655" s="31" t="s">
        <v>1082</v>
      </c>
    </row>
    <row r="1656" spans="1:4" x14ac:dyDescent="0.2">
      <c r="A1656" s="31"/>
      <c r="B1656" s="31"/>
      <c r="C1656" s="31"/>
      <c r="D1656" s="31" t="s">
        <v>418</v>
      </c>
    </row>
    <row r="1657" spans="1:4" x14ac:dyDescent="0.2">
      <c r="A1657" s="31" t="s">
        <v>2585</v>
      </c>
      <c r="B1657" s="31" t="s">
        <v>2586</v>
      </c>
      <c r="C1657" s="31" t="s">
        <v>230</v>
      </c>
      <c r="D1657" s="31" t="s">
        <v>1082</v>
      </c>
    </row>
    <row r="1658" spans="1:4" x14ac:dyDescent="0.2">
      <c r="A1658" s="31" t="s">
        <v>2317</v>
      </c>
      <c r="B1658" s="31" t="s">
        <v>1205</v>
      </c>
      <c r="C1658" s="31" t="s">
        <v>230</v>
      </c>
      <c r="D1658" s="31" t="s">
        <v>1082</v>
      </c>
    </row>
    <row r="1659" spans="1:4" x14ac:dyDescent="0.2">
      <c r="A1659" s="31" t="s">
        <v>2318</v>
      </c>
      <c r="B1659" s="31" t="s">
        <v>1222</v>
      </c>
      <c r="C1659" s="31" t="s">
        <v>230</v>
      </c>
      <c r="D1659" s="31" t="s">
        <v>1082</v>
      </c>
    </row>
    <row r="1660" spans="1:4" x14ac:dyDescent="0.2">
      <c r="A1660" s="31" t="s">
        <v>2319</v>
      </c>
      <c r="B1660" s="31" t="s">
        <v>1223</v>
      </c>
      <c r="C1660" s="31" t="s">
        <v>230</v>
      </c>
      <c r="D1660" s="31" t="s">
        <v>1082</v>
      </c>
    </row>
    <row r="1661" spans="1:4" x14ac:dyDescent="0.2">
      <c r="A1661" s="31" t="s">
        <v>2320</v>
      </c>
      <c r="B1661" s="31" t="s">
        <v>1208</v>
      </c>
      <c r="C1661" s="31" t="s">
        <v>230</v>
      </c>
      <c r="D1661" s="31" t="s">
        <v>1082</v>
      </c>
    </row>
    <row r="1662" spans="1:4" x14ac:dyDescent="0.2">
      <c r="A1662" s="31" t="s">
        <v>2321</v>
      </c>
      <c r="B1662" s="31" t="s">
        <v>1987</v>
      </c>
      <c r="C1662" s="31" t="s">
        <v>230</v>
      </c>
      <c r="D1662" s="31" t="s">
        <v>1082</v>
      </c>
    </row>
    <row r="1663" spans="1:4" x14ac:dyDescent="0.2">
      <c r="A1663" s="31" t="s">
        <v>2322</v>
      </c>
      <c r="B1663" s="31" t="s">
        <v>1442</v>
      </c>
      <c r="C1663" s="31" t="s">
        <v>230</v>
      </c>
      <c r="D1663" s="31" t="s">
        <v>1082</v>
      </c>
    </row>
    <row r="1664" spans="1:4" x14ac:dyDescent="0.2">
      <c r="A1664" s="31" t="s">
        <v>2323</v>
      </c>
      <c r="B1664" s="31" t="s">
        <v>2210</v>
      </c>
      <c r="C1664" s="31" t="s">
        <v>230</v>
      </c>
      <c r="D1664" s="31" t="s">
        <v>1082</v>
      </c>
    </row>
    <row r="1665" spans="1:4" x14ac:dyDescent="0.2">
      <c r="A1665" s="31" t="s">
        <v>2324</v>
      </c>
      <c r="B1665" s="31" t="s">
        <v>2211</v>
      </c>
      <c r="C1665" s="31" t="s">
        <v>230</v>
      </c>
      <c r="D1665" s="31" t="s">
        <v>1082</v>
      </c>
    </row>
    <row r="1666" spans="1:4" x14ac:dyDescent="0.2">
      <c r="A1666" s="31"/>
      <c r="B1666" s="31"/>
      <c r="C1666" s="31"/>
      <c r="D1666" s="31" t="s">
        <v>418</v>
      </c>
    </row>
    <row r="1667" spans="1:4" x14ac:dyDescent="0.2">
      <c r="A1667" s="31" t="s">
        <v>2325</v>
      </c>
      <c r="B1667" s="31" t="s">
        <v>1443</v>
      </c>
      <c r="C1667" s="31" t="s">
        <v>230</v>
      </c>
      <c r="D1667" s="31" t="s">
        <v>1082</v>
      </c>
    </row>
    <row r="1668" spans="1:4" x14ac:dyDescent="0.2">
      <c r="A1668" s="31" t="s">
        <v>2326</v>
      </c>
      <c r="B1668" s="31" t="s">
        <v>1444</v>
      </c>
      <c r="C1668" s="31" t="s">
        <v>230</v>
      </c>
      <c r="D1668" s="31" t="s">
        <v>1082</v>
      </c>
    </row>
    <row r="1669" spans="1:4" x14ac:dyDescent="0.2">
      <c r="A1669" s="31" t="s">
        <v>2296</v>
      </c>
      <c r="B1669" s="31" t="s">
        <v>2297</v>
      </c>
      <c r="C1669" s="31" t="s">
        <v>230</v>
      </c>
      <c r="D1669" s="31" t="s">
        <v>1082</v>
      </c>
    </row>
    <row r="1670" spans="1:4" x14ac:dyDescent="0.2">
      <c r="A1670" s="31" t="s">
        <v>2327</v>
      </c>
      <c r="B1670" s="31" t="s">
        <v>2181</v>
      </c>
      <c r="C1670" s="31" t="s">
        <v>230</v>
      </c>
      <c r="D1670" s="31" t="s">
        <v>1082</v>
      </c>
    </row>
    <row r="1671" spans="1:4" x14ac:dyDescent="0.2">
      <c r="A1671" s="31" t="s">
        <v>2328</v>
      </c>
      <c r="B1671" s="31" t="s">
        <v>2295</v>
      </c>
      <c r="C1671" s="31" t="s">
        <v>230</v>
      </c>
      <c r="D1671" s="31" t="s">
        <v>1082</v>
      </c>
    </row>
    <row r="1672" spans="1:4" x14ac:dyDescent="0.2">
      <c r="A1672" s="31" t="s">
        <v>2329</v>
      </c>
      <c r="B1672" s="31" t="s">
        <v>2014</v>
      </c>
      <c r="C1672" s="31" t="s">
        <v>230</v>
      </c>
      <c r="D1672" s="31" t="s">
        <v>1082</v>
      </c>
    </row>
    <row r="1673" spans="1:4" x14ac:dyDescent="0.2">
      <c r="A1673" s="31" t="s">
        <v>2330</v>
      </c>
      <c r="B1673" s="31" t="s">
        <v>1221</v>
      </c>
      <c r="C1673" s="31" t="s">
        <v>230</v>
      </c>
      <c r="D1673" s="31" t="s">
        <v>1082</v>
      </c>
    </row>
    <row r="1674" spans="1:4" x14ac:dyDescent="0.2">
      <c r="A1674" s="31"/>
      <c r="B1674" s="31"/>
      <c r="C1674" s="31"/>
      <c r="D1674" s="31" t="s">
        <v>1083</v>
      </c>
    </row>
    <row r="1675" spans="1:4" x14ac:dyDescent="0.2">
      <c r="A1675" s="31"/>
      <c r="B1675" s="31"/>
      <c r="C1675" s="31"/>
      <c r="D1675" s="31" t="s">
        <v>418</v>
      </c>
    </row>
    <row r="1676" spans="1:4" x14ac:dyDescent="0.2">
      <c r="A1676" s="31" t="s">
        <v>2331</v>
      </c>
      <c r="B1676" s="31" t="s">
        <v>1219</v>
      </c>
      <c r="C1676" s="31" t="s">
        <v>230</v>
      </c>
      <c r="D1676" s="31" t="s">
        <v>1082</v>
      </c>
    </row>
    <row r="1677" spans="1:4" x14ac:dyDescent="0.2">
      <c r="A1677" s="31"/>
      <c r="B1677" s="31"/>
      <c r="C1677" s="31"/>
      <c r="D1677" s="31" t="s">
        <v>418</v>
      </c>
    </row>
    <row r="1678" spans="1:4" x14ac:dyDescent="0.2">
      <c r="A1678" s="31" t="s">
        <v>2332</v>
      </c>
      <c r="B1678" s="31" t="s">
        <v>1202</v>
      </c>
      <c r="C1678" s="31" t="s">
        <v>230</v>
      </c>
      <c r="D1678" s="31" t="s">
        <v>1082</v>
      </c>
    </row>
    <row r="1679" spans="1:4" x14ac:dyDescent="0.2">
      <c r="A1679" s="31"/>
      <c r="B1679" s="31"/>
      <c r="C1679" s="31"/>
      <c r="D1679" s="31" t="s">
        <v>418</v>
      </c>
    </row>
    <row r="1680" spans="1:4" x14ac:dyDescent="0.2">
      <c r="A1680" s="31" t="s">
        <v>2333</v>
      </c>
      <c r="B1680" s="31" t="s">
        <v>1207</v>
      </c>
      <c r="C1680" s="31" t="s">
        <v>230</v>
      </c>
      <c r="D1680" s="31" t="s">
        <v>1082</v>
      </c>
    </row>
    <row r="1681" spans="1:4" x14ac:dyDescent="0.2">
      <c r="A1681" s="31"/>
      <c r="B1681" s="31"/>
      <c r="C1681" s="31"/>
      <c r="D1681" s="31" t="s">
        <v>418</v>
      </c>
    </row>
    <row r="1682" spans="1:4" x14ac:dyDescent="0.2">
      <c r="A1682" s="31" t="s">
        <v>2334</v>
      </c>
      <c r="B1682" s="31" t="s">
        <v>1206</v>
      </c>
      <c r="C1682" s="31" t="s">
        <v>230</v>
      </c>
      <c r="D1682" s="31" t="s">
        <v>1082</v>
      </c>
    </row>
    <row r="1683" spans="1:4" x14ac:dyDescent="0.2">
      <c r="A1683" s="31"/>
      <c r="B1683" s="31"/>
      <c r="C1683" s="31"/>
      <c r="D1683" s="31" t="s">
        <v>418</v>
      </c>
    </row>
    <row r="1684" spans="1:4" x14ac:dyDescent="0.2">
      <c r="A1684" s="31" t="s">
        <v>2335</v>
      </c>
      <c r="B1684" s="31" t="s">
        <v>1214</v>
      </c>
      <c r="C1684" s="31" t="s">
        <v>230</v>
      </c>
      <c r="D1684" s="31" t="s">
        <v>1082</v>
      </c>
    </row>
    <row r="1685" spans="1:4" x14ac:dyDescent="0.2">
      <c r="A1685" s="31"/>
      <c r="B1685" s="31"/>
      <c r="C1685" s="31"/>
      <c r="D1685" s="31" t="s">
        <v>418</v>
      </c>
    </row>
    <row r="1686" spans="1:4" x14ac:dyDescent="0.2">
      <c r="A1686" s="31" t="s">
        <v>2336</v>
      </c>
      <c r="B1686" s="31" t="s">
        <v>1220</v>
      </c>
      <c r="C1686" s="31" t="s">
        <v>230</v>
      </c>
      <c r="D1686" s="31" t="s">
        <v>1082</v>
      </c>
    </row>
    <row r="1687" spans="1:4" x14ac:dyDescent="0.2">
      <c r="A1687" s="31"/>
      <c r="B1687" s="31"/>
      <c r="C1687" s="31"/>
      <c r="D1687" s="31" t="s">
        <v>418</v>
      </c>
    </row>
    <row r="1688" spans="1:4" x14ac:dyDescent="0.2">
      <c r="A1688" s="31" t="s">
        <v>2375</v>
      </c>
      <c r="B1688" s="31" t="s">
        <v>2376</v>
      </c>
      <c r="C1688" s="31" t="s">
        <v>230</v>
      </c>
      <c r="D1688" s="31" t="s">
        <v>1082</v>
      </c>
    </row>
    <row r="1689" spans="1:4" x14ac:dyDescent="0.2">
      <c r="A1689" s="31" t="s">
        <v>209</v>
      </c>
      <c r="B1689" s="31" t="s">
        <v>210</v>
      </c>
      <c r="C1689" s="31" t="s">
        <v>230</v>
      </c>
      <c r="D1689" s="31" t="s">
        <v>1082</v>
      </c>
    </row>
    <row r="1690" spans="1:4" x14ac:dyDescent="0.2">
      <c r="A1690" s="31" t="s">
        <v>211</v>
      </c>
      <c r="B1690" s="31" t="s">
        <v>212</v>
      </c>
      <c r="C1690" s="31" t="s">
        <v>230</v>
      </c>
      <c r="D1690" s="31" t="s">
        <v>1082</v>
      </c>
    </row>
    <row r="1691" spans="1:4" x14ac:dyDescent="0.2">
      <c r="A1691" s="31" t="s">
        <v>213</v>
      </c>
      <c r="B1691" s="31" t="s">
        <v>214</v>
      </c>
      <c r="C1691" s="31" t="s">
        <v>230</v>
      </c>
      <c r="D1691" s="31" t="s">
        <v>1082</v>
      </c>
    </row>
    <row r="1692" spans="1:4" x14ac:dyDescent="0.2">
      <c r="A1692" s="31" t="s">
        <v>205</v>
      </c>
      <c r="B1692" s="31" t="s">
        <v>206</v>
      </c>
      <c r="C1692" s="31" t="s">
        <v>230</v>
      </c>
      <c r="D1692" s="31" t="s">
        <v>1082</v>
      </c>
    </row>
    <row r="1693" spans="1:4" x14ac:dyDescent="0.2">
      <c r="A1693" s="31"/>
      <c r="B1693" s="31"/>
      <c r="C1693" s="31"/>
      <c r="D1693" s="31" t="s">
        <v>418</v>
      </c>
    </row>
    <row r="1694" spans="1:4" x14ac:dyDescent="0.2">
      <c r="A1694" s="31" t="s">
        <v>215</v>
      </c>
      <c r="B1694" s="31" t="s">
        <v>216</v>
      </c>
      <c r="C1694" s="31" t="s">
        <v>230</v>
      </c>
      <c r="D1694" s="31" t="s">
        <v>1082</v>
      </c>
    </row>
    <row r="1695" spans="1:4" x14ac:dyDescent="0.2">
      <c r="A1695" s="31"/>
      <c r="B1695" s="31"/>
      <c r="C1695" s="31"/>
      <c r="D1695" s="31" t="s">
        <v>418</v>
      </c>
    </row>
    <row r="1696" spans="1:4" x14ac:dyDescent="0.2">
      <c r="A1696" s="31" t="s">
        <v>217</v>
      </c>
      <c r="B1696" s="31" t="s">
        <v>218</v>
      </c>
      <c r="C1696" s="31" t="s">
        <v>230</v>
      </c>
      <c r="D1696" s="31" t="s">
        <v>1082</v>
      </c>
    </row>
    <row r="1697" spans="1:4" x14ac:dyDescent="0.2">
      <c r="A1697" s="31" t="s">
        <v>219</v>
      </c>
      <c r="B1697" s="31" t="s">
        <v>220</v>
      </c>
      <c r="C1697" s="31" t="s">
        <v>230</v>
      </c>
      <c r="D1697" s="31" t="s">
        <v>1082</v>
      </c>
    </row>
    <row r="1698" spans="1:4" x14ac:dyDescent="0.2">
      <c r="A1698" s="31" t="s">
        <v>221</v>
      </c>
      <c r="B1698" s="31" t="s">
        <v>222</v>
      </c>
      <c r="C1698" s="31" t="s">
        <v>230</v>
      </c>
      <c r="D1698" s="31" t="s">
        <v>1082</v>
      </c>
    </row>
    <row r="1699" spans="1:4" x14ac:dyDescent="0.2">
      <c r="A1699" s="31" t="s">
        <v>223</v>
      </c>
      <c r="B1699" s="31" t="s">
        <v>224</v>
      </c>
      <c r="C1699" s="31" t="s">
        <v>230</v>
      </c>
      <c r="D1699" s="31" t="s">
        <v>1082</v>
      </c>
    </row>
    <row r="1700" spans="1:4" x14ac:dyDescent="0.2">
      <c r="A1700" s="31" t="s">
        <v>207</v>
      </c>
      <c r="B1700" s="31" t="s">
        <v>208</v>
      </c>
      <c r="C1700" s="31" t="s">
        <v>230</v>
      </c>
      <c r="D1700" s="31" t="s">
        <v>1082</v>
      </c>
    </row>
    <row r="1701" spans="1:4" x14ac:dyDescent="0.2">
      <c r="A1701" s="31" t="s">
        <v>225</v>
      </c>
      <c r="B1701" s="31" t="s">
        <v>226</v>
      </c>
      <c r="C1701" s="31" t="s">
        <v>230</v>
      </c>
      <c r="D1701" s="31" t="s">
        <v>1082</v>
      </c>
    </row>
    <row r="1702" spans="1:4" x14ac:dyDescent="0.2">
      <c r="A1702" s="31" t="s">
        <v>227</v>
      </c>
      <c r="B1702" s="31" t="s">
        <v>228</v>
      </c>
      <c r="C1702" s="31" t="s">
        <v>230</v>
      </c>
      <c r="D1702" s="31" t="s">
        <v>1082</v>
      </c>
    </row>
    <row r="1703" spans="1:4" x14ac:dyDescent="0.2">
      <c r="A1703" s="31" t="s">
        <v>2337</v>
      </c>
      <c r="B1703" s="31" t="s">
        <v>1944</v>
      </c>
      <c r="C1703" s="31" t="s">
        <v>230</v>
      </c>
      <c r="D1703" s="31" t="s">
        <v>1082</v>
      </c>
    </row>
    <row r="1704" spans="1:4" x14ac:dyDescent="0.2">
      <c r="A1704" s="31" t="s">
        <v>2338</v>
      </c>
      <c r="B1704" s="31" t="s">
        <v>2292</v>
      </c>
      <c r="C1704" s="31" t="s">
        <v>230</v>
      </c>
      <c r="D1704" s="31" t="s">
        <v>1082</v>
      </c>
    </row>
    <row r="1705" spans="1:4" x14ac:dyDescent="0.2">
      <c r="A1705" s="31" t="s">
        <v>2339</v>
      </c>
      <c r="B1705" s="31" t="s">
        <v>2079</v>
      </c>
      <c r="C1705" s="31" t="s">
        <v>230</v>
      </c>
      <c r="D1705" s="31" t="s">
        <v>1082</v>
      </c>
    </row>
    <row r="1706" spans="1:4" x14ac:dyDescent="0.2">
      <c r="A1706" s="31" t="s">
        <v>2340</v>
      </c>
      <c r="B1706" s="31" t="s">
        <v>1655</v>
      </c>
      <c r="C1706" s="31" t="s">
        <v>230</v>
      </c>
      <c r="D1706" s="31" t="s">
        <v>1082</v>
      </c>
    </row>
    <row r="1707" spans="1:4" x14ac:dyDescent="0.2">
      <c r="A1707" s="31"/>
      <c r="B1707" s="31"/>
      <c r="C1707" s="31"/>
      <c r="D1707" s="31" t="s">
        <v>418</v>
      </c>
    </row>
    <row r="1708" spans="1:4" x14ac:dyDescent="0.2">
      <c r="A1708" s="31" t="s">
        <v>2341</v>
      </c>
      <c r="B1708" s="31" t="s">
        <v>2015</v>
      </c>
      <c r="C1708" s="31" t="s">
        <v>230</v>
      </c>
      <c r="D1708" s="31" t="s">
        <v>1082</v>
      </c>
    </row>
    <row r="1709" spans="1:4" x14ac:dyDescent="0.2">
      <c r="A1709" s="31" t="s">
        <v>2591</v>
      </c>
      <c r="B1709" s="31" t="s">
        <v>2592</v>
      </c>
      <c r="C1709" s="31" t="s">
        <v>230</v>
      </c>
      <c r="D1709" s="31" t="s">
        <v>1082</v>
      </c>
    </row>
    <row r="1710" spans="1:4" x14ac:dyDescent="0.2">
      <c r="A1710" s="31" t="s">
        <v>2589</v>
      </c>
      <c r="B1710" s="31" t="s">
        <v>2590</v>
      </c>
      <c r="C1710" s="31" t="s">
        <v>230</v>
      </c>
      <c r="D1710" s="31" t="s">
        <v>1082</v>
      </c>
    </row>
    <row r="1711" spans="1:4" x14ac:dyDescent="0.2">
      <c r="A1711" s="31"/>
      <c r="B1711" s="31"/>
      <c r="C1711" s="31"/>
      <c r="D1711" s="31" t="s">
        <v>418</v>
      </c>
    </row>
    <row r="1712" spans="1:4" x14ac:dyDescent="0.2">
      <c r="A1712" s="31" t="s">
        <v>2342</v>
      </c>
      <c r="B1712" s="31" t="s">
        <v>2016</v>
      </c>
      <c r="C1712" s="31" t="s">
        <v>230</v>
      </c>
      <c r="D1712" s="31" t="s">
        <v>1082</v>
      </c>
    </row>
    <row r="1713" spans="1:4" x14ac:dyDescent="0.2">
      <c r="A1713" s="31" t="s">
        <v>2343</v>
      </c>
      <c r="B1713" s="31" t="s">
        <v>1656</v>
      </c>
      <c r="C1713" s="31" t="s">
        <v>230</v>
      </c>
      <c r="D1713" s="31" t="s">
        <v>1082</v>
      </c>
    </row>
    <row r="1714" spans="1:4" x14ac:dyDescent="0.2">
      <c r="A1714" s="31" t="s">
        <v>1512</v>
      </c>
      <c r="B1714" s="31" t="s">
        <v>357</v>
      </c>
      <c r="C1714" s="31" t="s">
        <v>1280</v>
      </c>
      <c r="D1714" s="31" t="s">
        <v>1082</v>
      </c>
    </row>
    <row r="1715" spans="1:4" x14ac:dyDescent="0.2">
      <c r="A1715" s="31"/>
      <c r="B1715" s="31"/>
      <c r="C1715" s="31"/>
      <c r="D1715" s="31" t="s">
        <v>418</v>
      </c>
    </row>
    <row r="1716" spans="1:4" x14ac:dyDescent="0.2">
      <c r="A1716" s="31"/>
      <c r="B1716" s="31"/>
      <c r="C1716" s="31"/>
      <c r="D1716" s="31" t="s">
        <v>2285</v>
      </c>
    </row>
    <row r="1717" spans="1:4" x14ac:dyDescent="0.2">
      <c r="A1717" s="31" t="s">
        <v>1513</v>
      </c>
      <c r="B1717" s="31" t="s">
        <v>363</v>
      </c>
      <c r="C1717" s="31" t="s">
        <v>1280</v>
      </c>
      <c r="D1717" s="31" t="s">
        <v>1082</v>
      </c>
    </row>
    <row r="1718" spans="1:4" x14ac:dyDescent="0.2">
      <c r="A1718" s="31"/>
      <c r="B1718" s="31"/>
      <c r="C1718" s="31"/>
      <c r="D1718" s="31" t="s">
        <v>418</v>
      </c>
    </row>
    <row r="1719" spans="1:4" x14ac:dyDescent="0.2">
      <c r="A1719" s="31"/>
      <c r="B1719" s="31"/>
      <c r="C1719" s="31"/>
      <c r="D1719" s="31" t="s">
        <v>2285</v>
      </c>
    </row>
    <row r="1720" spans="1:4" x14ac:dyDescent="0.2">
      <c r="A1720" s="31" t="s">
        <v>1514</v>
      </c>
      <c r="B1720" s="31" t="s">
        <v>361</v>
      </c>
      <c r="C1720" s="31" t="s">
        <v>1280</v>
      </c>
      <c r="D1720" s="31" t="s">
        <v>1082</v>
      </c>
    </row>
    <row r="1721" spans="1:4" x14ac:dyDescent="0.2">
      <c r="A1721" s="31"/>
      <c r="B1721" s="31"/>
      <c r="C1721" s="31"/>
      <c r="D1721" s="31" t="s">
        <v>418</v>
      </c>
    </row>
    <row r="1722" spans="1:4" x14ac:dyDescent="0.2">
      <c r="A1722" s="31"/>
      <c r="B1722" s="31"/>
      <c r="C1722" s="31"/>
      <c r="D1722" s="31" t="s">
        <v>2285</v>
      </c>
    </row>
    <row r="1723" spans="1:4" x14ac:dyDescent="0.2">
      <c r="A1723" s="31" t="s">
        <v>1515</v>
      </c>
      <c r="B1723" s="31" t="s">
        <v>356</v>
      </c>
      <c r="C1723" s="31" t="s">
        <v>1280</v>
      </c>
      <c r="D1723" s="31" t="s">
        <v>1082</v>
      </c>
    </row>
    <row r="1724" spans="1:4" x14ac:dyDescent="0.2">
      <c r="A1724" s="31"/>
      <c r="B1724" s="31"/>
      <c r="C1724" s="31"/>
      <c r="D1724" s="31" t="s">
        <v>418</v>
      </c>
    </row>
    <row r="1725" spans="1:4" x14ac:dyDescent="0.2">
      <c r="A1725" s="31"/>
      <c r="B1725" s="31"/>
      <c r="C1725" s="31"/>
      <c r="D1725" s="31" t="s">
        <v>2285</v>
      </c>
    </row>
    <row r="1726" spans="1:4" x14ac:dyDescent="0.2">
      <c r="A1726" s="31" t="s">
        <v>1516</v>
      </c>
      <c r="B1726" s="31" t="s">
        <v>355</v>
      </c>
      <c r="C1726" s="31" t="s">
        <v>1280</v>
      </c>
      <c r="D1726" s="31" t="s">
        <v>1082</v>
      </c>
    </row>
    <row r="1727" spans="1:4" x14ac:dyDescent="0.2">
      <c r="A1727" s="31"/>
      <c r="B1727" s="31"/>
      <c r="C1727" s="31"/>
      <c r="D1727" s="31" t="s">
        <v>418</v>
      </c>
    </row>
    <row r="1728" spans="1:4" x14ac:dyDescent="0.2">
      <c r="A1728" s="31"/>
      <c r="B1728" s="31"/>
      <c r="C1728" s="31"/>
      <c r="D1728" s="31" t="s">
        <v>2285</v>
      </c>
    </row>
    <row r="1729" spans="1:4" x14ac:dyDescent="0.2">
      <c r="A1729" s="31" t="s">
        <v>1517</v>
      </c>
      <c r="B1729" s="31" t="s">
        <v>354</v>
      </c>
      <c r="C1729" s="31" t="s">
        <v>1280</v>
      </c>
      <c r="D1729" s="31" t="s">
        <v>1082</v>
      </c>
    </row>
    <row r="1730" spans="1:4" x14ac:dyDescent="0.2">
      <c r="A1730" s="31"/>
      <c r="B1730" s="31"/>
      <c r="C1730" s="31"/>
      <c r="D1730" s="31" t="s">
        <v>418</v>
      </c>
    </row>
    <row r="1731" spans="1:4" x14ac:dyDescent="0.2">
      <c r="A1731" s="31"/>
      <c r="B1731" s="31"/>
      <c r="C1731" s="31"/>
      <c r="D1731" s="31" t="s">
        <v>2285</v>
      </c>
    </row>
    <row r="1732" spans="1:4" x14ac:dyDescent="0.2">
      <c r="A1732" s="31" t="s">
        <v>1518</v>
      </c>
      <c r="B1732" s="31" t="s">
        <v>353</v>
      </c>
      <c r="C1732" s="31" t="s">
        <v>1280</v>
      </c>
      <c r="D1732" s="31" t="s">
        <v>1082</v>
      </c>
    </row>
    <row r="1733" spans="1:4" x14ac:dyDescent="0.2">
      <c r="A1733" s="31"/>
      <c r="B1733" s="31"/>
      <c r="C1733" s="31"/>
      <c r="D1733" s="31" t="s">
        <v>418</v>
      </c>
    </row>
    <row r="1734" spans="1:4" x14ac:dyDescent="0.2">
      <c r="A1734" s="31"/>
      <c r="B1734" s="31"/>
      <c r="C1734" s="31"/>
      <c r="D1734" s="31" t="s">
        <v>2285</v>
      </c>
    </row>
    <row r="1735" spans="1:4" x14ac:dyDescent="0.2">
      <c r="A1735" s="31" t="s">
        <v>1519</v>
      </c>
      <c r="B1735" s="31" t="s">
        <v>347</v>
      </c>
      <c r="C1735" s="31" t="s">
        <v>1280</v>
      </c>
      <c r="D1735" s="31" t="s">
        <v>1082</v>
      </c>
    </row>
    <row r="1736" spans="1:4" x14ac:dyDescent="0.2">
      <c r="A1736" s="31"/>
      <c r="B1736" s="31"/>
      <c r="C1736" s="31"/>
      <c r="D1736" s="31" t="s">
        <v>418</v>
      </c>
    </row>
    <row r="1737" spans="1:4" x14ac:dyDescent="0.2">
      <c r="A1737" s="31"/>
      <c r="B1737" s="31"/>
      <c r="C1737" s="31"/>
      <c r="D1737" s="31" t="s">
        <v>2285</v>
      </c>
    </row>
    <row r="1738" spans="1:4" x14ac:dyDescent="0.2">
      <c r="A1738" s="31" t="s">
        <v>1520</v>
      </c>
      <c r="B1738" s="31" t="s">
        <v>348</v>
      </c>
      <c r="C1738" s="31" t="s">
        <v>1280</v>
      </c>
      <c r="D1738" s="31" t="s">
        <v>1082</v>
      </c>
    </row>
    <row r="1739" spans="1:4" x14ac:dyDescent="0.2">
      <c r="A1739" s="31"/>
      <c r="B1739" s="31"/>
      <c r="C1739" s="31"/>
      <c r="D1739" s="31" t="s">
        <v>418</v>
      </c>
    </row>
    <row r="1740" spans="1:4" x14ac:dyDescent="0.2">
      <c r="A1740" s="31"/>
      <c r="B1740" s="31"/>
      <c r="C1740" s="31"/>
      <c r="D1740" s="31" t="s">
        <v>2285</v>
      </c>
    </row>
    <row r="1741" spans="1:4" x14ac:dyDescent="0.2">
      <c r="A1741" s="31" t="s">
        <v>1521</v>
      </c>
      <c r="B1741" s="31" t="s">
        <v>359</v>
      </c>
      <c r="C1741" s="31" t="s">
        <v>1280</v>
      </c>
      <c r="D1741" s="31" t="s">
        <v>1082</v>
      </c>
    </row>
    <row r="1742" spans="1:4" x14ac:dyDescent="0.2">
      <c r="A1742" s="31"/>
      <c r="B1742" s="31"/>
      <c r="C1742" s="31"/>
      <c r="D1742" s="31" t="s">
        <v>418</v>
      </c>
    </row>
    <row r="1743" spans="1:4" x14ac:dyDescent="0.2">
      <c r="A1743" s="31"/>
      <c r="B1743" s="31"/>
      <c r="C1743" s="31"/>
      <c r="D1743" s="31" t="s">
        <v>2285</v>
      </c>
    </row>
    <row r="1744" spans="1:4" x14ac:dyDescent="0.2">
      <c r="A1744" s="31" t="s">
        <v>1522</v>
      </c>
      <c r="B1744" s="31" t="s">
        <v>352</v>
      </c>
      <c r="C1744" s="31" t="s">
        <v>1280</v>
      </c>
      <c r="D1744" s="31" t="s">
        <v>1082</v>
      </c>
    </row>
    <row r="1745" spans="1:4" x14ac:dyDescent="0.2">
      <c r="A1745" s="31"/>
      <c r="B1745" s="31"/>
      <c r="C1745" s="31"/>
      <c r="D1745" s="31" t="s">
        <v>418</v>
      </c>
    </row>
    <row r="1746" spans="1:4" x14ac:dyDescent="0.2">
      <c r="A1746" s="31"/>
      <c r="B1746" s="31"/>
      <c r="C1746" s="31"/>
      <c r="D1746" s="31" t="s">
        <v>2285</v>
      </c>
    </row>
    <row r="1747" spans="1:4" x14ac:dyDescent="0.2">
      <c r="A1747" s="31" t="s">
        <v>1523</v>
      </c>
      <c r="B1747" s="31" t="s">
        <v>362</v>
      </c>
      <c r="C1747" s="31" t="s">
        <v>1280</v>
      </c>
      <c r="D1747" s="31" t="s">
        <v>1082</v>
      </c>
    </row>
    <row r="1748" spans="1:4" x14ac:dyDescent="0.2">
      <c r="A1748" s="31"/>
      <c r="B1748" s="31"/>
      <c r="C1748" s="31"/>
      <c r="D1748" s="31" t="s">
        <v>418</v>
      </c>
    </row>
    <row r="1749" spans="1:4" x14ac:dyDescent="0.2">
      <c r="A1749" s="31"/>
      <c r="B1749" s="31"/>
      <c r="C1749" s="31"/>
      <c r="D1749" s="31" t="s">
        <v>2285</v>
      </c>
    </row>
    <row r="1750" spans="1:4" x14ac:dyDescent="0.2">
      <c r="A1750" s="31" t="s">
        <v>1524</v>
      </c>
      <c r="B1750" s="31" t="s">
        <v>351</v>
      </c>
      <c r="C1750" s="31" t="s">
        <v>1280</v>
      </c>
      <c r="D1750" s="31" t="s">
        <v>1082</v>
      </c>
    </row>
    <row r="1751" spans="1:4" x14ac:dyDescent="0.2">
      <c r="A1751" s="31"/>
      <c r="B1751" s="31"/>
      <c r="C1751" s="31"/>
      <c r="D1751" s="31" t="s">
        <v>418</v>
      </c>
    </row>
    <row r="1752" spans="1:4" x14ac:dyDescent="0.2">
      <c r="A1752" s="31"/>
      <c r="B1752" s="31"/>
      <c r="C1752" s="31"/>
      <c r="D1752" s="31" t="s">
        <v>2285</v>
      </c>
    </row>
    <row r="1753" spans="1:4" x14ac:dyDescent="0.2">
      <c r="A1753" s="31" t="s">
        <v>1525</v>
      </c>
      <c r="B1753" s="31" t="s">
        <v>350</v>
      </c>
      <c r="C1753" s="31" t="s">
        <v>1280</v>
      </c>
      <c r="D1753" s="31" t="s">
        <v>1082</v>
      </c>
    </row>
    <row r="1754" spans="1:4" x14ac:dyDescent="0.2">
      <c r="A1754" s="31"/>
      <c r="B1754" s="31"/>
      <c r="C1754" s="31"/>
      <c r="D1754" s="31" t="s">
        <v>418</v>
      </c>
    </row>
    <row r="1755" spans="1:4" x14ac:dyDescent="0.2">
      <c r="A1755" s="31"/>
      <c r="B1755" s="31"/>
      <c r="C1755" s="31"/>
      <c r="D1755" s="31" t="s">
        <v>2285</v>
      </c>
    </row>
    <row r="1756" spans="1:4" x14ac:dyDescent="0.2">
      <c r="A1756" s="31" t="s">
        <v>1526</v>
      </c>
      <c r="B1756" s="31" t="s">
        <v>360</v>
      </c>
      <c r="C1756" s="31" t="s">
        <v>1280</v>
      </c>
      <c r="D1756" s="31" t="s">
        <v>1082</v>
      </c>
    </row>
    <row r="1757" spans="1:4" x14ac:dyDescent="0.2">
      <c r="A1757" s="31"/>
      <c r="B1757" s="31"/>
      <c r="C1757" s="31"/>
      <c r="D1757" s="31" t="s">
        <v>418</v>
      </c>
    </row>
    <row r="1758" spans="1:4" x14ac:dyDescent="0.2">
      <c r="A1758" s="31"/>
      <c r="B1758" s="31"/>
      <c r="C1758" s="31"/>
      <c r="D1758" s="31" t="s">
        <v>2285</v>
      </c>
    </row>
    <row r="1759" spans="1:4" x14ac:dyDescent="0.2">
      <c r="A1759" s="31" t="s">
        <v>1527</v>
      </c>
      <c r="B1759" s="31" t="s">
        <v>349</v>
      </c>
      <c r="C1759" s="31" t="s">
        <v>1280</v>
      </c>
      <c r="D1759" s="31" t="s">
        <v>1082</v>
      </c>
    </row>
    <row r="1760" spans="1:4" x14ac:dyDescent="0.2">
      <c r="A1760" s="31"/>
      <c r="B1760" s="31"/>
      <c r="C1760" s="31"/>
      <c r="D1760" s="31" t="s">
        <v>418</v>
      </c>
    </row>
    <row r="1761" spans="1:4" x14ac:dyDescent="0.2">
      <c r="A1761" s="31"/>
      <c r="B1761" s="31"/>
      <c r="C1761" s="31"/>
      <c r="D1761" s="31" t="s">
        <v>2285</v>
      </c>
    </row>
    <row r="1762" spans="1:4" x14ac:dyDescent="0.2">
      <c r="A1762" s="31" t="s">
        <v>1528</v>
      </c>
      <c r="B1762" s="31" t="s">
        <v>37</v>
      </c>
      <c r="C1762" s="31" t="s">
        <v>1280</v>
      </c>
      <c r="D1762" s="31" t="s">
        <v>1082</v>
      </c>
    </row>
    <row r="1763" spans="1:4" x14ac:dyDescent="0.2">
      <c r="A1763" s="31"/>
      <c r="B1763" s="31"/>
      <c r="C1763" s="31"/>
      <c r="D1763" s="31" t="s">
        <v>418</v>
      </c>
    </row>
    <row r="1764" spans="1:4" x14ac:dyDescent="0.2">
      <c r="A1764" s="31"/>
      <c r="B1764" s="31"/>
      <c r="C1764" s="31"/>
      <c r="D1764" s="31" t="s">
        <v>2285</v>
      </c>
    </row>
    <row r="1765" spans="1:4" x14ac:dyDescent="0.2">
      <c r="A1765" s="31" t="s">
        <v>1529</v>
      </c>
      <c r="B1765" s="31" t="s">
        <v>358</v>
      </c>
      <c r="C1765" s="31" t="s">
        <v>1280</v>
      </c>
      <c r="D1765" s="31" t="s">
        <v>1082</v>
      </c>
    </row>
    <row r="1766" spans="1:4" x14ac:dyDescent="0.2">
      <c r="A1766" s="31"/>
      <c r="B1766" s="31"/>
      <c r="C1766" s="31"/>
      <c r="D1766" s="31" t="s">
        <v>418</v>
      </c>
    </row>
    <row r="1767" spans="1:4" x14ac:dyDescent="0.2">
      <c r="A1767" s="31"/>
      <c r="B1767" s="31"/>
      <c r="C1767" s="31"/>
      <c r="D1767" s="31" t="s">
        <v>2285</v>
      </c>
    </row>
    <row r="1768" spans="1:4" x14ac:dyDescent="0.2">
      <c r="A1768" s="31" t="s">
        <v>1530</v>
      </c>
      <c r="B1768" s="31" t="s">
        <v>459</v>
      </c>
      <c r="C1768" s="31" t="s">
        <v>1280</v>
      </c>
      <c r="D1768" s="31" t="s">
        <v>1082</v>
      </c>
    </row>
    <row r="1769" spans="1:4" x14ac:dyDescent="0.2">
      <c r="A1769" s="31"/>
      <c r="B1769" s="31"/>
      <c r="C1769" s="31"/>
      <c r="D1769" s="31" t="s">
        <v>1083</v>
      </c>
    </row>
    <row r="1770" spans="1:4" x14ac:dyDescent="0.2">
      <c r="A1770" s="31" t="s">
        <v>1531</v>
      </c>
      <c r="B1770" s="31" t="s">
        <v>467</v>
      </c>
      <c r="C1770" s="31" t="s">
        <v>1280</v>
      </c>
      <c r="D1770" s="31" t="s">
        <v>1082</v>
      </c>
    </row>
    <row r="1771" spans="1:4" x14ac:dyDescent="0.2">
      <c r="A1771" s="31"/>
      <c r="B1771" s="31"/>
      <c r="C1771" s="31"/>
      <c r="D1771" s="31" t="s">
        <v>2285</v>
      </c>
    </row>
    <row r="1772" spans="1:4" x14ac:dyDescent="0.2">
      <c r="A1772" s="31" t="s">
        <v>1532</v>
      </c>
      <c r="B1772" s="31" t="s">
        <v>458</v>
      </c>
      <c r="C1772" s="31" t="s">
        <v>1280</v>
      </c>
      <c r="D1772" s="31" t="s">
        <v>1082</v>
      </c>
    </row>
    <row r="1773" spans="1:4" x14ac:dyDescent="0.2">
      <c r="A1773" s="31"/>
      <c r="B1773" s="31"/>
      <c r="C1773" s="31"/>
      <c r="D1773" s="31" t="s">
        <v>2285</v>
      </c>
    </row>
    <row r="1774" spans="1:4" x14ac:dyDescent="0.2">
      <c r="A1774" s="31" t="s">
        <v>2279</v>
      </c>
      <c r="B1774" s="31" t="s">
        <v>2267</v>
      </c>
      <c r="C1774" s="31" t="s">
        <v>1433</v>
      </c>
      <c r="D1774" s="31" t="s">
        <v>1082</v>
      </c>
    </row>
    <row r="1775" spans="1:4" x14ac:dyDescent="0.2">
      <c r="A1775" s="31" t="s">
        <v>2284</v>
      </c>
      <c r="B1775" s="31" t="s">
        <v>2277</v>
      </c>
      <c r="C1775" s="31" t="s">
        <v>1433</v>
      </c>
      <c r="D1775" s="31" t="s">
        <v>1082</v>
      </c>
    </row>
    <row r="1776" spans="1:4" x14ac:dyDescent="0.2">
      <c r="A1776" s="31" t="s">
        <v>2212</v>
      </c>
      <c r="B1776" s="31" t="s">
        <v>2213</v>
      </c>
      <c r="C1776" s="31" t="s">
        <v>1433</v>
      </c>
      <c r="D1776" s="31" t="s">
        <v>1082</v>
      </c>
    </row>
    <row r="1777" spans="1:4" x14ac:dyDescent="0.2">
      <c r="A1777" s="31"/>
      <c r="B1777" s="31"/>
      <c r="C1777" s="31"/>
      <c r="D1777" s="31" t="s">
        <v>981</v>
      </c>
    </row>
    <row r="1778" spans="1:4" x14ac:dyDescent="0.2">
      <c r="A1778" s="31" t="s">
        <v>2214</v>
      </c>
      <c r="B1778" s="31" t="s">
        <v>2215</v>
      </c>
      <c r="C1778" s="31" t="s">
        <v>1433</v>
      </c>
      <c r="D1778" s="31" t="s">
        <v>1082</v>
      </c>
    </row>
    <row r="1779" spans="1:4" x14ac:dyDescent="0.2">
      <c r="A1779" s="31"/>
      <c r="B1779" s="31"/>
      <c r="C1779" s="31"/>
      <c r="D1779" s="31" t="s">
        <v>981</v>
      </c>
    </row>
    <row r="1780" spans="1:4" x14ac:dyDescent="0.2">
      <c r="A1780" s="31" t="s">
        <v>1983</v>
      </c>
      <c r="B1780" s="31" t="s">
        <v>1984</v>
      </c>
      <c r="C1780" s="31" t="s">
        <v>1433</v>
      </c>
      <c r="D1780" s="31" t="s">
        <v>1082</v>
      </c>
    </row>
    <row r="1781" spans="1:4" x14ac:dyDescent="0.2">
      <c r="A1781" s="31" t="s">
        <v>1985</v>
      </c>
      <c r="B1781" s="31" t="s">
        <v>1986</v>
      </c>
      <c r="C1781" s="31" t="s">
        <v>1433</v>
      </c>
      <c r="D1781" s="31" t="s">
        <v>1082</v>
      </c>
    </row>
    <row r="1782" spans="1:4" x14ac:dyDescent="0.2">
      <c r="A1782" s="31" t="s">
        <v>2220</v>
      </c>
      <c r="B1782" s="31" t="s">
        <v>2221</v>
      </c>
      <c r="C1782" s="31" t="s">
        <v>1433</v>
      </c>
      <c r="D1782" s="31" t="s">
        <v>1082</v>
      </c>
    </row>
    <row r="1783" spans="1:4" x14ac:dyDescent="0.2">
      <c r="A1783" s="31"/>
      <c r="B1783" s="31"/>
      <c r="C1783" s="31"/>
      <c r="D1783" s="31" t="s">
        <v>981</v>
      </c>
    </row>
    <row r="1784" spans="1:4" x14ac:dyDescent="0.2">
      <c r="A1784" s="31" t="s">
        <v>2222</v>
      </c>
      <c r="B1784" s="31" t="s">
        <v>2223</v>
      </c>
      <c r="C1784" s="31" t="s">
        <v>1433</v>
      </c>
      <c r="D1784" s="31" t="s">
        <v>1082</v>
      </c>
    </row>
    <row r="1785" spans="1:4" x14ac:dyDescent="0.2">
      <c r="A1785" s="31"/>
      <c r="B1785" s="31"/>
      <c r="C1785" s="31"/>
      <c r="D1785" s="31" t="s">
        <v>981</v>
      </c>
    </row>
    <row r="1786" spans="1:4" x14ac:dyDescent="0.2">
      <c r="A1786" s="31" t="s">
        <v>2224</v>
      </c>
      <c r="B1786" s="31" t="s">
        <v>2225</v>
      </c>
      <c r="C1786" s="31" t="s">
        <v>1433</v>
      </c>
      <c r="D1786" s="31" t="s">
        <v>1082</v>
      </c>
    </row>
    <row r="1787" spans="1:4" x14ac:dyDescent="0.2">
      <c r="A1787" s="31"/>
      <c r="B1787" s="31"/>
      <c r="C1787" s="31"/>
      <c r="D1787" s="31" t="s">
        <v>981</v>
      </c>
    </row>
    <row r="1788" spans="1:4" x14ac:dyDescent="0.2">
      <c r="A1788" s="31" t="s">
        <v>2363</v>
      </c>
      <c r="B1788" s="31" t="s">
        <v>2364</v>
      </c>
      <c r="C1788" s="31" t="s">
        <v>1433</v>
      </c>
      <c r="D1788" s="31" t="s">
        <v>1082</v>
      </c>
    </row>
    <row r="1789" spans="1:4" x14ac:dyDescent="0.2">
      <c r="A1789" s="31" t="s">
        <v>2365</v>
      </c>
      <c r="B1789" s="31" t="s">
        <v>2366</v>
      </c>
      <c r="C1789" s="31" t="s">
        <v>1433</v>
      </c>
      <c r="D1789" s="31" t="s">
        <v>1082</v>
      </c>
    </row>
    <row r="1790" spans="1:4" x14ac:dyDescent="0.2">
      <c r="A1790" s="31" t="s">
        <v>2367</v>
      </c>
      <c r="B1790" s="31" t="s">
        <v>2368</v>
      </c>
      <c r="C1790" s="31" t="s">
        <v>1433</v>
      </c>
      <c r="D1790" s="31" t="s">
        <v>1082</v>
      </c>
    </row>
    <row r="1791" spans="1:4" x14ac:dyDescent="0.2">
      <c r="A1791" s="31" t="s">
        <v>2369</v>
      </c>
      <c r="B1791" s="31" t="s">
        <v>2370</v>
      </c>
      <c r="C1791" s="31" t="s">
        <v>1433</v>
      </c>
      <c r="D1791" s="31" t="s">
        <v>1082</v>
      </c>
    </row>
    <row r="1792" spans="1:4" x14ac:dyDescent="0.2">
      <c r="A1792" s="31" t="s">
        <v>2371</v>
      </c>
      <c r="B1792" s="31" t="s">
        <v>2372</v>
      </c>
      <c r="C1792" s="31" t="s">
        <v>1433</v>
      </c>
      <c r="D1792" s="31" t="s">
        <v>1082</v>
      </c>
    </row>
    <row r="1793" spans="1:4" x14ac:dyDescent="0.2">
      <c r="A1793" s="31" t="s">
        <v>2373</v>
      </c>
      <c r="B1793" s="31" t="s">
        <v>2374</v>
      </c>
      <c r="C1793" s="31" t="s">
        <v>1433</v>
      </c>
      <c r="D1793" s="31" t="s">
        <v>1082</v>
      </c>
    </row>
    <row r="1794" spans="1:4" x14ac:dyDescent="0.2">
      <c r="A1794" s="31" t="s">
        <v>2216</v>
      </c>
      <c r="B1794" s="31" t="s">
        <v>2217</v>
      </c>
      <c r="C1794" s="31" t="s">
        <v>1433</v>
      </c>
      <c r="D1794" s="31" t="s">
        <v>1082</v>
      </c>
    </row>
    <row r="1795" spans="1:4" x14ac:dyDescent="0.2">
      <c r="A1795" s="31"/>
      <c r="B1795" s="31"/>
      <c r="C1795" s="31"/>
      <c r="D1795" s="31" t="s">
        <v>981</v>
      </c>
    </row>
    <row r="1796" spans="1:4" x14ac:dyDescent="0.2">
      <c r="A1796" s="31" t="s">
        <v>2218</v>
      </c>
      <c r="B1796" s="31" t="s">
        <v>2219</v>
      </c>
      <c r="C1796" s="31" t="s">
        <v>1433</v>
      </c>
      <c r="D1796" s="31" t="s">
        <v>1082</v>
      </c>
    </row>
    <row r="1797" spans="1:4" x14ac:dyDescent="0.2">
      <c r="A1797" s="31"/>
      <c r="B1797" s="31"/>
      <c r="C1797" s="31"/>
      <c r="D1797" s="31" t="s">
        <v>981</v>
      </c>
    </row>
    <row r="1798" spans="1:4" x14ac:dyDescent="0.2">
      <c r="A1798" s="31" t="s">
        <v>2898</v>
      </c>
      <c r="B1798" s="31" t="s">
        <v>2899</v>
      </c>
      <c r="C1798" s="31" t="s">
        <v>1433</v>
      </c>
      <c r="D1798" s="31" t="s">
        <v>1082</v>
      </c>
    </row>
    <row r="1799" spans="1:4" x14ac:dyDescent="0.2">
      <c r="A1799" s="31" t="s">
        <v>2900</v>
      </c>
      <c r="B1799" s="31" t="s">
        <v>2901</v>
      </c>
      <c r="C1799" s="31" t="s">
        <v>1433</v>
      </c>
      <c r="D1799" s="31" t="s">
        <v>1082</v>
      </c>
    </row>
    <row r="1800" spans="1:4" x14ac:dyDescent="0.2">
      <c r="A1800" s="31" t="s">
        <v>2595</v>
      </c>
      <c r="B1800" s="31" t="s">
        <v>2596</v>
      </c>
      <c r="C1800" s="31" t="s">
        <v>1433</v>
      </c>
      <c r="D1800" s="31" t="s">
        <v>981</v>
      </c>
    </row>
    <row r="1801" spans="1:4" x14ac:dyDescent="0.2">
      <c r="A1801" s="31" t="s">
        <v>2593</v>
      </c>
      <c r="B1801" s="31" t="s">
        <v>2594</v>
      </c>
      <c r="C1801" s="31" t="s">
        <v>1433</v>
      </c>
      <c r="D1801" s="31" t="s">
        <v>981</v>
      </c>
    </row>
    <row r="1802" spans="1:4" x14ac:dyDescent="0.2">
      <c r="A1802" s="31" t="s">
        <v>2245</v>
      </c>
      <c r="B1802" s="31" t="s">
        <v>2234</v>
      </c>
      <c r="C1802" s="31" t="s">
        <v>1433</v>
      </c>
      <c r="D1802" s="31" t="s">
        <v>981</v>
      </c>
    </row>
    <row r="1803" spans="1:4" x14ac:dyDescent="0.2">
      <c r="A1803" s="31" t="s">
        <v>2344</v>
      </c>
      <c r="B1803" s="31" t="s">
        <v>780</v>
      </c>
      <c r="C1803" s="31" t="s">
        <v>1433</v>
      </c>
      <c r="D1803" s="31" t="s">
        <v>981</v>
      </c>
    </row>
    <row r="1804" spans="1:4" x14ac:dyDescent="0.2">
      <c r="A1804" s="31" t="s">
        <v>2345</v>
      </c>
      <c r="B1804" s="31" t="s">
        <v>782</v>
      </c>
      <c r="C1804" s="31" t="s">
        <v>1433</v>
      </c>
      <c r="D1804" s="31" t="s">
        <v>981</v>
      </c>
    </row>
    <row r="1805" spans="1:4" x14ac:dyDescent="0.2">
      <c r="A1805" s="31" t="s">
        <v>715</v>
      </c>
      <c r="B1805" s="31" t="s">
        <v>716</v>
      </c>
      <c r="C1805" s="31" t="s">
        <v>1433</v>
      </c>
      <c r="D1805" s="31" t="s">
        <v>981</v>
      </c>
    </row>
    <row r="1806" spans="1:4" x14ac:dyDescent="0.2">
      <c r="A1806" s="31" t="s">
        <v>2346</v>
      </c>
      <c r="B1806" s="31" t="s">
        <v>714</v>
      </c>
      <c r="C1806" s="31" t="s">
        <v>1433</v>
      </c>
      <c r="D1806" s="31" t="s">
        <v>981</v>
      </c>
    </row>
    <row r="1807" spans="1:4" x14ac:dyDescent="0.2">
      <c r="A1807" s="31" t="s">
        <v>2289</v>
      </c>
      <c r="B1807" s="31" t="s">
        <v>2290</v>
      </c>
      <c r="C1807" s="31" t="s">
        <v>1433</v>
      </c>
      <c r="D1807" s="31" t="s">
        <v>981</v>
      </c>
    </row>
    <row r="1808" spans="1:4" x14ac:dyDescent="0.2">
      <c r="A1808" s="31" t="s">
        <v>2347</v>
      </c>
      <c r="B1808" s="31" t="s">
        <v>1657</v>
      </c>
      <c r="C1808" s="31" t="s">
        <v>1433</v>
      </c>
      <c r="D1808" s="31" t="s">
        <v>981</v>
      </c>
    </row>
    <row r="1809" spans="1:4" x14ac:dyDescent="0.2">
      <c r="A1809" s="31" t="s">
        <v>2348</v>
      </c>
      <c r="B1809" s="31" t="s">
        <v>1658</v>
      </c>
      <c r="C1809" s="31" t="s">
        <v>1433</v>
      </c>
      <c r="D1809" s="31" t="s">
        <v>981</v>
      </c>
    </row>
    <row r="1810" spans="1:4" x14ac:dyDescent="0.2">
      <c r="A1810" s="31" t="s">
        <v>1462</v>
      </c>
      <c r="B1810" s="31" t="s">
        <v>1463</v>
      </c>
      <c r="C1810" s="31" t="s">
        <v>1433</v>
      </c>
      <c r="D1810" s="31" t="s">
        <v>418</v>
      </c>
    </row>
    <row r="1811" spans="1:4" x14ac:dyDescent="0.2">
      <c r="A1811" s="31"/>
      <c r="B1811" s="31"/>
      <c r="C1811" s="31"/>
      <c r="D1811" s="31" t="s">
        <v>981</v>
      </c>
    </row>
    <row r="1812" spans="1:4" x14ac:dyDescent="0.2">
      <c r="A1812" s="31" t="s">
        <v>1464</v>
      </c>
      <c r="B1812" s="31" t="s">
        <v>1465</v>
      </c>
      <c r="C1812" s="31" t="s">
        <v>1433</v>
      </c>
      <c r="D1812" s="31" t="s">
        <v>418</v>
      </c>
    </row>
    <row r="1813" spans="1:4" x14ac:dyDescent="0.2">
      <c r="A1813" s="31"/>
      <c r="B1813" s="31"/>
      <c r="C1813" s="31"/>
      <c r="D1813" s="31" t="s">
        <v>981</v>
      </c>
    </row>
    <row r="1814" spans="1:4" x14ac:dyDescent="0.2">
      <c r="A1814" s="31" t="s">
        <v>2012</v>
      </c>
      <c r="B1814" s="31" t="s">
        <v>2013</v>
      </c>
      <c r="C1814" s="31" t="s">
        <v>1433</v>
      </c>
      <c r="D1814" s="31" t="s">
        <v>981</v>
      </c>
    </row>
    <row r="1815" spans="1:4" x14ac:dyDescent="0.2">
      <c r="A1815" s="31" t="s">
        <v>1466</v>
      </c>
      <c r="B1815" s="31" t="s">
        <v>1467</v>
      </c>
      <c r="C1815" s="31" t="s">
        <v>1433</v>
      </c>
      <c r="D1815" s="31" t="s">
        <v>981</v>
      </c>
    </row>
    <row r="1816" spans="1:4" x14ac:dyDescent="0.2">
      <c r="A1816" s="31" t="s">
        <v>1468</v>
      </c>
      <c r="B1816" s="31" t="s">
        <v>1469</v>
      </c>
      <c r="C1816" s="31" t="s">
        <v>1433</v>
      </c>
      <c r="D1816" s="31" t="s">
        <v>981</v>
      </c>
    </row>
    <row r="1817" spans="1:4" x14ac:dyDescent="0.2">
      <c r="A1817" s="31" t="s">
        <v>2246</v>
      </c>
      <c r="B1817" s="31" t="s">
        <v>2229</v>
      </c>
      <c r="C1817" s="31" t="s">
        <v>1433</v>
      </c>
      <c r="D1817" s="31" t="s">
        <v>981</v>
      </c>
    </row>
    <row r="1818" spans="1:4" x14ac:dyDescent="0.2">
      <c r="A1818" s="31" t="s">
        <v>2247</v>
      </c>
      <c r="B1818" s="31" t="s">
        <v>2226</v>
      </c>
      <c r="C1818" s="31" t="s">
        <v>1433</v>
      </c>
      <c r="D1818" s="31" t="s">
        <v>981</v>
      </c>
    </row>
    <row r="1819" spans="1:4" x14ac:dyDescent="0.2">
      <c r="A1819" s="31" t="s">
        <v>2010</v>
      </c>
      <c r="B1819" s="31" t="s">
        <v>2011</v>
      </c>
      <c r="C1819" s="31" t="s">
        <v>1433</v>
      </c>
      <c r="D1819" s="31" t="s">
        <v>981</v>
      </c>
    </row>
    <row r="1820" spans="1:4" x14ac:dyDescent="0.2">
      <c r="A1820" s="31" t="s">
        <v>2008</v>
      </c>
      <c r="B1820" s="31" t="s">
        <v>2009</v>
      </c>
      <c r="C1820" s="31" t="s">
        <v>1433</v>
      </c>
      <c r="D1820" s="31" t="s">
        <v>981</v>
      </c>
    </row>
    <row r="1821" spans="1:4" x14ac:dyDescent="0.2">
      <c r="A1821" s="31" t="s">
        <v>2349</v>
      </c>
      <c r="B1821" s="31" t="s">
        <v>1180</v>
      </c>
      <c r="C1821" s="31" t="s">
        <v>1433</v>
      </c>
      <c r="D1821" s="31" t="s">
        <v>981</v>
      </c>
    </row>
    <row r="1822" spans="1:4" x14ac:dyDescent="0.2">
      <c r="A1822" s="31" t="s">
        <v>2350</v>
      </c>
      <c r="B1822" s="31" t="s">
        <v>1179</v>
      </c>
      <c r="C1822" s="31" t="s">
        <v>1433</v>
      </c>
      <c r="D1822" s="31" t="s">
        <v>981</v>
      </c>
    </row>
    <row r="1823" spans="1:4" x14ac:dyDescent="0.2">
      <c r="A1823" s="31" t="s">
        <v>2351</v>
      </c>
      <c r="B1823" s="31" t="s">
        <v>1176</v>
      </c>
      <c r="C1823" s="31" t="s">
        <v>1433</v>
      </c>
      <c r="D1823" s="31" t="s">
        <v>981</v>
      </c>
    </row>
    <row r="1824" spans="1:4" x14ac:dyDescent="0.2">
      <c r="A1824" s="31" t="s">
        <v>2352</v>
      </c>
      <c r="B1824" s="31" t="s">
        <v>1177</v>
      </c>
      <c r="C1824" s="31" t="s">
        <v>1433</v>
      </c>
      <c r="D1824" s="31" t="s">
        <v>981</v>
      </c>
    </row>
    <row r="1825" spans="1:4" x14ac:dyDescent="0.2">
      <c r="A1825" s="31" t="s">
        <v>1990</v>
      </c>
      <c r="B1825" s="31" t="s">
        <v>1991</v>
      </c>
      <c r="C1825" s="31" t="s">
        <v>1433</v>
      </c>
      <c r="D1825" s="31" t="s">
        <v>1082</v>
      </c>
    </row>
    <row r="1826" spans="1:4" x14ac:dyDescent="0.2">
      <c r="A1826" s="31" t="s">
        <v>1992</v>
      </c>
      <c r="B1826" s="31" t="s">
        <v>1993</v>
      </c>
      <c r="C1826" s="31" t="s">
        <v>1433</v>
      </c>
      <c r="D1826" s="31" t="s">
        <v>1082</v>
      </c>
    </row>
    <row r="1827" spans="1:4" x14ac:dyDescent="0.2">
      <c r="A1827" s="31" t="s">
        <v>1994</v>
      </c>
      <c r="B1827" s="31" t="s">
        <v>1995</v>
      </c>
      <c r="C1827" s="31" t="s">
        <v>1433</v>
      </c>
      <c r="D1827" s="31" t="s">
        <v>1082</v>
      </c>
    </row>
    <row r="1828" spans="1:4" x14ac:dyDescent="0.2">
      <c r="A1828" s="31" t="s">
        <v>1996</v>
      </c>
      <c r="B1828" s="31" t="s">
        <v>1997</v>
      </c>
      <c r="C1828" s="31" t="s">
        <v>1433</v>
      </c>
      <c r="D1828" s="31" t="s">
        <v>1082</v>
      </c>
    </row>
    <row r="1829" spans="1:4" x14ac:dyDescent="0.2">
      <c r="A1829" s="31" t="s">
        <v>250</v>
      </c>
      <c r="B1829" s="31" t="s">
        <v>14</v>
      </c>
      <c r="C1829" s="31" t="s">
        <v>1433</v>
      </c>
      <c r="D1829" s="31" t="s">
        <v>1082</v>
      </c>
    </row>
    <row r="1830" spans="1:4" x14ac:dyDescent="0.2">
      <c r="A1830" s="31"/>
      <c r="B1830" s="31"/>
      <c r="C1830" s="31"/>
      <c r="D1830" s="31" t="s">
        <v>981</v>
      </c>
    </row>
    <row r="1831" spans="1:4" x14ac:dyDescent="0.2">
      <c r="A1831" s="31" t="s">
        <v>2293</v>
      </c>
      <c r="B1831" s="31" t="s">
        <v>126</v>
      </c>
      <c r="C1831" s="31" t="s">
        <v>1433</v>
      </c>
      <c r="D1831" s="31" t="s">
        <v>1082</v>
      </c>
    </row>
    <row r="1832" spans="1:4" x14ac:dyDescent="0.2">
      <c r="A1832" s="31"/>
      <c r="B1832" s="31"/>
      <c r="C1832" s="31"/>
      <c r="D1832" s="31" t="s">
        <v>981</v>
      </c>
    </row>
    <row r="1833" spans="1:4" x14ac:dyDescent="0.2">
      <c r="A1833" s="31" t="s">
        <v>1307</v>
      </c>
      <c r="B1833" s="31" t="s">
        <v>127</v>
      </c>
      <c r="C1833" s="31" t="s">
        <v>1433</v>
      </c>
      <c r="D1833" s="31" t="s">
        <v>1082</v>
      </c>
    </row>
    <row r="1834" spans="1:4" x14ac:dyDescent="0.2">
      <c r="A1834" s="31"/>
      <c r="B1834" s="31"/>
      <c r="C1834" s="31"/>
      <c r="D1834" s="31" t="s">
        <v>981</v>
      </c>
    </row>
    <row r="1835" spans="1:4" x14ac:dyDescent="0.2">
      <c r="A1835" s="31" t="s">
        <v>131</v>
      </c>
      <c r="B1835" s="31" t="s">
        <v>132</v>
      </c>
      <c r="C1835" s="31" t="s">
        <v>1433</v>
      </c>
      <c r="D1835" s="31" t="s">
        <v>1082</v>
      </c>
    </row>
    <row r="1836" spans="1:4" x14ac:dyDescent="0.2">
      <c r="A1836" s="31"/>
      <c r="B1836" s="31"/>
      <c r="C1836" s="31"/>
      <c r="D1836" s="31" t="s">
        <v>416</v>
      </c>
    </row>
    <row r="1837" spans="1:4" x14ac:dyDescent="0.2">
      <c r="A1837" s="31"/>
      <c r="B1837" s="31"/>
      <c r="C1837" s="31"/>
      <c r="D1837" s="31" t="s">
        <v>981</v>
      </c>
    </row>
    <row r="1838" spans="1:4" x14ac:dyDescent="0.2">
      <c r="A1838" s="31" t="s">
        <v>2248</v>
      </c>
      <c r="B1838" s="31" t="s">
        <v>2233</v>
      </c>
      <c r="C1838" s="31" t="s">
        <v>1433</v>
      </c>
      <c r="D1838" s="31" t="s">
        <v>1082</v>
      </c>
    </row>
    <row r="1839" spans="1:4" x14ac:dyDescent="0.2">
      <c r="A1839" s="31"/>
      <c r="B1839" s="31"/>
      <c r="C1839" s="31"/>
      <c r="D1839" s="31" t="s">
        <v>981</v>
      </c>
    </row>
    <row r="1840" spans="1:4" x14ac:dyDescent="0.2">
      <c r="A1840" s="31" t="s">
        <v>1998</v>
      </c>
      <c r="B1840" s="31" t="s">
        <v>1999</v>
      </c>
      <c r="C1840" s="31" t="s">
        <v>1433</v>
      </c>
      <c r="D1840" s="31" t="s">
        <v>1082</v>
      </c>
    </row>
    <row r="1841" spans="1:4" x14ac:dyDescent="0.2">
      <c r="A1841" s="31" t="s">
        <v>2000</v>
      </c>
      <c r="B1841" s="31" t="s">
        <v>2001</v>
      </c>
      <c r="C1841" s="31" t="s">
        <v>1433</v>
      </c>
      <c r="D1841" s="31" t="s">
        <v>1082</v>
      </c>
    </row>
    <row r="1842" spans="1:4" x14ac:dyDescent="0.2">
      <c r="A1842" s="31" t="s">
        <v>2002</v>
      </c>
      <c r="B1842" s="31" t="s">
        <v>2003</v>
      </c>
      <c r="C1842" s="31" t="s">
        <v>1433</v>
      </c>
      <c r="D1842" s="31" t="s">
        <v>1082</v>
      </c>
    </row>
    <row r="1843" spans="1:4" x14ac:dyDescent="0.2">
      <c r="A1843" s="31" t="s">
        <v>2004</v>
      </c>
      <c r="B1843" s="31" t="s">
        <v>2005</v>
      </c>
      <c r="C1843" s="31" t="s">
        <v>1433</v>
      </c>
      <c r="D1843" s="31" t="s">
        <v>1082</v>
      </c>
    </row>
    <row r="1844" spans="1:4" x14ac:dyDescent="0.2">
      <c r="A1844" s="31" t="s">
        <v>2006</v>
      </c>
      <c r="B1844" s="31" t="s">
        <v>2007</v>
      </c>
      <c r="C1844" s="31" t="s">
        <v>1433</v>
      </c>
      <c r="D1844" s="31" t="s">
        <v>1082</v>
      </c>
    </row>
    <row r="1845" spans="1:4" x14ac:dyDescent="0.2">
      <c r="A1845" s="31" t="s">
        <v>4</v>
      </c>
      <c r="B1845" s="31" t="s">
        <v>5</v>
      </c>
      <c r="C1845" s="31" t="s">
        <v>1433</v>
      </c>
      <c r="D1845" s="31" t="s">
        <v>1082</v>
      </c>
    </row>
    <row r="1846" spans="1:4" x14ac:dyDescent="0.2">
      <c r="A1846" s="31"/>
      <c r="B1846" s="31"/>
      <c r="C1846" s="31"/>
      <c r="D1846" s="31" t="s">
        <v>981</v>
      </c>
    </row>
    <row r="1847" spans="1:4" x14ac:dyDescent="0.2">
      <c r="A1847" s="31" t="s">
        <v>253</v>
      </c>
      <c r="B1847" s="31" t="s">
        <v>254</v>
      </c>
      <c r="C1847" s="31" t="s">
        <v>1433</v>
      </c>
      <c r="D1847" s="31" t="s">
        <v>1082</v>
      </c>
    </row>
    <row r="1848" spans="1:4" x14ac:dyDescent="0.2">
      <c r="A1848" s="31"/>
      <c r="B1848" s="31"/>
      <c r="C1848" s="31"/>
      <c r="D1848" s="31" t="s">
        <v>981</v>
      </c>
    </row>
    <row r="1849" spans="1:4" x14ac:dyDescent="0.2">
      <c r="A1849" s="31" t="s">
        <v>194</v>
      </c>
      <c r="B1849" s="31" t="s">
        <v>199</v>
      </c>
      <c r="C1849" s="31" t="s">
        <v>1433</v>
      </c>
      <c r="D1849" s="31" t="s">
        <v>1082</v>
      </c>
    </row>
    <row r="1850" spans="1:4" x14ac:dyDescent="0.2">
      <c r="A1850" s="31"/>
      <c r="B1850" s="31"/>
      <c r="C1850" s="31"/>
      <c r="D1850" s="31" t="s">
        <v>416</v>
      </c>
    </row>
    <row r="1851" spans="1:4" x14ac:dyDescent="0.2">
      <c r="A1851" s="31"/>
      <c r="B1851" s="31"/>
      <c r="C1851" s="31"/>
      <c r="D1851" s="31" t="s">
        <v>418</v>
      </c>
    </row>
    <row r="1852" spans="1:4" x14ac:dyDescent="0.2">
      <c r="A1852" s="31"/>
      <c r="B1852" s="31"/>
      <c r="C1852" s="31"/>
      <c r="D1852" s="31" t="s">
        <v>981</v>
      </c>
    </row>
    <row r="1853" spans="1:4" x14ac:dyDescent="0.2">
      <c r="A1853" s="31" t="s">
        <v>196</v>
      </c>
      <c r="B1853" s="31" t="s">
        <v>202</v>
      </c>
      <c r="C1853" s="31" t="s">
        <v>1433</v>
      </c>
      <c r="D1853" s="31" t="s">
        <v>1082</v>
      </c>
    </row>
    <row r="1854" spans="1:4" x14ac:dyDescent="0.2">
      <c r="A1854" s="31"/>
      <c r="B1854" s="31"/>
      <c r="C1854" s="31"/>
      <c r="D1854" s="31" t="s">
        <v>418</v>
      </c>
    </row>
    <row r="1855" spans="1:4" x14ac:dyDescent="0.2">
      <c r="A1855" s="31"/>
      <c r="B1855" s="31"/>
      <c r="C1855" s="31"/>
      <c r="D1855" s="31" t="s">
        <v>981</v>
      </c>
    </row>
    <row r="1856" spans="1:4" x14ac:dyDescent="0.2">
      <c r="A1856" s="31" t="s">
        <v>557</v>
      </c>
      <c r="B1856" s="31" t="s">
        <v>128</v>
      </c>
      <c r="C1856" s="31" t="s">
        <v>1433</v>
      </c>
      <c r="D1856" s="31" t="s">
        <v>1082</v>
      </c>
    </row>
    <row r="1857" spans="1:4" x14ac:dyDescent="0.2">
      <c r="A1857" s="31"/>
      <c r="B1857" s="31"/>
      <c r="C1857" s="31"/>
      <c r="D1857" s="31" t="s">
        <v>416</v>
      </c>
    </row>
    <row r="1858" spans="1:4" x14ac:dyDescent="0.2">
      <c r="A1858" s="31"/>
      <c r="B1858" s="31"/>
      <c r="C1858" s="31"/>
      <c r="D1858" s="31" t="s">
        <v>418</v>
      </c>
    </row>
    <row r="1859" spans="1:4" x14ac:dyDescent="0.2">
      <c r="A1859" s="31"/>
      <c r="B1859" s="31"/>
      <c r="C1859" s="31"/>
      <c r="D1859" s="31" t="s">
        <v>981</v>
      </c>
    </row>
    <row r="1860" spans="1:4" x14ac:dyDescent="0.2">
      <c r="A1860" s="31" t="s">
        <v>251</v>
      </c>
      <c r="B1860" s="31" t="s">
        <v>252</v>
      </c>
      <c r="C1860" s="31" t="s">
        <v>1433</v>
      </c>
      <c r="D1860" s="31" t="s">
        <v>1082</v>
      </c>
    </row>
    <row r="1861" spans="1:4" x14ac:dyDescent="0.2">
      <c r="A1861" s="31"/>
      <c r="B1861" s="31"/>
      <c r="C1861" s="31"/>
      <c r="D1861" s="31" t="s">
        <v>981</v>
      </c>
    </row>
    <row r="1862" spans="1:4" x14ac:dyDescent="0.2">
      <c r="A1862" s="31" t="s">
        <v>1660</v>
      </c>
      <c r="B1862" s="31" t="s">
        <v>1659</v>
      </c>
      <c r="C1862" s="31" t="s">
        <v>1433</v>
      </c>
      <c r="D1862" s="31" t="s">
        <v>1082</v>
      </c>
    </row>
    <row r="1863" spans="1:4" x14ac:dyDescent="0.2">
      <c r="A1863" s="31"/>
      <c r="B1863" s="31"/>
      <c r="C1863" s="31"/>
      <c r="D1863" s="31" t="s">
        <v>981</v>
      </c>
    </row>
    <row r="1864" spans="1:4" x14ac:dyDescent="0.2">
      <c r="A1864" s="31" t="s">
        <v>1662</v>
      </c>
      <c r="B1864" s="31" t="s">
        <v>1661</v>
      </c>
      <c r="C1864" s="31" t="s">
        <v>1433</v>
      </c>
      <c r="D1864" s="31" t="s">
        <v>1082</v>
      </c>
    </row>
    <row r="1865" spans="1:4" x14ac:dyDescent="0.2">
      <c r="A1865" s="31"/>
      <c r="B1865" s="31"/>
      <c r="C1865" s="31"/>
      <c r="D1865" s="31" t="s">
        <v>981</v>
      </c>
    </row>
    <row r="1866" spans="1:4" x14ac:dyDescent="0.2">
      <c r="A1866" s="31" t="s">
        <v>6</v>
      </c>
      <c r="B1866" s="31" t="s">
        <v>7</v>
      </c>
      <c r="C1866" s="31" t="s">
        <v>1433</v>
      </c>
      <c r="D1866" s="31" t="s">
        <v>1082</v>
      </c>
    </row>
    <row r="1867" spans="1:4" x14ac:dyDescent="0.2">
      <c r="A1867" s="31"/>
      <c r="B1867" s="31"/>
      <c r="C1867" s="31"/>
      <c r="D1867" s="31" t="s">
        <v>981</v>
      </c>
    </row>
    <row r="1868" spans="1:4" x14ac:dyDescent="0.2">
      <c r="A1868" s="31" t="s">
        <v>1551</v>
      </c>
      <c r="B1868" s="31" t="s">
        <v>1541</v>
      </c>
      <c r="C1868" s="31" t="s">
        <v>1433</v>
      </c>
      <c r="D1868" s="31" t="s">
        <v>1082</v>
      </c>
    </row>
    <row r="1869" spans="1:4" x14ac:dyDescent="0.2">
      <c r="A1869" s="31" t="s">
        <v>1552</v>
      </c>
      <c r="B1869" s="31" t="s">
        <v>1542</v>
      </c>
      <c r="C1869" s="31" t="s">
        <v>1433</v>
      </c>
      <c r="D1869" s="31" t="s">
        <v>1082</v>
      </c>
    </row>
    <row r="1870" spans="1:4" x14ac:dyDescent="0.2">
      <c r="A1870" s="31" t="s">
        <v>8</v>
      </c>
      <c r="B1870" s="31" t="s">
        <v>9</v>
      </c>
      <c r="C1870" s="31" t="s">
        <v>1433</v>
      </c>
      <c r="D1870" s="31" t="s">
        <v>1082</v>
      </c>
    </row>
    <row r="1871" spans="1:4" x14ac:dyDescent="0.2">
      <c r="A1871" s="31"/>
      <c r="B1871" s="31"/>
      <c r="C1871" s="31"/>
      <c r="D1871" s="31" t="s">
        <v>981</v>
      </c>
    </row>
    <row r="1872" spans="1:4" x14ac:dyDescent="0.2">
      <c r="A1872" s="31" t="s">
        <v>1664</v>
      </c>
      <c r="B1872" s="31" t="s">
        <v>1663</v>
      </c>
      <c r="C1872" s="31" t="s">
        <v>1433</v>
      </c>
      <c r="D1872" s="31" t="s">
        <v>1082</v>
      </c>
    </row>
    <row r="1873" spans="1:4" x14ac:dyDescent="0.2">
      <c r="A1873" s="31" t="s">
        <v>1666</v>
      </c>
      <c r="B1873" s="31" t="s">
        <v>1665</v>
      </c>
      <c r="C1873" s="31" t="s">
        <v>1433</v>
      </c>
      <c r="D1873" s="31" t="s">
        <v>1082</v>
      </c>
    </row>
    <row r="1874" spans="1:4" x14ac:dyDescent="0.2">
      <c r="A1874" s="31" t="s">
        <v>1533</v>
      </c>
      <c r="B1874" s="31" t="s">
        <v>130</v>
      </c>
      <c r="C1874" s="31" t="s">
        <v>1433</v>
      </c>
      <c r="D1874" s="31" t="s">
        <v>1082</v>
      </c>
    </row>
    <row r="1875" spans="1:4" x14ac:dyDescent="0.2">
      <c r="A1875" s="31"/>
      <c r="B1875" s="31"/>
      <c r="C1875" s="31"/>
      <c r="D1875" s="31" t="s">
        <v>416</v>
      </c>
    </row>
    <row r="1876" spans="1:4" x14ac:dyDescent="0.2">
      <c r="A1876" s="31"/>
      <c r="B1876" s="31"/>
      <c r="C1876" s="31"/>
      <c r="D1876" s="31" t="s">
        <v>418</v>
      </c>
    </row>
    <row r="1877" spans="1:4" x14ac:dyDescent="0.2">
      <c r="A1877" s="31"/>
      <c r="B1877" s="31"/>
      <c r="C1877" s="31"/>
      <c r="D1877" s="31" t="s">
        <v>981</v>
      </c>
    </row>
    <row r="1878" spans="1:4" x14ac:dyDescent="0.2">
      <c r="A1878" s="31" t="s">
        <v>577</v>
      </c>
      <c r="B1878" s="31" t="s">
        <v>578</v>
      </c>
      <c r="C1878" s="31" t="s">
        <v>1433</v>
      </c>
      <c r="D1878" s="31" t="s">
        <v>1082</v>
      </c>
    </row>
    <row r="1879" spans="1:4" x14ac:dyDescent="0.2">
      <c r="A1879" s="31"/>
      <c r="B1879" s="31"/>
      <c r="C1879" s="31"/>
      <c r="D1879" s="31" t="s">
        <v>418</v>
      </c>
    </row>
    <row r="1880" spans="1:4" x14ac:dyDescent="0.2">
      <c r="A1880" s="31"/>
      <c r="B1880" s="31"/>
      <c r="C1880" s="31"/>
      <c r="D1880" s="31" t="s">
        <v>981</v>
      </c>
    </row>
    <row r="1881" spans="1:4" x14ac:dyDescent="0.2">
      <c r="A1881" s="31" t="s">
        <v>1668</v>
      </c>
      <c r="B1881" s="31" t="s">
        <v>1667</v>
      </c>
      <c r="C1881" s="31" t="s">
        <v>1433</v>
      </c>
      <c r="D1881" s="31" t="s">
        <v>1082</v>
      </c>
    </row>
    <row r="1882" spans="1:4" x14ac:dyDescent="0.2">
      <c r="A1882" s="31" t="s">
        <v>1670</v>
      </c>
      <c r="B1882" s="31" t="s">
        <v>1669</v>
      </c>
      <c r="C1882" s="31" t="s">
        <v>1433</v>
      </c>
      <c r="D1882" s="31" t="s">
        <v>1082</v>
      </c>
    </row>
    <row r="1883" spans="1:4" x14ac:dyDescent="0.2">
      <c r="A1883" s="31" t="s">
        <v>1549</v>
      </c>
      <c r="B1883" s="31" t="s">
        <v>1539</v>
      </c>
      <c r="C1883" s="31" t="s">
        <v>1433</v>
      </c>
      <c r="D1883" s="31" t="s">
        <v>1082</v>
      </c>
    </row>
    <row r="1884" spans="1:4" x14ac:dyDescent="0.2">
      <c r="A1884" s="31" t="s">
        <v>1550</v>
      </c>
      <c r="B1884" s="31" t="s">
        <v>1540</v>
      </c>
      <c r="C1884" s="31" t="s">
        <v>1433</v>
      </c>
      <c r="D1884" s="31" t="s">
        <v>1082</v>
      </c>
    </row>
    <row r="1885" spans="1:4" x14ac:dyDescent="0.2">
      <c r="A1885" s="31" t="s">
        <v>2249</v>
      </c>
      <c r="B1885" s="31" t="s">
        <v>2227</v>
      </c>
      <c r="C1885" s="31" t="s">
        <v>1433</v>
      </c>
      <c r="D1885" s="31" t="s">
        <v>1082</v>
      </c>
    </row>
    <row r="1886" spans="1:4" x14ac:dyDescent="0.2">
      <c r="A1886" s="31"/>
      <c r="B1886" s="31"/>
      <c r="C1886" s="31"/>
      <c r="D1886" s="31" t="s">
        <v>418</v>
      </c>
    </row>
    <row r="1887" spans="1:4" x14ac:dyDescent="0.2">
      <c r="A1887" s="31"/>
      <c r="B1887" s="31"/>
      <c r="C1887" s="31"/>
      <c r="D1887" s="31" t="s">
        <v>981</v>
      </c>
    </row>
    <row r="1888" spans="1:4" x14ac:dyDescent="0.2">
      <c r="A1888" s="31" t="s">
        <v>12</v>
      </c>
      <c r="B1888" s="31" t="s">
        <v>13</v>
      </c>
      <c r="C1888" s="31" t="s">
        <v>1433</v>
      </c>
      <c r="D1888" s="31" t="s">
        <v>1082</v>
      </c>
    </row>
    <row r="1889" spans="1:4" x14ac:dyDescent="0.2">
      <c r="A1889" s="31"/>
      <c r="B1889" s="31"/>
      <c r="C1889" s="31"/>
      <c r="D1889" s="31" t="s">
        <v>418</v>
      </c>
    </row>
    <row r="1890" spans="1:4" x14ac:dyDescent="0.2">
      <c r="A1890" s="31"/>
      <c r="B1890" s="31"/>
      <c r="C1890" s="31"/>
      <c r="D1890" s="31" t="s">
        <v>981</v>
      </c>
    </row>
    <row r="1891" spans="1:4" x14ac:dyDescent="0.2">
      <c r="A1891" s="31" t="s">
        <v>1553</v>
      </c>
      <c r="B1891" s="31" t="s">
        <v>1543</v>
      </c>
      <c r="C1891" s="31" t="s">
        <v>1433</v>
      </c>
      <c r="D1891" s="31" t="s">
        <v>1082</v>
      </c>
    </row>
    <row r="1892" spans="1:4" x14ac:dyDescent="0.2">
      <c r="A1892" s="31" t="s">
        <v>1554</v>
      </c>
      <c r="B1892" s="31" t="s">
        <v>1544</v>
      </c>
      <c r="C1892" s="31" t="s">
        <v>1433</v>
      </c>
      <c r="D1892" s="31" t="s">
        <v>1082</v>
      </c>
    </row>
    <row r="1893" spans="1:4" x14ac:dyDescent="0.2">
      <c r="A1893" s="31" t="s">
        <v>1545</v>
      </c>
      <c r="B1893" s="31" t="s">
        <v>1535</v>
      </c>
      <c r="C1893" s="31" t="s">
        <v>1433</v>
      </c>
      <c r="D1893" s="31" t="s">
        <v>1082</v>
      </c>
    </row>
    <row r="1894" spans="1:4" x14ac:dyDescent="0.2">
      <c r="A1894" s="31"/>
      <c r="B1894" s="31"/>
      <c r="C1894" s="31"/>
      <c r="D1894" s="31" t="s">
        <v>418</v>
      </c>
    </row>
    <row r="1895" spans="1:4" x14ac:dyDescent="0.2">
      <c r="A1895" s="31" t="s">
        <v>1546</v>
      </c>
      <c r="B1895" s="31" t="s">
        <v>1536</v>
      </c>
      <c r="C1895" s="31" t="s">
        <v>1433</v>
      </c>
      <c r="D1895" s="31" t="s">
        <v>1082</v>
      </c>
    </row>
    <row r="1896" spans="1:4" x14ac:dyDescent="0.2">
      <c r="A1896" s="31"/>
      <c r="B1896" s="31"/>
      <c r="C1896" s="31"/>
      <c r="D1896" s="31" t="s">
        <v>418</v>
      </c>
    </row>
    <row r="1897" spans="1:4" x14ac:dyDescent="0.2">
      <c r="A1897" s="31" t="s">
        <v>558</v>
      </c>
      <c r="B1897" s="31" t="s">
        <v>129</v>
      </c>
      <c r="C1897" s="31" t="s">
        <v>1433</v>
      </c>
      <c r="D1897" s="31" t="s">
        <v>1082</v>
      </c>
    </row>
    <row r="1898" spans="1:4" x14ac:dyDescent="0.2">
      <c r="A1898" s="31"/>
      <c r="B1898" s="31"/>
      <c r="C1898" s="31"/>
      <c r="D1898" s="31" t="s">
        <v>416</v>
      </c>
    </row>
    <row r="1899" spans="1:4" x14ac:dyDescent="0.2">
      <c r="A1899" s="31"/>
      <c r="B1899" s="31"/>
      <c r="C1899" s="31"/>
      <c r="D1899" s="31" t="s">
        <v>981</v>
      </c>
    </row>
    <row r="1900" spans="1:4" x14ac:dyDescent="0.2">
      <c r="A1900" s="31" t="s">
        <v>2</v>
      </c>
      <c r="B1900" s="31" t="s">
        <v>3</v>
      </c>
      <c r="C1900" s="31" t="s">
        <v>1433</v>
      </c>
      <c r="D1900" s="31" t="s">
        <v>1082</v>
      </c>
    </row>
    <row r="1901" spans="1:4" x14ac:dyDescent="0.2">
      <c r="A1901" s="31"/>
      <c r="B1901" s="31"/>
      <c r="C1901" s="31"/>
      <c r="D1901" s="31" t="s">
        <v>981</v>
      </c>
    </row>
    <row r="1902" spans="1:4" x14ac:dyDescent="0.2">
      <c r="A1902" s="31" t="s">
        <v>1841</v>
      </c>
      <c r="B1902" s="31" t="s">
        <v>566</v>
      </c>
      <c r="C1902" s="31" t="s">
        <v>1433</v>
      </c>
      <c r="D1902" s="31" t="s">
        <v>1082</v>
      </c>
    </row>
    <row r="1903" spans="1:4" x14ac:dyDescent="0.2">
      <c r="A1903" s="31"/>
      <c r="B1903" s="31"/>
      <c r="C1903" s="31"/>
      <c r="D1903" s="31" t="s">
        <v>1084</v>
      </c>
    </row>
    <row r="1904" spans="1:4" x14ac:dyDescent="0.2">
      <c r="A1904" s="31"/>
      <c r="B1904" s="31"/>
      <c r="C1904" s="31"/>
      <c r="D1904" s="31" t="s">
        <v>418</v>
      </c>
    </row>
    <row r="1905" spans="1:5" x14ac:dyDescent="0.2">
      <c r="A1905" s="31"/>
      <c r="B1905" s="31"/>
      <c r="C1905" s="31"/>
      <c r="D1905" s="31" t="s">
        <v>981</v>
      </c>
    </row>
    <row r="1906" spans="1:5" x14ac:dyDescent="0.2">
      <c r="A1906" s="31" t="s">
        <v>10</v>
      </c>
      <c r="B1906" s="31" t="s">
        <v>11</v>
      </c>
      <c r="C1906" s="31" t="s">
        <v>1433</v>
      </c>
      <c r="D1906" s="31" t="s">
        <v>1082</v>
      </c>
    </row>
    <row r="1907" spans="1:5" x14ac:dyDescent="0.2">
      <c r="A1907" s="31"/>
      <c r="B1907" s="31"/>
      <c r="C1907" s="31"/>
      <c r="D1907" s="31" t="s">
        <v>418</v>
      </c>
    </row>
    <row r="1908" spans="1:5" x14ac:dyDescent="0.2">
      <c r="A1908" s="31"/>
      <c r="B1908" s="31"/>
      <c r="C1908" s="31"/>
      <c r="D1908" s="31" t="s">
        <v>981</v>
      </c>
    </row>
    <row r="1909" spans="1:5" x14ac:dyDescent="0.2">
      <c r="A1909" s="31" t="s">
        <v>1547</v>
      </c>
      <c r="B1909" s="31" t="s">
        <v>1537</v>
      </c>
      <c r="C1909" s="31" t="s">
        <v>1433</v>
      </c>
      <c r="D1909" s="31" t="s">
        <v>1082</v>
      </c>
    </row>
    <row r="1910" spans="1:5" x14ac:dyDescent="0.2">
      <c r="A1910" s="31" t="s">
        <v>1548</v>
      </c>
      <c r="B1910" s="31" t="s">
        <v>1538</v>
      </c>
      <c r="C1910" s="31" t="s">
        <v>1433</v>
      </c>
      <c r="D1910" s="31" t="s">
        <v>1082</v>
      </c>
    </row>
    <row r="1911" spans="1:5" x14ac:dyDescent="0.2">
      <c r="A1911" s="31" t="s">
        <v>1672</v>
      </c>
      <c r="B1911" s="31" t="s">
        <v>1671</v>
      </c>
      <c r="C1911" s="31" t="s">
        <v>1433</v>
      </c>
      <c r="D1911" s="31" t="s">
        <v>1082</v>
      </c>
    </row>
    <row r="1912" spans="1:5" x14ac:dyDescent="0.2">
      <c r="A1912" s="31" t="s">
        <v>1674</v>
      </c>
      <c r="B1912" s="31" t="s">
        <v>1673</v>
      </c>
      <c r="C1912" s="31" t="s">
        <v>1433</v>
      </c>
      <c r="D1912" s="31" t="s">
        <v>1082</v>
      </c>
    </row>
    <row r="1913" spans="1:5" x14ac:dyDescent="0.2">
      <c r="A1913" s="31" t="s">
        <v>2250</v>
      </c>
      <c r="B1913" s="31" t="s">
        <v>2232</v>
      </c>
      <c r="C1913" s="31" t="s">
        <v>1433</v>
      </c>
      <c r="D1913" s="31" t="s">
        <v>981</v>
      </c>
    </row>
    <row r="1914" spans="1:5" x14ac:dyDescent="0.2">
      <c r="A1914" s="32" t="s">
        <v>2251</v>
      </c>
      <c r="B1914" s="32" t="s">
        <v>2231</v>
      </c>
      <c r="C1914" s="32" t="s">
        <v>1433</v>
      </c>
      <c r="D1914" s="32" t="s">
        <v>981</v>
      </c>
    </row>
    <row r="1915" spans="1:5" x14ac:dyDescent="0.2">
      <c r="A1915" s="41"/>
      <c r="B1915" s="41"/>
      <c r="C1915" s="41"/>
      <c r="D1915" s="41"/>
    </row>
    <row r="1916" spans="1:5" x14ac:dyDescent="0.2">
      <c r="A1916" s="41"/>
      <c r="B1916" s="41"/>
      <c r="C1916" s="41"/>
      <c r="D1916" s="41"/>
    </row>
    <row r="1917" spans="1:5" x14ac:dyDescent="0.2">
      <c r="A1917" s="52" t="s">
        <v>2206</v>
      </c>
      <c r="B1917" s="53" t="s">
        <v>138</v>
      </c>
      <c r="C1917" s="54" t="s">
        <v>1299</v>
      </c>
      <c r="D1917" s="54" t="s">
        <v>1081</v>
      </c>
      <c r="E1917" s="91"/>
    </row>
    <row r="1918" spans="1:5" x14ac:dyDescent="0.2">
      <c r="A1918" s="29"/>
      <c r="B1918" s="29"/>
      <c r="C1918" s="30"/>
      <c r="D1918" s="30"/>
      <c r="E1918" s="91"/>
    </row>
    <row r="1919" spans="1:5" x14ac:dyDescent="0.2">
      <c r="A1919" s="31" t="s">
        <v>2902</v>
      </c>
      <c r="B1919" s="31" t="s">
        <v>2903</v>
      </c>
      <c r="C1919" s="31" t="s">
        <v>2904</v>
      </c>
      <c r="D1919" s="31" t="s">
        <v>415</v>
      </c>
    </row>
    <row r="1920" spans="1:5" x14ac:dyDescent="0.2">
      <c r="A1920" s="31" t="s">
        <v>2853</v>
      </c>
      <c r="B1920" s="31" t="s">
        <v>2916</v>
      </c>
      <c r="C1920" s="31" t="s">
        <v>2854</v>
      </c>
      <c r="D1920" s="31" t="s">
        <v>1082</v>
      </c>
    </row>
    <row r="1921" spans="1:5" x14ac:dyDescent="0.2">
      <c r="A1921" s="31" t="s">
        <v>2235</v>
      </c>
      <c r="B1921" s="31" t="s">
        <v>2239</v>
      </c>
      <c r="C1921" s="31" t="s">
        <v>2243</v>
      </c>
      <c r="D1921" s="31" t="s">
        <v>1083</v>
      </c>
    </row>
    <row r="1922" spans="1:5" x14ac:dyDescent="0.2">
      <c r="A1922" s="31" t="s">
        <v>2236</v>
      </c>
      <c r="B1922" s="31" t="s">
        <v>2240</v>
      </c>
      <c r="C1922" s="31" t="s">
        <v>2243</v>
      </c>
      <c r="D1922" s="31" t="s">
        <v>1083</v>
      </c>
    </row>
    <row r="1923" spans="1:5" x14ac:dyDescent="0.2">
      <c r="A1923" s="31" t="s">
        <v>2237</v>
      </c>
      <c r="B1923" s="31" t="s">
        <v>2241</v>
      </c>
      <c r="C1923" s="31" t="s">
        <v>2243</v>
      </c>
      <c r="D1923" s="31" t="s">
        <v>1083</v>
      </c>
    </row>
    <row r="1924" spans="1:5" x14ac:dyDescent="0.2">
      <c r="A1924" s="31" t="s">
        <v>2238</v>
      </c>
      <c r="B1924" s="31" t="s">
        <v>2242</v>
      </c>
      <c r="C1924" s="31" t="s">
        <v>2243</v>
      </c>
      <c r="D1924" s="31" t="s">
        <v>1083</v>
      </c>
    </row>
    <row r="1925" spans="1:5" x14ac:dyDescent="0.2">
      <c r="A1925" s="31" t="s">
        <v>2597</v>
      </c>
      <c r="B1925" s="31" t="s">
        <v>2598</v>
      </c>
      <c r="C1925" s="31" t="s">
        <v>1284</v>
      </c>
      <c r="D1925" s="31" t="s">
        <v>384</v>
      </c>
    </row>
    <row r="1926" spans="1:5" x14ac:dyDescent="0.2">
      <c r="A1926" s="32" t="s">
        <v>2158</v>
      </c>
      <c r="B1926" s="32" t="s">
        <v>2159</v>
      </c>
      <c r="C1926" s="32" t="s">
        <v>1915</v>
      </c>
      <c r="D1926" s="32" t="s">
        <v>1083</v>
      </c>
    </row>
    <row r="1927" spans="1:5" x14ac:dyDescent="0.2">
      <c r="A1927" s="41"/>
      <c r="B1927" s="41"/>
      <c r="C1927" s="41"/>
      <c r="D1927" s="41"/>
    </row>
    <row r="1928" spans="1:5" x14ac:dyDescent="0.2">
      <c r="A1928" s="41"/>
      <c r="B1928" s="41"/>
      <c r="C1928" s="41"/>
      <c r="D1928" s="41"/>
    </row>
    <row r="1929" spans="1:5" x14ac:dyDescent="0.2">
      <c r="A1929" s="52" t="s">
        <v>1085</v>
      </c>
      <c r="B1929" s="53" t="s">
        <v>138</v>
      </c>
      <c r="C1929" s="54" t="s">
        <v>1299</v>
      </c>
      <c r="D1929" s="54" t="s">
        <v>1081</v>
      </c>
      <c r="E1929" s="91"/>
    </row>
    <row r="1930" spans="1:5" x14ac:dyDescent="0.2">
      <c r="A1930" s="29"/>
      <c r="B1930" s="29"/>
      <c r="C1930" s="30"/>
      <c r="D1930" s="30"/>
      <c r="E1930" s="91"/>
    </row>
    <row r="1931" spans="1:5" x14ac:dyDescent="0.2">
      <c r="A1931" s="31" t="s">
        <v>1808</v>
      </c>
      <c r="B1931" s="31" t="s">
        <v>1816</v>
      </c>
      <c r="C1931" s="31" t="s">
        <v>1601</v>
      </c>
      <c r="D1931" s="31" t="s">
        <v>1082</v>
      </c>
    </row>
    <row r="1932" spans="1:5" x14ac:dyDescent="0.2">
      <c r="A1932" s="31" t="s">
        <v>1810</v>
      </c>
      <c r="B1932" s="31" t="s">
        <v>1818</v>
      </c>
      <c r="C1932" s="31" t="s">
        <v>1601</v>
      </c>
      <c r="D1932" s="31" t="s">
        <v>1082</v>
      </c>
    </row>
    <row r="1933" spans="1:5" x14ac:dyDescent="0.2">
      <c r="A1933" s="31" t="s">
        <v>2035</v>
      </c>
      <c r="B1933" s="31" t="s">
        <v>2036</v>
      </c>
      <c r="C1933" s="31" t="s">
        <v>1601</v>
      </c>
      <c r="D1933" s="31" t="s">
        <v>1082</v>
      </c>
    </row>
    <row r="1934" spans="1:5" x14ac:dyDescent="0.2">
      <c r="A1934" s="31" t="s">
        <v>2043</v>
      </c>
      <c r="B1934" s="31" t="s">
        <v>2044</v>
      </c>
      <c r="C1934" s="31" t="s">
        <v>1601</v>
      </c>
      <c r="D1934" s="31" t="s">
        <v>1082</v>
      </c>
    </row>
    <row r="1935" spans="1:5" x14ac:dyDescent="0.2">
      <c r="A1935" s="31" t="s">
        <v>1963</v>
      </c>
      <c r="B1935" s="31" t="s">
        <v>1964</v>
      </c>
      <c r="C1935" s="31" t="s">
        <v>1601</v>
      </c>
      <c r="D1935" s="31" t="s">
        <v>1082</v>
      </c>
    </row>
    <row r="1936" spans="1:5" x14ac:dyDescent="0.2">
      <c r="A1936" s="31" t="s">
        <v>1971</v>
      </c>
      <c r="B1936" s="31" t="s">
        <v>1972</v>
      </c>
      <c r="C1936" s="31" t="s">
        <v>1601</v>
      </c>
      <c r="D1936" s="31" t="s">
        <v>1082</v>
      </c>
    </row>
    <row r="1937" spans="1:4" x14ac:dyDescent="0.2">
      <c r="A1937" s="31" t="s">
        <v>2202</v>
      </c>
      <c r="B1937" s="31" t="s">
        <v>2191</v>
      </c>
      <c r="C1937" s="31" t="s">
        <v>1601</v>
      </c>
      <c r="D1937" s="31" t="s">
        <v>1082</v>
      </c>
    </row>
    <row r="1938" spans="1:4" x14ac:dyDescent="0.2">
      <c r="A1938" s="31" t="s">
        <v>2204</v>
      </c>
      <c r="B1938" s="31" t="s">
        <v>2182</v>
      </c>
      <c r="C1938" s="31" t="s">
        <v>1601</v>
      </c>
      <c r="D1938" s="31" t="s">
        <v>1082</v>
      </c>
    </row>
    <row r="1939" spans="1:4" x14ac:dyDescent="0.2">
      <c r="A1939" s="31" t="s">
        <v>1599</v>
      </c>
      <c r="B1939" s="31" t="s">
        <v>1600</v>
      </c>
      <c r="C1939" s="31" t="s">
        <v>1601</v>
      </c>
      <c r="D1939" s="31" t="s">
        <v>1082</v>
      </c>
    </row>
    <row r="1940" spans="1:4" x14ac:dyDescent="0.2">
      <c r="A1940" s="31" t="s">
        <v>1604</v>
      </c>
      <c r="B1940" s="31" t="s">
        <v>1605</v>
      </c>
      <c r="C1940" s="31" t="s">
        <v>1601</v>
      </c>
      <c r="D1940" s="31" t="s">
        <v>1082</v>
      </c>
    </row>
    <row r="1941" spans="1:4" x14ac:dyDescent="0.2">
      <c r="A1941" s="31" t="s">
        <v>1812</v>
      </c>
      <c r="B1941" s="31" t="s">
        <v>1820</v>
      </c>
      <c r="C1941" s="31" t="s">
        <v>1601</v>
      </c>
      <c r="D1941" s="31" t="s">
        <v>1082</v>
      </c>
    </row>
    <row r="1942" spans="1:4" x14ac:dyDescent="0.2">
      <c r="A1942" s="31" t="s">
        <v>1814</v>
      </c>
      <c r="B1942" s="31" t="s">
        <v>1822</v>
      </c>
      <c r="C1942" s="31" t="s">
        <v>1601</v>
      </c>
      <c r="D1942" s="31" t="s">
        <v>1082</v>
      </c>
    </row>
    <row r="1943" spans="1:4" x14ac:dyDescent="0.2">
      <c r="A1943" s="31" t="s">
        <v>2198</v>
      </c>
      <c r="B1943" s="31" t="s">
        <v>2187</v>
      </c>
      <c r="C1943" s="31" t="s">
        <v>1601</v>
      </c>
      <c r="D1943" s="31" t="s">
        <v>1082</v>
      </c>
    </row>
    <row r="1944" spans="1:4" x14ac:dyDescent="0.2">
      <c r="A1944" s="31" t="s">
        <v>2200</v>
      </c>
      <c r="B1944" s="31" t="s">
        <v>2189</v>
      </c>
      <c r="C1944" s="31" t="s">
        <v>1601</v>
      </c>
      <c r="D1944" s="31" t="s">
        <v>1082</v>
      </c>
    </row>
    <row r="1945" spans="1:4" x14ac:dyDescent="0.2">
      <c r="A1945" s="31" t="s">
        <v>2194</v>
      </c>
      <c r="B1945" s="31" t="s">
        <v>2183</v>
      </c>
      <c r="C1945" s="31" t="s">
        <v>1601</v>
      </c>
      <c r="D1945" s="31" t="s">
        <v>1082</v>
      </c>
    </row>
    <row r="1946" spans="1:4" x14ac:dyDescent="0.2">
      <c r="A1946" s="31" t="s">
        <v>2196</v>
      </c>
      <c r="B1946" s="31" t="s">
        <v>2185</v>
      </c>
      <c r="C1946" s="31" t="s">
        <v>1601</v>
      </c>
      <c r="D1946" s="31" t="s">
        <v>1082</v>
      </c>
    </row>
    <row r="1947" spans="1:4" x14ac:dyDescent="0.2">
      <c r="A1947" s="31" t="s">
        <v>1608</v>
      </c>
      <c r="B1947" s="31" t="s">
        <v>1609</v>
      </c>
      <c r="C1947" s="31" t="s">
        <v>1601</v>
      </c>
      <c r="D1947" s="31" t="s">
        <v>1082</v>
      </c>
    </row>
    <row r="1948" spans="1:4" x14ac:dyDescent="0.2">
      <c r="A1948" s="31" t="s">
        <v>1612</v>
      </c>
      <c r="B1948" s="31" t="s">
        <v>1613</v>
      </c>
      <c r="C1948" s="31" t="s">
        <v>1601</v>
      </c>
      <c r="D1948" s="31" t="s">
        <v>1082</v>
      </c>
    </row>
    <row r="1949" spans="1:4" x14ac:dyDescent="0.2">
      <c r="A1949" s="31" t="s">
        <v>2019</v>
      </c>
      <c r="B1949" s="31" t="s">
        <v>2020</v>
      </c>
      <c r="C1949" s="31" t="s">
        <v>1601</v>
      </c>
      <c r="D1949" s="31" t="s">
        <v>1082</v>
      </c>
    </row>
    <row r="1950" spans="1:4" x14ac:dyDescent="0.2">
      <c r="A1950" s="31" t="s">
        <v>2027</v>
      </c>
      <c r="B1950" s="31" t="s">
        <v>2028</v>
      </c>
      <c r="C1950" s="31" t="s">
        <v>1601</v>
      </c>
      <c r="D1950" s="31" t="s">
        <v>1082</v>
      </c>
    </row>
    <row r="1951" spans="1:4" x14ac:dyDescent="0.2">
      <c r="A1951" s="31" t="s">
        <v>1809</v>
      </c>
      <c r="B1951" s="31" t="s">
        <v>1817</v>
      </c>
      <c r="C1951" s="31" t="s">
        <v>1601</v>
      </c>
      <c r="D1951" s="31" t="s">
        <v>1082</v>
      </c>
    </row>
    <row r="1952" spans="1:4" x14ac:dyDescent="0.2">
      <c r="A1952" s="31" t="s">
        <v>1811</v>
      </c>
      <c r="B1952" s="31" t="s">
        <v>1819</v>
      </c>
      <c r="C1952" s="31" t="s">
        <v>1601</v>
      </c>
      <c r="D1952" s="31" t="s">
        <v>1082</v>
      </c>
    </row>
    <row r="1953" spans="1:4" x14ac:dyDescent="0.2">
      <c r="A1953" s="31" t="s">
        <v>2037</v>
      </c>
      <c r="B1953" s="31" t="s">
        <v>2038</v>
      </c>
      <c r="C1953" s="31" t="s">
        <v>1601</v>
      </c>
      <c r="D1953" s="31" t="s">
        <v>1082</v>
      </c>
    </row>
    <row r="1954" spans="1:4" x14ac:dyDescent="0.2">
      <c r="A1954" s="31" t="s">
        <v>2045</v>
      </c>
      <c r="B1954" s="31" t="s">
        <v>2046</v>
      </c>
      <c r="C1954" s="31" t="s">
        <v>1601</v>
      </c>
      <c r="D1954" s="31" t="s">
        <v>1082</v>
      </c>
    </row>
    <row r="1955" spans="1:4" x14ac:dyDescent="0.2">
      <c r="A1955" s="31" t="s">
        <v>1965</v>
      </c>
      <c r="B1955" s="31" t="s">
        <v>1966</v>
      </c>
      <c r="C1955" s="31" t="s">
        <v>1601</v>
      </c>
      <c r="D1955" s="31" t="s">
        <v>1082</v>
      </c>
    </row>
    <row r="1956" spans="1:4" x14ac:dyDescent="0.2">
      <c r="A1956" s="31" t="s">
        <v>1973</v>
      </c>
      <c r="B1956" s="31" t="s">
        <v>1974</v>
      </c>
      <c r="C1956" s="31" t="s">
        <v>1601</v>
      </c>
      <c r="D1956" s="31" t="s">
        <v>1082</v>
      </c>
    </row>
    <row r="1957" spans="1:4" x14ac:dyDescent="0.2">
      <c r="A1957" s="31" t="s">
        <v>2203</v>
      </c>
      <c r="B1957" s="31" t="s">
        <v>2192</v>
      </c>
      <c r="C1957" s="31" t="s">
        <v>1601</v>
      </c>
      <c r="D1957" s="31" t="s">
        <v>1082</v>
      </c>
    </row>
    <row r="1958" spans="1:4" x14ac:dyDescent="0.2">
      <c r="A1958" s="31" t="s">
        <v>2205</v>
      </c>
      <c r="B1958" s="31" t="s">
        <v>2193</v>
      </c>
      <c r="C1958" s="31" t="s">
        <v>1601</v>
      </c>
      <c r="D1958" s="31" t="s">
        <v>1082</v>
      </c>
    </row>
    <row r="1959" spans="1:4" x14ac:dyDescent="0.2">
      <c r="A1959" s="31" t="s">
        <v>1602</v>
      </c>
      <c r="B1959" s="31" t="s">
        <v>1603</v>
      </c>
      <c r="C1959" s="31" t="s">
        <v>1601</v>
      </c>
      <c r="D1959" s="31" t="s">
        <v>1082</v>
      </c>
    </row>
    <row r="1960" spans="1:4" x14ac:dyDescent="0.2">
      <c r="A1960" s="31" t="s">
        <v>1606</v>
      </c>
      <c r="B1960" s="31" t="s">
        <v>1607</v>
      </c>
      <c r="C1960" s="31" t="s">
        <v>1601</v>
      </c>
      <c r="D1960" s="31" t="s">
        <v>1082</v>
      </c>
    </row>
    <row r="1961" spans="1:4" x14ac:dyDescent="0.2">
      <c r="A1961" s="31" t="s">
        <v>1813</v>
      </c>
      <c r="B1961" s="31" t="s">
        <v>1821</v>
      </c>
      <c r="C1961" s="31" t="s">
        <v>1601</v>
      </c>
      <c r="D1961" s="31" t="s">
        <v>1082</v>
      </c>
    </row>
    <row r="1962" spans="1:4" x14ac:dyDescent="0.2">
      <c r="A1962" s="31" t="s">
        <v>1815</v>
      </c>
      <c r="B1962" s="31" t="s">
        <v>1823</v>
      </c>
      <c r="C1962" s="31" t="s">
        <v>1601</v>
      </c>
      <c r="D1962" s="31" t="s">
        <v>1082</v>
      </c>
    </row>
    <row r="1963" spans="1:4" x14ac:dyDescent="0.2">
      <c r="A1963" s="31" t="s">
        <v>2199</v>
      </c>
      <c r="B1963" s="31" t="s">
        <v>2188</v>
      </c>
      <c r="C1963" s="31" t="s">
        <v>1601</v>
      </c>
      <c r="D1963" s="31" t="s">
        <v>1082</v>
      </c>
    </row>
    <row r="1964" spans="1:4" x14ac:dyDescent="0.2">
      <c r="A1964" s="31" t="s">
        <v>2201</v>
      </c>
      <c r="B1964" s="31" t="s">
        <v>2190</v>
      </c>
      <c r="C1964" s="31" t="s">
        <v>1601</v>
      </c>
      <c r="D1964" s="31" t="s">
        <v>1082</v>
      </c>
    </row>
    <row r="1965" spans="1:4" x14ac:dyDescent="0.2">
      <c r="A1965" s="31" t="s">
        <v>2195</v>
      </c>
      <c r="B1965" s="31" t="s">
        <v>2184</v>
      </c>
      <c r="C1965" s="31" t="s">
        <v>1601</v>
      </c>
      <c r="D1965" s="31" t="s">
        <v>1082</v>
      </c>
    </row>
    <row r="1966" spans="1:4" x14ac:dyDescent="0.2">
      <c r="A1966" s="31" t="s">
        <v>2197</v>
      </c>
      <c r="B1966" s="31" t="s">
        <v>2186</v>
      </c>
      <c r="C1966" s="31" t="s">
        <v>1601</v>
      </c>
      <c r="D1966" s="31" t="s">
        <v>1082</v>
      </c>
    </row>
    <row r="1967" spans="1:4" x14ac:dyDescent="0.2">
      <c r="A1967" s="31" t="s">
        <v>1610</v>
      </c>
      <c r="B1967" s="31" t="s">
        <v>1611</v>
      </c>
      <c r="C1967" s="31" t="s">
        <v>1601</v>
      </c>
      <c r="D1967" s="31" t="s">
        <v>1082</v>
      </c>
    </row>
    <row r="1968" spans="1:4" x14ac:dyDescent="0.2">
      <c r="A1968" s="31" t="s">
        <v>1614</v>
      </c>
      <c r="B1968" s="31" t="s">
        <v>1615</v>
      </c>
      <c r="C1968" s="31" t="s">
        <v>1601</v>
      </c>
      <c r="D1968" s="31" t="s">
        <v>1082</v>
      </c>
    </row>
    <row r="1969" spans="1:4" x14ac:dyDescent="0.2">
      <c r="A1969" s="31" t="s">
        <v>2021</v>
      </c>
      <c r="B1969" s="31" t="s">
        <v>2022</v>
      </c>
      <c r="C1969" s="31" t="s">
        <v>1601</v>
      </c>
      <c r="D1969" s="31" t="s">
        <v>1082</v>
      </c>
    </row>
    <row r="1970" spans="1:4" x14ac:dyDescent="0.2">
      <c r="A1970" s="31" t="s">
        <v>2029</v>
      </c>
      <c r="B1970" s="31" t="s">
        <v>2030</v>
      </c>
      <c r="C1970" s="31" t="s">
        <v>1601</v>
      </c>
      <c r="D1970" s="31" t="s">
        <v>1082</v>
      </c>
    </row>
    <row r="1971" spans="1:4" x14ac:dyDescent="0.2">
      <c r="A1971" s="31" t="s">
        <v>1947</v>
      </c>
      <c r="B1971" s="31" t="s">
        <v>1948</v>
      </c>
      <c r="C1971" s="31" t="s">
        <v>1601</v>
      </c>
      <c r="D1971" s="31" t="s">
        <v>1082</v>
      </c>
    </row>
    <row r="1972" spans="1:4" x14ac:dyDescent="0.2">
      <c r="A1972" s="31" t="s">
        <v>1951</v>
      </c>
      <c r="B1972" s="31" t="s">
        <v>1952</v>
      </c>
      <c r="C1972" s="31" t="s">
        <v>1601</v>
      </c>
      <c r="D1972" s="31" t="s">
        <v>1082</v>
      </c>
    </row>
    <row r="1973" spans="1:4" x14ac:dyDescent="0.2">
      <c r="A1973" s="31" t="s">
        <v>2039</v>
      </c>
      <c r="B1973" s="31" t="s">
        <v>2040</v>
      </c>
      <c r="C1973" s="31" t="s">
        <v>1601</v>
      </c>
      <c r="D1973" s="31" t="s">
        <v>1082</v>
      </c>
    </row>
    <row r="1974" spans="1:4" x14ac:dyDescent="0.2">
      <c r="A1974" s="31" t="s">
        <v>2047</v>
      </c>
      <c r="B1974" s="31" t="s">
        <v>2048</v>
      </c>
      <c r="C1974" s="31" t="s">
        <v>1601</v>
      </c>
      <c r="D1974" s="31" t="s">
        <v>1082</v>
      </c>
    </row>
    <row r="1975" spans="1:4" x14ac:dyDescent="0.2">
      <c r="A1975" s="31" t="s">
        <v>1967</v>
      </c>
      <c r="B1975" s="31" t="s">
        <v>1968</v>
      </c>
      <c r="C1975" s="31" t="s">
        <v>1601</v>
      </c>
      <c r="D1975" s="31" t="s">
        <v>1082</v>
      </c>
    </row>
    <row r="1976" spans="1:4" x14ac:dyDescent="0.2">
      <c r="A1976" s="31" t="s">
        <v>1975</v>
      </c>
      <c r="B1976" s="31" t="s">
        <v>1976</v>
      </c>
      <c r="C1976" s="31" t="s">
        <v>1601</v>
      </c>
      <c r="D1976" s="31" t="s">
        <v>1082</v>
      </c>
    </row>
    <row r="1977" spans="1:4" x14ac:dyDescent="0.2">
      <c r="A1977" s="31" t="s">
        <v>1843</v>
      </c>
      <c r="B1977" s="31" t="s">
        <v>1842</v>
      </c>
      <c r="C1977" s="31" t="s">
        <v>1601</v>
      </c>
      <c r="D1977" s="31" t="s">
        <v>1082</v>
      </c>
    </row>
    <row r="1978" spans="1:4" x14ac:dyDescent="0.2">
      <c r="A1978" s="31" t="s">
        <v>1845</v>
      </c>
      <c r="B1978" s="31" t="s">
        <v>1844</v>
      </c>
      <c r="C1978" s="31" t="s">
        <v>1601</v>
      </c>
      <c r="D1978" s="31" t="s">
        <v>1082</v>
      </c>
    </row>
    <row r="1979" spans="1:4" x14ac:dyDescent="0.2">
      <c r="A1979" s="31" t="s">
        <v>1955</v>
      </c>
      <c r="B1979" s="31" t="s">
        <v>1956</v>
      </c>
      <c r="C1979" s="31" t="s">
        <v>1601</v>
      </c>
      <c r="D1979" s="31" t="s">
        <v>1082</v>
      </c>
    </row>
    <row r="1980" spans="1:4" x14ac:dyDescent="0.2">
      <c r="A1980" s="31" t="s">
        <v>1959</v>
      </c>
      <c r="B1980" s="31" t="s">
        <v>1960</v>
      </c>
      <c r="C1980" s="31" t="s">
        <v>1601</v>
      </c>
      <c r="D1980" s="31" t="s">
        <v>1082</v>
      </c>
    </row>
    <row r="1981" spans="1:4" x14ac:dyDescent="0.2">
      <c r="A1981" s="31" t="s">
        <v>1847</v>
      </c>
      <c r="B1981" s="31" t="s">
        <v>1846</v>
      </c>
      <c r="C1981" s="31" t="s">
        <v>1601</v>
      </c>
      <c r="D1981" s="31" t="s">
        <v>1082</v>
      </c>
    </row>
    <row r="1982" spans="1:4" x14ac:dyDescent="0.2">
      <c r="A1982" s="31" t="s">
        <v>1849</v>
      </c>
      <c r="B1982" s="31" t="s">
        <v>1848</v>
      </c>
      <c r="C1982" s="31" t="s">
        <v>1601</v>
      </c>
      <c r="D1982" s="31" t="s">
        <v>1082</v>
      </c>
    </row>
    <row r="1983" spans="1:4" x14ac:dyDescent="0.2">
      <c r="A1983" s="31" t="s">
        <v>2023</v>
      </c>
      <c r="B1983" s="31" t="s">
        <v>2024</v>
      </c>
      <c r="C1983" s="31" t="s">
        <v>1601</v>
      </c>
      <c r="D1983" s="31" t="s">
        <v>1082</v>
      </c>
    </row>
    <row r="1984" spans="1:4" x14ac:dyDescent="0.2">
      <c r="A1984" s="31" t="s">
        <v>2031</v>
      </c>
      <c r="B1984" s="31" t="s">
        <v>2032</v>
      </c>
      <c r="C1984" s="31" t="s">
        <v>1601</v>
      </c>
      <c r="D1984" s="31" t="s">
        <v>1082</v>
      </c>
    </row>
    <row r="1985" spans="1:4" x14ac:dyDescent="0.2">
      <c r="A1985" s="31" t="s">
        <v>1949</v>
      </c>
      <c r="B1985" s="31" t="s">
        <v>1950</v>
      </c>
      <c r="C1985" s="31" t="s">
        <v>1601</v>
      </c>
      <c r="D1985" s="31" t="s">
        <v>1082</v>
      </c>
    </row>
    <row r="1986" spans="1:4" x14ac:dyDescent="0.2">
      <c r="A1986" s="31" t="s">
        <v>1953</v>
      </c>
      <c r="B1986" s="31" t="s">
        <v>1954</v>
      </c>
      <c r="C1986" s="31" t="s">
        <v>1601</v>
      </c>
      <c r="D1986" s="31" t="s">
        <v>1082</v>
      </c>
    </row>
    <row r="1987" spans="1:4" x14ac:dyDescent="0.2">
      <c r="A1987" s="31" t="s">
        <v>2041</v>
      </c>
      <c r="B1987" s="31" t="s">
        <v>2042</v>
      </c>
      <c r="C1987" s="31" t="s">
        <v>1601</v>
      </c>
      <c r="D1987" s="31" t="s">
        <v>1082</v>
      </c>
    </row>
    <row r="1988" spans="1:4" x14ac:dyDescent="0.2">
      <c r="A1988" s="31" t="s">
        <v>2049</v>
      </c>
      <c r="B1988" s="31" t="s">
        <v>2050</v>
      </c>
      <c r="C1988" s="31" t="s">
        <v>1601</v>
      </c>
      <c r="D1988" s="31" t="s">
        <v>1082</v>
      </c>
    </row>
    <row r="1989" spans="1:4" x14ac:dyDescent="0.2">
      <c r="A1989" s="31" t="s">
        <v>1969</v>
      </c>
      <c r="B1989" s="31" t="s">
        <v>1970</v>
      </c>
      <c r="C1989" s="31" t="s">
        <v>1601</v>
      </c>
      <c r="D1989" s="31" t="s">
        <v>1082</v>
      </c>
    </row>
    <row r="1990" spans="1:4" x14ac:dyDescent="0.2">
      <c r="A1990" s="31" t="s">
        <v>1977</v>
      </c>
      <c r="B1990" s="31" t="s">
        <v>1978</v>
      </c>
      <c r="C1990" s="31" t="s">
        <v>1601</v>
      </c>
      <c r="D1990" s="31" t="s">
        <v>1082</v>
      </c>
    </row>
    <row r="1991" spans="1:4" x14ac:dyDescent="0.2">
      <c r="A1991" s="31" t="s">
        <v>1851</v>
      </c>
      <c r="B1991" s="31" t="s">
        <v>1850</v>
      </c>
      <c r="C1991" s="31" t="s">
        <v>1601</v>
      </c>
      <c r="D1991" s="31" t="s">
        <v>1082</v>
      </c>
    </row>
    <row r="1992" spans="1:4" x14ac:dyDescent="0.2">
      <c r="A1992" s="31" t="s">
        <v>1853</v>
      </c>
      <c r="B1992" s="31" t="s">
        <v>1852</v>
      </c>
      <c r="C1992" s="31" t="s">
        <v>1601</v>
      </c>
      <c r="D1992" s="31" t="s">
        <v>1082</v>
      </c>
    </row>
    <row r="1993" spans="1:4" x14ac:dyDescent="0.2">
      <c r="A1993" s="31" t="s">
        <v>1957</v>
      </c>
      <c r="B1993" s="31" t="s">
        <v>1958</v>
      </c>
      <c r="C1993" s="31" t="s">
        <v>1601</v>
      </c>
      <c r="D1993" s="31" t="s">
        <v>1082</v>
      </c>
    </row>
    <row r="1994" spans="1:4" x14ac:dyDescent="0.2">
      <c r="A1994" s="31" t="s">
        <v>1961</v>
      </c>
      <c r="B1994" s="31" t="s">
        <v>1962</v>
      </c>
      <c r="C1994" s="31" t="s">
        <v>1601</v>
      </c>
      <c r="D1994" s="31" t="s">
        <v>1082</v>
      </c>
    </row>
    <row r="1995" spans="1:4" x14ac:dyDescent="0.2">
      <c r="A1995" s="31" t="s">
        <v>1855</v>
      </c>
      <c r="B1995" s="31" t="s">
        <v>1854</v>
      </c>
      <c r="C1995" s="31" t="s">
        <v>1601</v>
      </c>
      <c r="D1995" s="31" t="s">
        <v>1082</v>
      </c>
    </row>
    <row r="1996" spans="1:4" x14ac:dyDescent="0.2">
      <c r="A1996" s="31" t="s">
        <v>1857</v>
      </c>
      <c r="B1996" s="31" t="s">
        <v>1856</v>
      </c>
      <c r="C1996" s="31" t="s">
        <v>1601</v>
      </c>
      <c r="D1996" s="31" t="s">
        <v>1082</v>
      </c>
    </row>
    <row r="1997" spans="1:4" x14ac:dyDescent="0.2">
      <c r="A1997" s="31" t="s">
        <v>2025</v>
      </c>
      <c r="B1997" s="31" t="s">
        <v>2026</v>
      </c>
      <c r="C1997" s="31" t="s">
        <v>1601</v>
      </c>
      <c r="D1997" s="31" t="s">
        <v>1082</v>
      </c>
    </row>
    <row r="1998" spans="1:4" x14ac:dyDescent="0.2">
      <c r="A1998" s="31" t="s">
        <v>2033</v>
      </c>
      <c r="B1998" s="31" t="s">
        <v>2034</v>
      </c>
      <c r="C1998" s="31" t="s">
        <v>1601</v>
      </c>
      <c r="D1998" s="31" t="s">
        <v>1082</v>
      </c>
    </row>
    <row r="1999" spans="1:4" x14ac:dyDescent="0.2">
      <c r="A1999" s="31" t="s">
        <v>1574</v>
      </c>
      <c r="B1999" s="31" t="s">
        <v>753</v>
      </c>
      <c r="C1999" s="31" t="s">
        <v>1916</v>
      </c>
      <c r="D1999" s="31" t="s">
        <v>416</v>
      </c>
    </row>
    <row r="2000" spans="1:4" x14ac:dyDescent="0.2">
      <c r="A2000" s="31" t="s">
        <v>1266</v>
      </c>
      <c r="B2000" s="31" t="s">
        <v>1268</v>
      </c>
      <c r="C2000" s="31" t="s">
        <v>1916</v>
      </c>
      <c r="D2000" s="31" t="s">
        <v>416</v>
      </c>
    </row>
    <row r="2001" spans="1:4" x14ac:dyDescent="0.2">
      <c r="A2001" s="31" t="s">
        <v>1580</v>
      </c>
      <c r="B2001" s="31" t="s">
        <v>171</v>
      </c>
      <c r="C2001" s="31" t="s">
        <v>1916</v>
      </c>
      <c r="D2001" s="31" t="s">
        <v>416</v>
      </c>
    </row>
    <row r="2002" spans="1:4" x14ac:dyDescent="0.2">
      <c r="A2002" s="31" t="s">
        <v>2842</v>
      </c>
      <c r="B2002" s="31" t="s">
        <v>2843</v>
      </c>
      <c r="C2002" s="31" t="s">
        <v>1916</v>
      </c>
      <c r="D2002" s="31" t="s">
        <v>416</v>
      </c>
    </row>
    <row r="2003" spans="1:4" x14ac:dyDescent="0.2">
      <c r="A2003" s="31" t="s">
        <v>1576</v>
      </c>
      <c r="B2003" s="31" t="s">
        <v>752</v>
      </c>
      <c r="C2003" s="31" t="s">
        <v>1916</v>
      </c>
      <c r="D2003" s="31" t="s">
        <v>416</v>
      </c>
    </row>
    <row r="2004" spans="1:4" x14ac:dyDescent="0.2">
      <c r="A2004" s="31" t="s">
        <v>1575</v>
      </c>
      <c r="B2004" s="31" t="s">
        <v>751</v>
      </c>
      <c r="C2004" s="31" t="s">
        <v>1916</v>
      </c>
      <c r="D2004" s="31" t="s">
        <v>416</v>
      </c>
    </row>
    <row r="2005" spans="1:4" x14ac:dyDescent="0.2">
      <c r="A2005" s="31" t="s">
        <v>1581</v>
      </c>
      <c r="B2005" s="31" t="s">
        <v>174</v>
      </c>
      <c r="C2005" s="31" t="s">
        <v>1916</v>
      </c>
      <c r="D2005" s="31" t="s">
        <v>416</v>
      </c>
    </row>
    <row r="2006" spans="1:4" x14ac:dyDescent="0.2">
      <c r="A2006" s="31" t="s">
        <v>2017</v>
      </c>
      <c r="B2006" s="31" t="s">
        <v>2018</v>
      </c>
      <c r="C2006" s="31" t="s">
        <v>1916</v>
      </c>
      <c r="D2006" s="31" t="s">
        <v>416</v>
      </c>
    </row>
    <row r="2007" spans="1:4" x14ac:dyDescent="0.2">
      <c r="A2007" s="31" t="s">
        <v>1688</v>
      </c>
      <c r="B2007" s="31" t="s">
        <v>1687</v>
      </c>
      <c r="C2007" s="31" t="s">
        <v>1916</v>
      </c>
      <c r="D2007" s="31" t="s">
        <v>416</v>
      </c>
    </row>
    <row r="2008" spans="1:4" x14ac:dyDescent="0.2">
      <c r="A2008" s="31" t="s">
        <v>1690</v>
      </c>
      <c r="B2008" s="31" t="s">
        <v>1689</v>
      </c>
      <c r="C2008" s="31" t="s">
        <v>1916</v>
      </c>
      <c r="D2008" s="31" t="s">
        <v>416</v>
      </c>
    </row>
    <row r="2009" spans="1:4" x14ac:dyDescent="0.2">
      <c r="A2009" s="31" t="s">
        <v>1692</v>
      </c>
      <c r="B2009" s="31" t="s">
        <v>1691</v>
      </c>
      <c r="C2009" s="31" t="s">
        <v>1916</v>
      </c>
      <c r="D2009" s="31" t="s">
        <v>416</v>
      </c>
    </row>
    <row r="2010" spans="1:4" x14ac:dyDescent="0.2">
      <c r="A2010" s="31" t="s">
        <v>1694</v>
      </c>
      <c r="B2010" s="31" t="s">
        <v>1693</v>
      </c>
      <c r="C2010" s="31" t="s">
        <v>1916</v>
      </c>
      <c r="D2010" s="31" t="s">
        <v>416</v>
      </c>
    </row>
    <row r="2011" spans="1:4" x14ac:dyDescent="0.2">
      <c r="A2011" s="31" t="s">
        <v>1696</v>
      </c>
      <c r="B2011" s="31" t="s">
        <v>1695</v>
      </c>
      <c r="C2011" s="31" t="s">
        <v>1916</v>
      </c>
      <c r="D2011" s="31" t="s">
        <v>416</v>
      </c>
    </row>
    <row r="2012" spans="1:4" x14ac:dyDescent="0.2">
      <c r="A2012" s="31" t="s">
        <v>1577</v>
      </c>
      <c r="B2012" s="31" t="s">
        <v>750</v>
      </c>
      <c r="C2012" s="31" t="s">
        <v>1916</v>
      </c>
      <c r="D2012" s="31" t="s">
        <v>416</v>
      </c>
    </row>
    <row r="2013" spans="1:4" x14ac:dyDescent="0.2">
      <c r="A2013" s="31" t="s">
        <v>1571</v>
      </c>
      <c r="B2013" s="31" t="s">
        <v>523</v>
      </c>
      <c r="C2013" s="31" t="s">
        <v>1916</v>
      </c>
      <c r="D2013" s="31" t="s">
        <v>416</v>
      </c>
    </row>
    <row r="2014" spans="1:4" x14ac:dyDescent="0.2">
      <c r="A2014" s="31" t="s">
        <v>1567</v>
      </c>
      <c r="B2014" s="31" t="s">
        <v>938</v>
      </c>
      <c r="C2014" s="31" t="s">
        <v>1916</v>
      </c>
      <c r="D2014" s="31" t="s">
        <v>416</v>
      </c>
    </row>
    <row r="2015" spans="1:4" x14ac:dyDescent="0.2">
      <c r="A2015" s="31" t="s">
        <v>1570</v>
      </c>
      <c r="B2015" s="31" t="s">
        <v>258</v>
      </c>
      <c r="C2015" s="31" t="s">
        <v>1916</v>
      </c>
      <c r="D2015" s="31" t="s">
        <v>416</v>
      </c>
    </row>
    <row r="2016" spans="1:4" x14ac:dyDescent="0.2">
      <c r="A2016" s="31" t="s">
        <v>1569</v>
      </c>
      <c r="B2016" s="31" t="s">
        <v>257</v>
      </c>
      <c r="C2016" s="31" t="s">
        <v>1916</v>
      </c>
      <c r="D2016" s="31" t="s">
        <v>416</v>
      </c>
    </row>
    <row r="2017" spans="1:4" x14ac:dyDescent="0.2">
      <c r="A2017" s="31" t="s">
        <v>1267</v>
      </c>
      <c r="B2017" s="31" t="s">
        <v>1269</v>
      </c>
      <c r="C2017" s="31" t="s">
        <v>1916</v>
      </c>
      <c r="D2017" s="31" t="s">
        <v>416</v>
      </c>
    </row>
    <row r="2018" spans="1:4" x14ac:dyDescent="0.2">
      <c r="A2018" s="31" t="s">
        <v>1572</v>
      </c>
      <c r="B2018" s="31" t="s">
        <v>524</v>
      </c>
      <c r="C2018" s="31" t="s">
        <v>1916</v>
      </c>
      <c r="D2018" s="31" t="s">
        <v>416</v>
      </c>
    </row>
    <row r="2019" spans="1:4" x14ac:dyDescent="0.2">
      <c r="A2019" s="31" t="s">
        <v>1568</v>
      </c>
      <c r="B2019" s="31" t="s">
        <v>939</v>
      </c>
      <c r="C2019" s="31" t="s">
        <v>1916</v>
      </c>
      <c r="D2019" s="31" t="s">
        <v>416</v>
      </c>
    </row>
    <row r="2020" spans="1:4" x14ac:dyDescent="0.2">
      <c r="A2020" s="31" t="s">
        <v>1144</v>
      </c>
      <c r="B2020" s="31" t="s">
        <v>1001</v>
      </c>
      <c r="C2020" s="31" t="s">
        <v>1282</v>
      </c>
      <c r="D2020" s="31" t="s">
        <v>418</v>
      </c>
    </row>
    <row r="2021" spans="1:4" x14ac:dyDescent="0.2">
      <c r="A2021" s="31" t="s">
        <v>1169</v>
      </c>
      <c r="B2021" s="31" t="s">
        <v>1037</v>
      </c>
      <c r="C2021" s="31" t="s">
        <v>1282</v>
      </c>
      <c r="D2021" s="31" t="s">
        <v>418</v>
      </c>
    </row>
    <row r="2022" spans="1:4" x14ac:dyDescent="0.2">
      <c r="A2022" s="31" t="s">
        <v>1165</v>
      </c>
      <c r="B2022" s="31" t="s">
        <v>1031</v>
      </c>
      <c r="C2022" s="31" t="s">
        <v>1282</v>
      </c>
      <c r="D2022" s="31" t="s">
        <v>418</v>
      </c>
    </row>
    <row r="2023" spans="1:4" x14ac:dyDescent="0.2">
      <c r="A2023" s="31" t="s">
        <v>1699</v>
      </c>
      <c r="B2023" s="31" t="s">
        <v>997</v>
      </c>
      <c r="C2023" s="31" t="s">
        <v>1282</v>
      </c>
      <c r="D2023" s="31" t="s">
        <v>418</v>
      </c>
    </row>
    <row r="2024" spans="1:4" x14ac:dyDescent="0.2">
      <c r="A2024" s="31" t="s">
        <v>2114</v>
      </c>
      <c r="B2024" s="31" t="s">
        <v>2115</v>
      </c>
      <c r="C2024" s="31" t="s">
        <v>1282</v>
      </c>
      <c r="D2024" s="31" t="s">
        <v>418</v>
      </c>
    </row>
    <row r="2025" spans="1:4" x14ac:dyDescent="0.2">
      <c r="A2025" s="31" t="s">
        <v>1241</v>
      </c>
      <c r="B2025" s="31" t="s">
        <v>1069</v>
      </c>
      <c r="C2025" s="31" t="s">
        <v>1282</v>
      </c>
      <c r="D2025" s="31" t="s">
        <v>418</v>
      </c>
    </row>
    <row r="2026" spans="1:4" x14ac:dyDescent="0.2">
      <c r="A2026" s="31" t="s">
        <v>1151</v>
      </c>
      <c r="B2026" s="31" t="s">
        <v>1011</v>
      </c>
      <c r="C2026" s="31" t="s">
        <v>1282</v>
      </c>
      <c r="D2026" s="31" t="s">
        <v>1083</v>
      </c>
    </row>
    <row r="2027" spans="1:4" x14ac:dyDescent="0.2">
      <c r="A2027" s="31"/>
      <c r="B2027" s="31"/>
      <c r="C2027" s="31"/>
      <c r="D2027" s="31" t="s">
        <v>418</v>
      </c>
    </row>
    <row r="2028" spans="1:4" x14ac:dyDescent="0.2">
      <c r="A2028" s="31" t="s">
        <v>1170</v>
      </c>
      <c r="B2028" s="31" t="s">
        <v>1038</v>
      </c>
      <c r="C2028" s="31" t="s">
        <v>1282</v>
      </c>
      <c r="D2028" s="31" t="s">
        <v>418</v>
      </c>
    </row>
    <row r="2029" spans="1:4" x14ac:dyDescent="0.2">
      <c r="A2029" s="31" t="s">
        <v>1228</v>
      </c>
      <c r="B2029" s="31" t="s">
        <v>1052</v>
      </c>
      <c r="C2029" s="31" t="s">
        <v>1282</v>
      </c>
      <c r="D2029" s="31" t="s">
        <v>418</v>
      </c>
    </row>
    <row r="2030" spans="1:4" x14ac:dyDescent="0.2">
      <c r="A2030" s="31" t="s">
        <v>1150</v>
      </c>
      <c r="B2030" s="31" t="s">
        <v>1010</v>
      </c>
      <c r="C2030" s="31" t="s">
        <v>1282</v>
      </c>
      <c r="D2030" s="31" t="s">
        <v>418</v>
      </c>
    </row>
    <row r="2031" spans="1:4" x14ac:dyDescent="0.2">
      <c r="A2031" s="31" t="s">
        <v>2094</v>
      </c>
      <c r="B2031" s="31" t="s">
        <v>2095</v>
      </c>
      <c r="C2031" s="31" t="s">
        <v>1282</v>
      </c>
      <c r="D2031" s="31" t="s">
        <v>418</v>
      </c>
    </row>
    <row r="2032" spans="1:4" x14ac:dyDescent="0.2">
      <c r="A2032" s="31"/>
      <c r="B2032" s="31"/>
      <c r="C2032" s="31"/>
      <c r="D2032" s="31" t="s">
        <v>2285</v>
      </c>
    </row>
    <row r="2033" spans="1:4" x14ac:dyDescent="0.2">
      <c r="A2033" s="31" t="s">
        <v>2096</v>
      </c>
      <c r="B2033" s="31" t="s">
        <v>2097</v>
      </c>
      <c r="C2033" s="31" t="s">
        <v>1282</v>
      </c>
      <c r="D2033" s="31" t="s">
        <v>418</v>
      </c>
    </row>
    <row r="2034" spans="1:4" x14ac:dyDescent="0.2">
      <c r="A2034" s="31"/>
      <c r="B2034" s="31"/>
      <c r="C2034" s="31"/>
      <c r="D2034" s="31" t="s">
        <v>2285</v>
      </c>
    </row>
    <row r="2035" spans="1:4" x14ac:dyDescent="0.2">
      <c r="A2035" s="31" t="s">
        <v>2112</v>
      </c>
      <c r="B2035" s="31" t="s">
        <v>2113</v>
      </c>
      <c r="C2035" s="31" t="s">
        <v>1282</v>
      </c>
      <c r="D2035" s="31" t="s">
        <v>418</v>
      </c>
    </row>
    <row r="2036" spans="1:4" x14ac:dyDescent="0.2">
      <c r="A2036" s="31"/>
      <c r="B2036" s="31"/>
      <c r="C2036" s="31"/>
      <c r="D2036" s="31" t="s">
        <v>2285</v>
      </c>
    </row>
    <row r="2037" spans="1:4" x14ac:dyDescent="0.2">
      <c r="A2037" s="31" t="s">
        <v>2098</v>
      </c>
      <c r="B2037" s="31" t="s">
        <v>2099</v>
      </c>
      <c r="C2037" s="31" t="s">
        <v>1282</v>
      </c>
      <c r="D2037" s="31" t="s">
        <v>418</v>
      </c>
    </row>
    <row r="2038" spans="1:4" x14ac:dyDescent="0.2">
      <c r="A2038" s="31"/>
      <c r="B2038" s="31"/>
      <c r="C2038" s="31"/>
      <c r="D2038" s="31" t="s">
        <v>2285</v>
      </c>
    </row>
    <row r="2039" spans="1:4" x14ac:dyDescent="0.2">
      <c r="A2039" s="31" t="s">
        <v>2102</v>
      </c>
      <c r="B2039" s="31" t="s">
        <v>2103</v>
      </c>
      <c r="C2039" s="31" t="s">
        <v>1282</v>
      </c>
      <c r="D2039" s="31" t="s">
        <v>418</v>
      </c>
    </row>
    <row r="2040" spans="1:4" x14ac:dyDescent="0.2">
      <c r="A2040" s="31"/>
      <c r="B2040" s="31"/>
      <c r="C2040" s="31"/>
      <c r="D2040" s="31" t="s">
        <v>2285</v>
      </c>
    </row>
    <row r="2041" spans="1:4" x14ac:dyDescent="0.2">
      <c r="A2041" s="31" t="s">
        <v>2104</v>
      </c>
      <c r="B2041" s="31" t="s">
        <v>2105</v>
      </c>
      <c r="C2041" s="31" t="s">
        <v>1282</v>
      </c>
      <c r="D2041" s="31" t="s">
        <v>418</v>
      </c>
    </row>
    <row r="2042" spans="1:4" x14ac:dyDescent="0.2">
      <c r="A2042" s="31"/>
      <c r="B2042" s="31"/>
      <c r="C2042" s="31"/>
      <c r="D2042" s="31" t="s">
        <v>2285</v>
      </c>
    </row>
    <row r="2043" spans="1:4" x14ac:dyDescent="0.2">
      <c r="A2043" s="31" t="s">
        <v>2581</v>
      </c>
      <c r="B2043" s="31" t="s">
        <v>2582</v>
      </c>
      <c r="C2043" s="31" t="s">
        <v>1282</v>
      </c>
      <c r="D2043" s="31" t="s">
        <v>418</v>
      </c>
    </row>
    <row r="2044" spans="1:4" x14ac:dyDescent="0.2">
      <c r="A2044" s="31" t="s">
        <v>2106</v>
      </c>
      <c r="B2044" s="31" t="s">
        <v>2107</v>
      </c>
      <c r="C2044" s="31" t="s">
        <v>1282</v>
      </c>
      <c r="D2044" s="31" t="s">
        <v>418</v>
      </c>
    </row>
    <row r="2045" spans="1:4" x14ac:dyDescent="0.2">
      <c r="A2045" s="31"/>
      <c r="B2045" s="31"/>
      <c r="C2045" s="31"/>
      <c r="D2045" s="31" t="s">
        <v>2285</v>
      </c>
    </row>
    <row r="2046" spans="1:4" x14ac:dyDescent="0.2">
      <c r="A2046" s="31" t="s">
        <v>2108</v>
      </c>
      <c r="B2046" s="31" t="s">
        <v>2109</v>
      </c>
      <c r="C2046" s="31" t="s">
        <v>1282</v>
      </c>
      <c r="D2046" s="31" t="s">
        <v>418</v>
      </c>
    </row>
    <row r="2047" spans="1:4" x14ac:dyDescent="0.2">
      <c r="A2047" s="31"/>
      <c r="B2047" s="31"/>
      <c r="C2047" s="31"/>
      <c r="D2047" s="31" t="s">
        <v>2285</v>
      </c>
    </row>
    <row r="2048" spans="1:4" x14ac:dyDescent="0.2">
      <c r="A2048" s="31" t="s">
        <v>2110</v>
      </c>
      <c r="B2048" s="31" t="s">
        <v>2111</v>
      </c>
      <c r="C2048" s="31" t="s">
        <v>1282</v>
      </c>
      <c r="D2048" s="31" t="s">
        <v>418</v>
      </c>
    </row>
    <row r="2049" spans="1:4" x14ac:dyDescent="0.2">
      <c r="A2049" s="31"/>
      <c r="B2049" s="31"/>
      <c r="C2049" s="31"/>
      <c r="D2049" s="31" t="s">
        <v>2285</v>
      </c>
    </row>
    <row r="2050" spans="1:4" x14ac:dyDescent="0.2">
      <c r="A2050" s="31" t="s">
        <v>2100</v>
      </c>
      <c r="B2050" s="31" t="s">
        <v>2101</v>
      </c>
      <c r="C2050" s="31" t="s">
        <v>1282</v>
      </c>
      <c r="D2050" s="31" t="s">
        <v>418</v>
      </c>
    </row>
    <row r="2051" spans="1:4" x14ac:dyDescent="0.2">
      <c r="A2051" s="31"/>
      <c r="B2051" s="31"/>
      <c r="C2051" s="31"/>
      <c r="D2051" s="31" t="s">
        <v>2285</v>
      </c>
    </row>
    <row r="2052" spans="1:4" x14ac:dyDescent="0.2">
      <c r="A2052" s="31" t="s">
        <v>2302</v>
      </c>
      <c r="B2052" s="31" t="s">
        <v>2303</v>
      </c>
      <c r="C2052" s="31" t="s">
        <v>1282</v>
      </c>
      <c r="D2052" s="31" t="s">
        <v>418</v>
      </c>
    </row>
    <row r="2053" spans="1:4" x14ac:dyDescent="0.2">
      <c r="A2053" s="31" t="s">
        <v>1168</v>
      </c>
      <c r="B2053" s="31" t="s">
        <v>1036</v>
      </c>
      <c r="C2053" s="31" t="s">
        <v>1282</v>
      </c>
      <c r="D2053" s="31" t="s">
        <v>418</v>
      </c>
    </row>
    <row r="2054" spans="1:4" x14ac:dyDescent="0.2">
      <c r="A2054" s="31" t="s">
        <v>1226</v>
      </c>
      <c r="B2054" s="31" t="s">
        <v>1050</v>
      </c>
      <c r="C2054" s="31" t="s">
        <v>1282</v>
      </c>
      <c r="D2054" s="31" t="s">
        <v>418</v>
      </c>
    </row>
    <row r="2055" spans="1:4" x14ac:dyDescent="0.2">
      <c r="A2055" s="31" t="s">
        <v>1237</v>
      </c>
      <c r="B2055" s="31" t="s">
        <v>1064</v>
      </c>
      <c r="C2055" s="31" t="s">
        <v>1282</v>
      </c>
      <c r="D2055" s="31" t="s">
        <v>418</v>
      </c>
    </row>
    <row r="2056" spans="1:4" x14ac:dyDescent="0.2">
      <c r="A2056" s="31" t="s">
        <v>2116</v>
      </c>
      <c r="B2056" s="31" t="s">
        <v>2117</v>
      </c>
      <c r="C2056" s="31" t="s">
        <v>1282</v>
      </c>
      <c r="D2056" s="31" t="s">
        <v>418</v>
      </c>
    </row>
    <row r="2057" spans="1:4" x14ac:dyDescent="0.2">
      <c r="A2057" s="31" t="s">
        <v>1275</v>
      </c>
      <c r="B2057" s="31" t="s">
        <v>1122</v>
      </c>
      <c r="C2057" s="31" t="s">
        <v>1282</v>
      </c>
      <c r="D2057" s="31" t="s">
        <v>418</v>
      </c>
    </row>
    <row r="2058" spans="1:4" x14ac:dyDescent="0.2">
      <c r="A2058" s="31" t="s">
        <v>1250</v>
      </c>
      <c r="B2058" s="31" t="s">
        <v>1093</v>
      </c>
      <c r="C2058" s="31" t="s">
        <v>1282</v>
      </c>
      <c r="D2058" s="31" t="s">
        <v>418</v>
      </c>
    </row>
    <row r="2059" spans="1:4" x14ac:dyDescent="0.2">
      <c r="A2059" s="31" t="s">
        <v>1257</v>
      </c>
      <c r="B2059" s="31" t="s">
        <v>1108</v>
      </c>
      <c r="C2059" s="31" t="s">
        <v>1282</v>
      </c>
      <c r="D2059" s="31" t="s">
        <v>418</v>
      </c>
    </row>
    <row r="2060" spans="1:4" x14ac:dyDescent="0.2">
      <c r="A2060" s="31" t="s">
        <v>1235</v>
      </c>
      <c r="B2060" s="31" t="s">
        <v>1062</v>
      </c>
      <c r="C2060" s="31" t="s">
        <v>1282</v>
      </c>
      <c r="D2060" s="31" t="s">
        <v>418</v>
      </c>
    </row>
    <row r="2061" spans="1:4" x14ac:dyDescent="0.2">
      <c r="A2061" s="31" t="s">
        <v>1244</v>
      </c>
      <c r="B2061" s="31" t="s">
        <v>1072</v>
      </c>
      <c r="C2061" s="31" t="s">
        <v>1282</v>
      </c>
      <c r="D2061" s="31" t="s">
        <v>418</v>
      </c>
    </row>
    <row r="2062" spans="1:4" x14ac:dyDescent="0.2">
      <c r="A2062" s="31" t="s">
        <v>1274</v>
      </c>
      <c r="B2062" s="31" t="s">
        <v>1121</v>
      </c>
      <c r="C2062" s="31" t="s">
        <v>1282</v>
      </c>
      <c r="D2062" s="31" t="s">
        <v>418</v>
      </c>
    </row>
    <row r="2063" spans="1:4" x14ac:dyDescent="0.2">
      <c r="A2063" s="31" t="s">
        <v>1272</v>
      </c>
      <c r="B2063" s="31" t="s">
        <v>1119</v>
      </c>
      <c r="C2063" s="31" t="s">
        <v>1282</v>
      </c>
      <c r="D2063" s="31" t="s">
        <v>418</v>
      </c>
    </row>
    <row r="2064" spans="1:4" x14ac:dyDescent="0.2">
      <c r="A2064" s="31" t="s">
        <v>1273</v>
      </c>
      <c r="B2064" s="31" t="s">
        <v>1120</v>
      </c>
      <c r="C2064" s="31" t="s">
        <v>1282</v>
      </c>
      <c r="D2064" s="31" t="s">
        <v>418</v>
      </c>
    </row>
    <row r="2065" spans="1:4" x14ac:dyDescent="0.2">
      <c r="A2065" s="31" t="s">
        <v>1253</v>
      </c>
      <c r="B2065" s="31" t="s">
        <v>1098</v>
      </c>
      <c r="C2065" s="31" t="s">
        <v>1282</v>
      </c>
      <c r="D2065" s="31" t="s">
        <v>418</v>
      </c>
    </row>
    <row r="2066" spans="1:4" x14ac:dyDescent="0.2">
      <c r="A2066" s="31" t="s">
        <v>1160</v>
      </c>
      <c r="B2066" s="31" t="s">
        <v>1023</v>
      </c>
      <c r="C2066" s="31" t="s">
        <v>1282</v>
      </c>
      <c r="D2066" s="31" t="s">
        <v>418</v>
      </c>
    </row>
    <row r="2067" spans="1:4" x14ac:dyDescent="0.2">
      <c r="A2067" s="31" t="s">
        <v>1162</v>
      </c>
      <c r="B2067" s="31" t="s">
        <v>1028</v>
      </c>
      <c r="C2067" s="31" t="s">
        <v>1282</v>
      </c>
      <c r="D2067" s="31" t="s">
        <v>418</v>
      </c>
    </row>
    <row r="2068" spans="1:4" x14ac:dyDescent="0.2">
      <c r="A2068" s="31" t="s">
        <v>1242</v>
      </c>
      <c r="B2068" s="31" t="s">
        <v>1070</v>
      </c>
      <c r="C2068" s="31" t="s">
        <v>1282</v>
      </c>
      <c r="D2068" s="31" t="s">
        <v>418</v>
      </c>
    </row>
    <row r="2069" spans="1:4" x14ac:dyDescent="0.2">
      <c r="A2069" s="31" t="s">
        <v>1157</v>
      </c>
      <c r="B2069" s="31" t="s">
        <v>1020</v>
      </c>
      <c r="C2069" s="31" t="s">
        <v>1282</v>
      </c>
      <c r="D2069" s="31" t="s">
        <v>418</v>
      </c>
    </row>
    <row r="2070" spans="1:4" x14ac:dyDescent="0.2">
      <c r="A2070" s="31" t="s">
        <v>1233</v>
      </c>
      <c r="B2070" s="31" t="s">
        <v>1059</v>
      </c>
      <c r="C2070" s="31" t="s">
        <v>1282</v>
      </c>
      <c r="D2070" s="31" t="s">
        <v>418</v>
      </c>
    </row>
    <row r="2071" spans="1:4" x14ac:dyDescent="0.2">
      <c r="A2071" s="31" t="s">
        <v>1172</v>
      </c>
      <c r="B2071" s="31" t="s">
        <v>1042</v>
      </c>
      <c r="C2071" s="31" t="s">
        <v>1282</v>
      </c>
      <c r="D2071" s="31" t="s">
        <v>418</v>
      </c>
    </row>
    <row r="2072" spans="1:4" x14ac:dyDescent="0.2">
      <c r="A2072" s="31" t="s">
        <v>1234</v>
      </c>
      <c r="B2072" s="31" t="s">
        <v>1060</v>
      </c>
      <c r="C2072" s="31" t="s">
        <v>1282</v>
      </c>
      <c r="D2072" s="31" t="s">
        <v>418</v>
      </c>
    </row>
    <row r="2073" spans="1:4" x14ac:dyDescent="0.2">
      <c r="A2073" s="31" t="s">
        <v>1700</v>
      </c>
      <c r="B2073" s="31" t="s">
        <v>1057</v>
      </c>
      <c r="C2073" s="31" t="s">
        <v>1282</v>
      </c>
      <c r="D2073" s="31" t="s">
        <v>418</v>
      </c>
    </row>
    <row r="2074" spans="1:4" x14ac:dyDescent="0.2">
      <c r="A2074" s="31" t="s">
        <v>1701</v>
      </c>
      <c r="B2074" s="31" t="s">
        <v>1105</v>
      </c>
      <c r="C2074" s="31" t="s">
        <v>1282</v>
      </c>
      <c r="D2074" s="31" t="s">
        <v>418</v>
      </c>
    </row>
    <row r="2075" spans="1:4" x14ac:dyDescent="0.2">
      <c r="A2075" s="31" t="s">
        <v>1702</v>
      </c>
      <c r="B2075" s="31" t="s">
        <v>1045</v>
      </c>
      <c r="C2075" s="31" t="s">
        <v>1282</v>
      </c>
      <c r="D2075" s="31" t="s">
        <v>418</v>
      </c>
    </row>
    <row r="2076" spans="1:4" x14ac:dyDescent="0.2">
      <c r="A2076" s="31" t="s">
        <v>1703</v>
      </c>
      <c r="B2076" s="31" t="s">
        <v>1024</v>
      </c>
      <c r="C2076" s="31" t="s">
        <v>1282</v>
      </c>
      <c r="D2076" s="31" t="s">
        <v>418</v>
      </c>
    </row>
    <row r="2077" spans="1:4" x14ac:dyDescent="0.2">
      <c r="A2077" s="31" t="s">
        <v>2075</v>
      </c>
      <c r="B2077" s="31" t="s">
        <v>1053</v>
      </c>
      <c r="C2077" s="31" t="s">
        <v>1282</v>
      </c>
      <c r="D2077" s="31" t="s">
        <v>418</v>
      </c>
    </row>
    <row r="2078" spans="1:4" x14ac:dyDescent="0.2">
      <c r="A2078" s="31" t="s">
        <v>1704</v>
      </c>
      <c r="B2078" s="31" t="s">
        <v>1104</v>
      </c>
      <c r="C2078" s="31" t="s">
        <v>1282</v>
      </c>
      <c r="D2078" s="31" t="s">
        <v>418</v>
      </c>
    </row>
    <row r="2079" spans="1:4" x14ac:dyDescent="0.2">
      <c r="A2079" s="31" t="s">
        <v>1705</v>
      </c>
      <c r="B2079" s="31" t="s">
        <v>1092</v>
      </c>
      <c r="C2079" s="31" t="s">
        <v>1282</v>
      </c>
      <c r="D2079" s="31" t="s">
        <v>418</v>
      </c>
    </row>
    <row r="2080" spans="1:4" x14ac:dyDescent="0.2">
      <c r="A2080" s="31" t="s">
        <v>1706</v>
      </c>
      <c r="B2080" s="31" t="s">
        <v>1008</v>
      </c>
      <c r="C2080" s="31" t="s">
        <v>1282</v>
      </c>
      <c r="D2080" s="31" t="s">
        <v>418</v>
      </c>
    </row>
    <row r="2081" spans="1:4" x14ac:dyDescent="0.2">
      <c r="A2081" s="31" t="s">
        <v>1227</v>
      </c>
      <c r="B2081" s="31" t="s">
        <v>1051</v>
      </c>
      <c r="C2081" s="31" t="s">
        <v>1282</v>
      </c>
      <c r="D2081" s="31" t="s">
        <v>418</v>
      </c>
    </row>
    <row r="2082" spans="1:4" x14ac:dyDescent="0.2">
      <c r="A2082" s="31" t="s">
        <v>1707</v>
      </c>
      <c r="B2082" s="31" t="s">
        <v>1095</v>
      </c>
      <c r="C2082" s="31" t="s">
        <v>1282</v>
      </c>
      <c r="D2082" s="31" t="s">
        <v>418</v>
      </c>
    </row>
    <row r="2083" spans="1:4" x14ac:dyDescent="0.2">
      <c r="A2083" s="31" t="s">
        <v>1240</v>
      </c>
      <c r="B2083" s="31" t="s">
        <v>1068</v>
      </c>
      <c r="C2083" s="31" t="s">
        <v>1282</v>
      </c>
      <c r="D2083" s="31" t="s">
        <v>418</v>
      </c>
    </row>
    <row r="2084" spans="1:4" x14ac:dyDescent="0.2">
      <c r="A2084" s="31" t="s">
        <v>1708</v>
      </c>
      <c r="B2084" s="31" t="s">
        <v>1049</v>
      </c>
      <c r="C2084" s="31" t="s">
        <v>1282</v>
      </c>
      <c r="D2084" s="31" t="s">
        <v>418</v>
      </c>
    </row>
    <row r="2085" spans="1:4" x14ac:dyDescent="0.2">
      <c r="A2085" s="31" t="s">
        <v>1709</v>
      </c>
      <c r="B2085" s="31" t="s">
        <v>1096</v>
      </c>
      <c r="C2085" s="31" t="s">
        <v>1282</v>
      </c>
      <c r="D2085" s="31" t="s">
        <v>418</v>
      </c>
    </row>
    <row r="2086" spans="1:4" x14ac:dyDescent="0.2">
      <c r="A2086" s="31" t="s">
        <v>1710</v>
      </c>
      <c r="B2086" s="31" t="s">
        <v>1090</v>
      </c>
      <c r="C2086" s="31" t="s">
        <v>1282</v>
      </c>
      <c r="D2086" s="31" t="s">
        <v>418</v>
      </c>
    </row>
    <row r="2087" spans="1:4" x14ac:dyDescent="0.2">
      <c r="A2087" s="31" t="s">
        <v>1711</v>
      </c>
      <c r="B2087" s="31" t="s">
        <v>994</v>
      </c>
      <c r="C2087" s="31" t="s">
        <v>1282</v>
      </c>
      <c r="D2087" s="31" t="s">
        <v>418</v>
      </c>
    </row>
    <row r="2088" spans="1:4" x14ac:dyDescent="0.2">
      <c r="A2088" s="31" t="s">
        <v>1712</v>
      </c>
      <c r="B2088" s="31" t="s">
        <v>1046</v>
      </c>
      <c r="C2088" s="31" t="s">
        <v>1282</v>
      </c>
      <c r="D2088" s="31" t="s">
        <v>418</v>
      </c>
    </row>
    <row r="2089" spans="1:4" x14ac:dyDescent="0.2">
      <c r="A2089" s="31" t="s">
        <v>1158</v>
      </c>
      <c r="B2089" s="31" t="s">
        <v>1021</v>
      </c>
      <c r="C2089" s="31" t="s">
        <v>1282</v>
      </c>
      <c r="D2089" s="31" t="s">
        <v>418</v>
      </c>
    </row>
    <row r="2090" spans="1:4" x14ac:dyDescent="0.2">
      <c r="A2090" s="31" t="s">
        <v>1245</v>
      </c>
      <c r="B2090" s="31" t="s">
        <v>1075</v>
      </c>
      <c r="C2090" s="31" t="s">
        <v>1282</v>
      </c>
      <c r="D2090" s="31" t="s">
        <v>418</v>
      </c>
    </row>
    <row r="2091" spans="1:4" x14ac:dyDescent="0.2">
      <c r="A2091" s="31" t="s">
        <v>1713</v>
      </c>
      <c r="B2091" s="31" t="s">
        <v>1004</v>
      </c>
      <c r="C2091" s="31" t="s">
        <v>1282</v>
      </c>
      <c r="D2091" s="31" t="s">
        <v>418</v>
      </c>
    </row>
    <row r="2092" spans="1:4" x14ac:dyDescent="0.2">
      <c r="A2092" s="31" t="s">
        <v>1258</v>
      </c>
      <c r="B2092" s="31" t="s">
        <v>1109</v>
      </c>
      <c r="C2092" s="31" t="s">
        <v>1282</v>
      </c>
      <c r="D2092" s="31" t="s">
        <v>418</v>
      </c>
    </row>
    <row r="2093" spans="1:4" x14ac:dyDescent="0.2">
      <c r="A2093" s="31" t="s">
        <v>1714</v>
      </c>
      <c r="B2093" s="31" t="s">
        <v>1034</v>
      </c>
      <c r="C2093" s="31" t="s">
        <v>1282</v>
      </c>
      <c r="D2093" s="31" t="s">
        <v>418</v>
      </c>
    </row>
    <row r="2094" spans="1:4" x14ac:dyDescent="0.2">
      <c r="A2094" s="31" t="s">
        <v>1715</v>
      </c>
      <c r="B2094" s="31" t="s">
        <v>1067</v>
      </c>
      <c r="C2094" s="31" t="s">
        <v>1282</v>
      </c>
      <c r="D2094" s="31" t="s">
        <v>418</v>
      </c>
    </row>
    <row r="2095" spans="1:4" x14ac:dyDescent="0.2">
      <c r="A2095" s="31" t="s">
        <v>1716</v>
      </c>
      <c r="B2095" s="31" t="s">
        <v>1074</v>
      </c>
      <c r="C2095" s="31" t="s">
        <v>1282</v>
      </c>
      <c r="D2095" s="31" t="s">
        <v>418</v>
      </c>
    </row>
    <row r="2096" spans="1:4" x14ac:dyDescent="0.2">
      <c r="A2096" s="31" t="s">
        <v>1717</v>
      </c>
      <c r="B2096" s="31" t="s">
        <v>1032</v>
      </c>
      <c r="C2096" s="31" t="s">
        <v>1282</v>
      </c>
      <c r="D2096" s="31" t="s">
        <v>418</v>
      </c>
    </row>
    <row r="2097" spans="1:4" x14ac:dyDescent="0.2">
      <c r="A2097" s="31" t="s">
        <v>1979</v>
      </c>
      <c r="B2097" s="31" t="s">
        <v>995</v>
      </c>
      <c r="C2097" s="31" t="s">
        <v>1282</v>
      </c>
      <c r="D2097" s="31" t="s">
        <v>418</v>
      </c>
    </row>
    <row r="2098" spans="1:4" x14ac:dyDescent="0.2">
      <c r="A2098" s="31" t="s">
        <v>1718</v>
      </c>
      <c r="B2098" s="31" t="s">
        <v>1041</v>
      </c>
      <c r="C2098" s="31" t="s">
        <v>1282</v>
      </c>
      <c r="D2098" s="31" t="s">
        <v>418</v>
      </c>
    </row>
    <row r="2099" spans="1:4" x14ac:dyDescent="0.2">
      <c r="A2099" s="31" t="s">
        <v>1229</v>
      </c>
      <c r="B2099" s="31" t="s">
        <v>1054</v>
      </c>
      <c r="C2099" s="31" t="s">
        <v>1282</v>
      </c>
      <c r="D2099" s="31" t="s">
        <v>418</v>
      </c>
    </row>
    <row r="2100" spans="1:4" x14ac:dyDescent="0.2">
      <c r="A2100" s="31" t="s">
        <v>1230</v>
      </c>
      <c r="B2100" s="31" t="s">
        <v>1055</v>
      </c>
      <c r="C2100" s="31" t="s">
        <v>1282</v>
      </c>
      <c r="D2100" s="31" t="s">
        <v>418</v>
      </c>
    </row>
    <row r="2101" spans="1:4" x14ac:dyDescent="0.2">
      <c r="A2101" s="31" t="s">
        <v>1140</v>
      </c>
      <c r="B2101" s="31" t="s">
        <v>985</v>
      </c>
      <c r="C2101" s="31" t="s">
        <v>1282</v>
      </c>
      <c r="D2101" s="31" t="s">
        <v>418</v>
      </c>
    </row>
    <row r="2102" spans="1:4" x14ac:dyDescent="0.2">
      <c r="A2102" s="31" t="s">
        <v>1166</v>
      </c>
      <c r="B2102" s="31" t="s">
        <v>1033</v>
      </c>
      <c r="C2102" s="31" t="s">
        <v>1282</v>
      </c>
      <c r="D2102" s="31" t="s">
        <v>418</v>
      </c>
    </row>
    <row r="2103" spans="1:4" x14ac:dyDescent="0.2">
      <c r="A2103" s="31" t="s">
        <v>1243</v>
      </c>
      <c r="B2103" s="31" t="s">
        <v>1071</v>
      </c>
      <c r="C2103" s="31" t="s">
        <v>1282</v>
      </c>
      <c r="D2103" s="31" t="s">
        <v>418</v>
      </c>
    </row>
    <row r="2104" spans="1:4" x14ac:dyDescent="0.2">
      <c r="A2104" s="31" t="s">
        <v>1470</v>
      </c>
      <c r="B2104" s="31" t="s">
        <v>1471</v>
      </c>
      <c r="C2104" s="31" t="s">
        <v>1282</v>
      </c>
      <c r="D2104" s="31" t="s">
        <v>418</v>
      </c>
    </row>
    <row r="2105" spans="1:4" x14ac:dyDescent="0.2">
      <c r="A2105" s="31" t="s">
        <v>1139</v>
      </c>
      <c r="B2105" s="31" t="s">
        <v>984</v>
      </c>
      <c r="C2105" s="31" t="s">
        <v>1282</v>
      </c>
      <c r="D2105" s="31" t="s">
        <v>1083</v>
      </c>
    </row>
    <row r="2106" spans="1:4" x14ac:dyDescent="0.2">
      <c r="A2106" s="31"/>
      <c r="B2106" s="31"/>
      <c r="C2106" s="31"/>
      <c r="D2106" s="31" t="s">
        <v>418</v>
      </c>
    </row>
    <row r="2107" spans="1:4" x14ac:dyDescent="0.2">
      <c r="A2107" s="31"/>
      <c r="B2107" s="31"/>
      <c r="C2107" s="31"/>
      <c r="D2107" s="31" t="s">
        <v>2285</v>
      </c>
    </row>
    <row r="2108" spans="1:4" x14ac:dyDescent="0.2">
      <c r="A2108" s="31" t="s">
        <v>1155</v>
      </c>
      <c r="B2108" s="31" t="s">
        <v>1017</v>
      </c>
      <c r="C2108" s="31" t="s">
        <v>1282</v>
      </c>
      <c r="D2108" s="31" t="s">
        <v>418</v>
      </c>
    </row>
    <row r="2109" spans="1:4" x14ac:dyDescent="0.2">
      <c r="A2109" s="31"/>
      <c r="B2109" s="31"/>
      <c r="C2109" s="31"/>
      <c r="D2109" s="31" t="s">
        <v>2285</v>
      </c>
    </row>
    <row r="2110" spans="1:4" x14ac:dyDescent="0.2">
      <c r="A2110" s="31" t="s">
        <v>1141</v>
      </c>
      <c r="B2110" s="31" t="s">
        <v>996</v>
      </c>
      <c r="C2110" s="31" t="s">
        <v>1282</v>
      </c>
      <c r="D2110" s="31" t="s">
        <v>1083</v>
      </c>
    </row>
    <row r="2111" spans="1:4" x14ac:dyDescent="0.2">
      <c r="A2111" s="31"/>
      <c r="B2111" s="31"/>
      <c r="C2111" s="31"/>
      <c r="D2111" s="31" t="s">
        <v>418</v>
      </c>
    </row>
    <row r="2112" spans="1:4" x14ac:dyDescent="0.2">
      <c r="A2112" s="31"/>
      <c r="B2112" s="31"/>
      <c r="C2112" s="31"/>
      <c r="D2112" s="31" t="s">
        <v>2285</v>
      </c>
    </row>
    <row r="2113" spans="1:4" x14ac:dyDescent="0.2">
      <c r="A2113" s="31" t="s">
        <v>1153</v>
      </c>
      <c r="B2113" s="31" t="s">
        <v>1014</v>
      </c>
      <c r="C2113" s="31" t="s">
        <v>1282</v>
      </c>
      <c r="D2113" s="31" t="s">
        <v>1083</v>
      </c>
    </row>
    <row r="2114" spans="1:4" x14ac:dyDescent="0.2">
      <c r="A2114" s="31"/>
      <c r="B2114" s="31"/>
      <c r="C2114" s="31"/>
      <c r="D2114" s="31" t="s">
        <v>418</v>
      </c>
    </row>
    <row r="2115" spans="1:4" x14ac:dyDescent="0.2">
      <c r="A2115" s="31"/>
      <c r="B2115" s="31"/>
      <c r="C2115" s="31"/>
      <c r="D2115" s="31" t="s">
        <v>2285</v>
      </c>
    </row>
    <row r="2116" spans="1:4" x14ac:dyDescent="0.2">
      <c r="A2116" s="31" t="s">
        <v>1138</v>
      </c>
      <c r="B2116" s="31" t="s">
        <v>983</v>
      </c>
      <c r="C2116" s="31" t="s">
        <v>1282</v>
      </c>
      <c r="D2116" s="31" t="s">
        <v>418</v>
      </c>
    </row>
    <row r="2117" spans="1:4" x14ac:dyDescent="0.2">
      <c r="A2117" s="31"/>
      <c r="B2117" s="31"/>
      <c r="C2117" s="31"/>
      <c r="D2117" s="31" t="s">
        <v>2285</v>
      </c>
    </row>
    <row r="2118" spans="1:4" x14ac:dyDescent="0.2">
      <c r="A2118" s="31" t="s">
        <v>1719</v>
      </c>
      <c r="B2118" s="31" t="s">
        <v>1025</v>
      </c>
      <c r="C2118" s="31" t="s">
        <v>1282</v>
      </c>
      <c r="D2118" s="31" t="s">
        <v>1083</v>
      </c>
    </row>
    <row r="2119" spans="1:4" x14ac:dyDescent="0.2">
      <c r="A2119" s="31"/>
      <c r="B2119" s="31"/>
      <c r="C2119" s="31"/>
      <c r="D2119" s="31" t="s">
        <v>418</v>
      </c>
    </row>
    <row r="2120" spans="1:4" x14ac:dyDescent="0.2">
      <c r="A2120" s="31"/>
      <c r="B2120" s="31"/>
      <c r="C2120" s="31"/>
      <c r="D2120" s="31" t="s">
        <v>2285</v>
      </c>
    </row>
    <row r="2121" spans="1:4" x14ac:dyDescent="0.2">
      <c r="A2121" s="31" t="s">
        <v>1143</v>
      </c>
      <c r="B2121" s="31" t="s">
        <v>1000</v>
      </c>
      <c r="C2121" s="31" t="s">
        <v>1282</v>
      </c>
      <c r="D2121" s="31" t="s">
        <v>418</v>
      </c>
    </row>
    <row r="2122" spans="1:4" x14ac:dyDescent="0.2">
      <c r="A2122" s="31" t="s">
        <v>1254</v>
      </c>
      <c r="B2122" s="31" t="s">
        <v>1100</v>
      </c>
      <c r="C2122" s="31" t="s">
        <v>1282</v>
      </c>
      <c r="D2122" s="31" t="s">
        <v>418</v>
      </c>
    </row>
    <row r="2123" spans="1:4" x14ac:dyDescent="0.2">
      <c r="A2123" s="31" t="s">
        <v>1251</v>
      </c>
      <c r="B2123" s="31" t="s">
        <v>1094</v>
      </c>
      <c r="C2123" s="31" t="s">
        <v>1282</v>
      </c>
      <c r="D2123" s="31" t="s">
        <v>418</v>
      </c>
    </row>
    <row r="2124" spans="1:4" x14ac:dyDescent="0.2">
      <c r="A2124" s="31" t="s">
        <v>1720</v>
      </c>
      <c r="B2124" s="31" t="s">
        <v>1073</v>
      </c>
      <c r="C2124" s="31" t="s">
        <v>1282</v>
      </c>
      <c r="D2124" s="31" t="s">
        <v>418</v>
      </c>
    </row>
    <row r="2125" spans="1:4" x14ac:dyDescent="0.2">
      <c r="A2125" s="31" t="s">
        <v>1721</v>
      </c>
      <c r="B2125" s="31" t="s">
        <v>1091</v>
      </c>
      <c r="C2125" s="31" t="s">
        <v>1282</v>
      </c>
      <c r="D2125" s="31" t="s">
        <v>418</v>
      </c>
    </row>
    <row r="2126" spans="1:4" x14ac:dyDescent="0.2">
      <c r="A2126" s="31" t="s">
        <v>1148</v>
      </c>
      <c r="B2126" s="31" t="s">
        <v>1007</v>
      </c>
      <c r="C2126" s="31" t="s">
        <v>1282</v>
      </c>
      <c r="D2126" s="31" t="s">
        <v>418</v>
      </c>
    </row>
    <row r="2127" spans="1:4" x14ac:dyDescent="0.2">
      <c r="A2127" s="31" t="s">
        <v>1722</v>
      </c>
      <c r="B2127" s="31" t="s">
        <v>1103</v>
      </c>
      <c r="C2127" s="31" t="s">
        <v>1282</v>
      </c>
      <c r="D2127" s="31" t="s">
        <v>418</v>
      </c>
    </row>
    <row r="2128" spans="1:4" x14ac:dyDescent="0.2">
      <c r="A2128" s="31" t="s">
        <v>1723</v>
      </c>
      <c r="B2128" s="31" t="s">
        <v>1080</v>
      </c>
      <c r="C2128" s="31" t="s">
        <v>1282</v>
      </c>
      <c r="D2128" s="31" t="s">
        <v>418</v>
      </c>
    </row>
    <row r="2129" spans="1:4" x14ac:dyDescent="0.2">
      <c r="A2129" s="31" t="s">
        <v>1232</v>
      </c>
      <c r="B2129" s="31" t="s">
        <v>1058</v>
      </c>
      <c r="C2129" s="31" t="s">
        <v>1282</v>
      </c>
      <c r="D2129" s="31" t="s">
        <v>418</v>
      </c>
    </row>
    <row r="2130" spans="1:4" x14ac:dyDescent="0.2">
      <c r="A2130" s="31" t="s">
        <v>1724</v>
      </c>
      <c r="B2130" s="31" t="s">
        <v>1125</v>
      </c>
      <c r="C2130" s="31" t="s">
        <v>1282</v>
      </c>
      <c r="D2130" s="31" t="s">
        <v>418</v>
      </c>
    </row>
    <row r="2131" spans="1:4" x14ac:dyDescent="0.2">
      <c r="A2131" s="31" t="s">
        <v>1725</v>
      </c>
      <c r="B2131" s="31" t="s">
        <v>1012</v>
      </c>
      <c r="C2131" s="31" t="s">
        <v>1282</v>
      </c>
      <c r="D2131" s="31" t="s">
        <v>418</v>
      </c>
    </row>
    <row r="2132" spans="1:4" x14ac:dyDescent="0.2">
      <c r="A2132" s="31" t="s">
        <v>1276</v>
      </c>
      <c r="B2132" s="31" t="s">
        <v>1123</v>
      </c>
      <c r="C2132" s="31" t="s">
        <v>1282</v>
      </c>
      <c r="D2132" s="31" t="s">
        <v>418</v>
      </c>
    </row>
    <row r="2133" spans="1:4" x14ac:dyDescent="0.2">
      <c r="A2133" s="31" t="s">
        <v>1200</v>
      </c>
      <c r="B2133" s="31" t="s">
        <v>1043</v>
      </c>
      <c r="C2133" s="31" t="s">
        <v>1282</v>
      </c>
      <c r="D2133" s="31" t="s">
        <v>418</v>
      </c>
    </row>
    <row r="2134" spans="1:4" x14ac:dyDescent="0.2">
      <c r="A2134" s="31" t="s">
        <v>1726</v>
      </c>
      <c r="B2134" s="31" t="s">
        <v>1077</v>
      </c>
      <c r="C2134" s="31" t="s">
        <v>1282</v>
      </c>
      <c r="D2134" s="31" t="s">
        <v>418</v>
      </c>
    </row>
    <row r="2135" spans="1:4" x14ac:dyDescent="0.2">
      <c r="A2135" s="31" t="s">
        <v>1727</v>
      </c>
      <c r="B2135" s="31" t="s">
        <v>1106</v>
      </c>
      <c r="C2135" s="31" t="s">
        <v>1282</v>
      </c>
      <c r="D2135" s="31" t="s">
        <v>418</v>
      </c>
    </row>
    <row r="2136" spans="1:4" x14ac:dyDescent="0.2">
      <c r="A2136" s="31" t="s">
        <v>1728</v>
      </c>
      <c r="B2136" s="31" t="s">
        <v>1126</v>
      </c>
      <c r="C2136" s="31" t="s">
        <v>1282</v>
      </c>
      <c r="D2136" s="31" t="s">
        <v>418</v>
      </c>
    </row>
    <row r="2137" spans="1:4" x14ac:dyDescent="0.2">
      <c r="A2137" s="31" t="s">
        <v>1277</v>
      </c>
      <c r="B2137" s="31" t="s">
        <v>1124</v>
      </c>
      <c r="C2137" s="31" t="s">
        <v>1282</v>
      </c>
      <c r="D2137" s="31" t="s">
        <v>418</v>
      </c>
    </row>
    <row r="2138" spans="1:4" x14ac:dyDescent="0.2">
      <c r="A2138" s="31" t="s">
        <v>1729</v>
      </c>
      <c r="B2138" s="31" t="s">
        <v>1027</v>
      </c>
      <c r="C2138" s="31" t="s">
        <v>1282</v>
      </c>
      <c r="D2138" s="31" t="s">
        <v>418</v>
      </c>
    </row>
    <row r="2139" spans="1:4" x14ac:dyDescent="0.2">
      <c r="A2139" s="31" t="s">
        <v>1730</v>
      </c>
      <c r="B2139" s="31" t="s">
        <v>1061</v>
      </c>
      <c r="C2139" s="31" t="s">
        <v>1282</v>
      </c>
      <c r="D2139" s="31" t="s">
        <v>418</v>
      </c>
    </row>
    <row r="2140" spans="1:4" x14ac:dyDescent="0.2">
      <c r="A2140" s="31" t="s">
        <v>1236</v>
      </c>
      <c r="B2140" s="31" t="s">
        <v>1063</v>
      </c>
      <c r="C2140" s="31" t="s">
        <v>1282</v>
      </c>
      <c r="D2140" s="31" t="s">
        <v>418</v>
      </c>
    </row>
    <row r="2141" spans="1:4" x14ac:dyDescent="0.2">
      <c r="A2141" s="31" t="s">
        <v>1246</v>
      </c>
      <c r="B2141" s="31" t="s">
        <v>1076</v>
      </c>
      <c r="C2141" s="31" t="s">
        <v>1282</v>
      </c>
      <c r="D2141" s="31" t="s">
        <v>418</v>
      </c>
    </row>
    <row r="2142" spans="1:4" x14ac:dyDescent="0.2">
      <c r="A2142" s="31" t="s">
        <v>1256</v>
      </c>
      <c r="B2142" s="31" t="s">
        <v>1102</v>
      </c>
      <c r="C2142" s="31" t="s">
        <v>1282</v>
      </c>
      <c r="D2142" s="31" t="s">
        <v>418</v>
      </c>
    </row>
    <row r="2143" spans="1:4" x14ac:dyDescent="0.2">
      <c r="A2143" s="31" t="s">
        <v>1731</v>
      </c>
      <c r="B2143" s="31" t="s">
        <v>1019</v>
      </c>
      <c r="C2143" s="31" t="s">
        <v>1282</v>
      </c>
      <c r="D2143" s="31" t="s">
        <v>418</v>
      </c>
    </row>
    <row r="2144" spans="1:4" x14ac:dyDescent="0.2">
      <c r="A2144" s="31" t="s">
        <v>1732</v>
      </c>
      <c r="B2144" s="31" t="s">
        <v>1127</v>
      </c>
      <c r="C2144" s="31" t="s">
        <v>1282</v>
      </c>
      <c r="D2144" s="31" t="s">
        <v>418</v>
      </c>
    </row>
    <row r="2145" spans="1:4" x14ac:dyDescent="0.2">
      <c r="A2145" s="31" t="s">
        <v>1733</v>
      </c>
      <c r="B2145" s="31" t="s">
        <v>1107</v>
      </c>
      <c r="C2145" s="31" t="s">
        <v>1282</v>
      </c>
      <c r="D2145" s="31" t="s">
        <v>418</v>
      </c>
    </row>
    <row r="2146" spans="1:4" x14ac:dyDescent="0.2">
      <c r="A2146" s="31" t="s">
        <v>1734</v>
      </c>
      <c r="B2146" s="31" t="s">
        <v>1048</v>
      </c>
      <c r="C2146" s="31" t="s">
        <v>1282</v>
      </c>
      <c r="D2146" s="31" t="s">
        <v>418</v>
      </c>
    </row>
    <row r="2147" spans="1:4" x14ac:dyDescent="0.2">
      <c r="A2147" s="31" t="s">
        <v>1735</v>
      </c>
      <c r="B2147" s="31" t="s">
        <v>1099</v>
      </c>
      <c r="C2147" s="31" t="s">
        <v>1282</v>
      </c>
      <c r="D2147" s="31" t="s">
        <v>418</v>
      </c>
    </row>
    <row r="2148" spans="1:4" x14ac:dyDescent="0.2">
      <c r="A2148" s="31" t="s">
        <v>1736</v>
      </c>
      <c r="B2148" s="31" t="s">
        <v>1040</v>
      </c>
      <c r="C2148" s="31" t="s">
        <v>1282</v>
      </c>
      <c r="D2148" s="31" t="s">
        <v>418</v>
      </c>
    </row>
    <row r="2149" spans="1:4" x14ac:dyDescent="0.2">
      <c r="A2149" s="31" t="s">
        <v>1980</v>
      </c>
      <c r="B2149" s="31" t="s">
        <v>1015</v>
      </c>
      <c r="C2149" s="31" t="s">
        <v>1282</v>
      </c>
      <c r="D2149" s="31" t="s">
        <v>418</v>
      </c>
    </row>
    <row r="2150" spans="1:4" x14ac:dyDescent="0.2">
      <c r="A2150" s="31" t="s">
        <v>1152</v>
      </c>
      <c r="B2150" s="31" t="s">
        <v>1013</v>
      </c>
      <c r="C2150" s="31" t="s">
        <v>1282</v>
      </c>
      <c r="D2150" s="31" t="s">
        <v>418</v>
      </c>
    </row>
    <row r="2151" spans="1:4" x14ac:dyDescent="0.2">
      <c r="A2151" s="31" t="s">
        <v>1167</v>
      </c>
      <c r="B2151" s="31" t="s">
        <v>1035</v>
      </c>
      <c r="C2151" s="31" t="s">
        <v>1282</v>
      </c>
      <c r="D2151" s="31" t="s">
        <v>418</v>
      </c>
    </row>
    <row r="2152" spans="1:4" x14ac:dyDescent="0.2">
      <c r="A2152" s="31" t="s">
        <v>1248</v>
      </c>
      <c r="B2152" s="31" t="s">
        <v>1079</v>
      </c>
      <c r="C2152" s="31" t="s">
        <v>1282</v>
      </c>
      <c r="D2152" s="31" t="s">
        <v>418</v>
      </c>
    </row>
    <row r="2153" spans="1:4" x14ac:dyDescent="0.2">
      <c r="A2153" s="31" t="s">
        <v>1247</v>
      </c>
      <c r="B2153" s="31" t="s">
        <v>1078</v>
      </c>
      <c r="C2153" s="31" t="s">
        <v>1282</v>
      </c>
      <c r="D2153" s="31" t="s">
        <v>418</v>
      </c>
    </row>
    <row r="2154" spans="1:4" x14ac:dyDescent="0.2">
      <c r="A2154" s="31" t="s">
        <v>1201</v>
      </c>
      <c r="B2154" s="31" t="s">
        <v>1044</v>
      </c>
      <c r="C2154" s="31" t="s">
        <v>1282</v>
      </c>
      <c r="D2154" s="31" t="s">
        <v>418</v>
      </c>
    </row>
    <row r="2155" spans="1:4" x14ac:dyDescent="0.2">
      <c r="A2155" s="31" t="s">
        <v>1156</v>
      </c>
      <c r="B2155" s="31" t="s">
        <v>1018</v>
      </c>
      <c r="C2155" s="31" t="s">
        <v>1282</v>
      </c>
      <c r="D2155" s="31" t="s">
        <v>418</v>
      </c>
    </row>
    <row r="2156" spans="1:4" x14ac:dyDescent="0.2">
      <c r="A2156" s="31" t="s">
        <v>1737</v>
      </c>
      <c r="B2156" s="31" t="s">
        <v>1002</v>
      </c>
      <c r="C2156" s="31" t="s">
        <v>1282</v>
      </c>
      <c r="D2156" s="31" t="s">
        <v>418</v>
      </c>
    </row>
    <row r="2157" spans="1:4" x14ac:dyDescent="0.2">
      <c r="A2157" s="31" t="s">
        <v>1981</v>
      </c>
      <c r="B2157" s="31" t="s">
        <v>998</v>
      </c>
      <c r="C2157" s="31" t="s">
        <v>1282</v>
      </c>
      <c r="D2157" s="31" t="s">
        <v>418</v>
      </c>
    </row>
    <row r="2158" spans="1:4" x14ac:dyDescent="0.2">
      <c r="A2158" s="31" t="s">
        <v>1225</v>
      </c>
      <c r="B2158" s="31" t="s">
        <v>1047</v>
      </c>
      <c r="C2158" s="31" t="s">
        <v>1282</v>
      </c>
      <c r="D2158" s="31" t="s">
        <v>418</v>
      </c>
    </row>
    <row r="2159" spans="1:4" x14ac:dyDescent="0.2">
      <c r="A2159" s="31" t="s">
        <v>1137</v>
      </c>
      <c r="B2159" s="31" t="s">
        <v>982</v>
      </c>
      <c r="C2159" s="31" t="s">
        <v>1282</v>
      </c>
      <c r="D2159" s="31" t="s">
        <v>1083</v>
      </c>
    </row>
    <row r="2160" spans="1:4" x14ac:dyDescent="0.2">
      <c r="A2160" s="31"/>
      <c r="B2160" s="31"/>
      <c r="C2160" s="31"/>
      <c r="D2160" s="31" t="s">
        <v>418</v>
      </c>
    </row>
    <row r="2161" spans="1:4" x14ac:dyDescent="0.2">
      <c r="A2161" s="31"/>
      <c r="B2161" s="31"/>
      <c r="C2161" s="31"/>
      <c r="D2161" s="31" t="s">
        <v>2285</v>
      </c>
    </row>
    <row r="2162" spans="1:4" x14ac:dyDescent="0.2">
      <c r="A2162" s="31" t="s">
        <v>1259</v>
      </c>
      <c r="B2162" s="31" t="s">
        <v>1110</v>
      </c>
      <c r="C2162" s="31" t="s">
        <v>1917</v>
      </c>
      <c r="D2162" s="31" t="s">
        <v>418</v>
      </c>
    </row>
    <row r="2163" spans="1:4" x14ac:dyDescent="0.2">
      <c r="A2163" s="31" t="s">
        <v>1264</v>
      </c>
      <c r="B2163" s="31" t="s">
        <v>1115</v>
      </c>
      <c r="C2163" s="31" t="s">
        <v>1917</v>
      </c>
      <c r="D2163" s="31" t="s">
        <v>418</v>
      </c>
    </row>
    <row r="2164" spans="1:4" x14ac:dyDescent="0.2">
      <c r="A2164" s="31" t="s">
        <v>1263</v>
      </c>
      <c r="B2164" s="31" t="s">
        <v>1114</v>
      </c>
      <c r="C2164" s="31" t="s">
        <v>1917</v>
      </c>
      <c r="D2164" s="31" t="s">
        <v>418</v>
      </c>
    </row>
    <row r="2165" spans="1:4" x14ac:dyDescent="0.2">
      <c r="A2165" s="31" t="s">
        <v>1265</v>
      </c>
      <c r="B2165" s="31" t="s">
        <v>1116</v>
      </c>
      <c r="C2165" s="31" t="s">
        <v>1917</v>
      </c>
      <c r="D2165" s="31" t="s">
        <v>418</v>
      </c>
    </row>
    <row r="2166" spans="1:4" x14ac:dyDescent="0.2">
      <c r="A2166" s="31" t="s">
        <v>1260</v>
      </c>
      <c r="B2166" s="31" t="s">
        <v>1111</v>
      </c>
      <c r="C2166" s="31" t="s">
        <v>1917</v>
      </c>
      <c r="D2166" s="31" t="s">
        <v>418</v>
      </c>
    </row>
    <row r="2167" spans="1:4" x14ac:dyDescent="0.2">
      <c r="A2167" s="31" t="s">
        <v>1271</v>
      </c>
      <c r="B2167" s="31" t="s">
        <v>1118</v>
      </c>
      <c r="C2167" s="31" t="s">
        <v>1917</v>
      </c>
      <c r="D2167" s="31" t="s">
        <v>418</v>
      </c>
    </row>
    <row r="2168" spans="1:4" x14ac:dyDescent="0.2">
      <c r="A2168" s="31" t="s">
        <v>1261</v>
      </c>
      <c r="B2168" s="31" t="s">
        <v>1112</v>
      </c>
      <c r="C2168" s="31" t="s">
        <v>1917</v>
      </c>
      <c r="D2168" s="31" t="s">
        <v>418</v>
      </c>
    </row>
    <row r="2169" spans="1:4" x14ac:dyDescent="0.2">
      <c r="A2169" s="31" t="s">
        <v>1270</v>
      </c>
      <c r="B2169" s="31" t="s">
        <v>1117</v>
      </c>
      <c r="C2169" s="31" t="s">
        <v>1917</v>
      </c>
      <c r="D2169" s="31" t="s">
        <v>418</v>
      </c>
    </row>
    <row r="2170" spans="1:4" x14ac:dyDescent="0.2">
      <c r="A2170" s="31" t="s">
        <v>1262</v>
      </c>
      <c r="B2170" s="31" t="s">
        <v>1113</v>
      </c>
      <c r="C2170" s="31" t="s">
        <v>1917</v>
      </c>
      <c r="D2170" s="31" t="s">
        <v>418</v>
      </c>
    </row>
    <row r="2171" spans="1:4" x14ac:dyDescent="0.2">
      <c r="A2171" s="31" t="s">
        <v>1558</v>
      </c>
      <c r="B2171" s="31" t="s">
        <v>757</v>
      </c>
      <c r="C2171" s="31" t="s">
        <v>725</v>
      </c>
      <c r="D2171" s="31" t="s">
        <v>1644</v>
      </c>
    </row>
    <row r="2172" spans="1:4" x14ac:dyDescent="0.2">
      <c r="A2172" s="31" t="s">
        <v>1561</v>
      </c>
      <c r="B2172" s="31" t="s">
        <v>760</v>
      </c>
      <c r="C2172" s="31" t="s">
        <v>725</v>
      </c>
      <c r="D2172" s="31" t="s">
        <v>1644</v>
      </c>
    </row>
    <row r="2173" spans="1:4" x14ac:dyDescent="0.2">
      <c r="A2173" s="31" t="s">
        <v>1560</v>
      </c>
      <c r="B2173" s="31" t="s">
        <v>759</v>
      </c>
      <c r="C2173" s="31" t="s">
        <v>725</v>
      </c>
      <c r="D2173" s="31" t="s">
        <v>1644</v>
      </c>
    </row>
    <row r="2174" spans="1:4" x14ac:dyDescent="0.2">
      <c r="A2174" s="31" t="s">
        <v>1557</v>
      </c>
      <c r="B2174" s="31" t="s">
        <v>756</v>
      </c>
      <c r="C2174" s="31" t="s">
        <v>725</v>
      </c>
      <c r="D2174" s="31" t="s">
        <v>1644</v>
      </c>
    </row>
    <row r="2175" spans="1:4" x14ac:dyDescent="0.2">
      <c r="A2175" s="31" t="s">
        <v>1559</v>
      </c>
      <c r="B2175" s="31" t="s">
        <v>758</v>
      </c>
      <c r="C2175" s="31" t="s">
        <v>725</v>
      </c>
      <c r="D2175" s="31" t="s">
        <v>1644</v>
      </c>
    </row>
    <row r="2176" spans="1:4" x14ac:dyDescent="0.2">
      <c r="A2176" s="31" t="s">
        <v>1563</v>
      </c>
      <c r="B2176" s="31" t="s">
        <v>762</v>
      </c>
      <c r="C2176" s="31" t="s">
        <v>725</v>
      </c>
      <c r="D2176" s="31" t="s">
        <v>1644</v>
      </c>
    </row>
    <row r="2177" spans="1:4" x14ac:dyDescent="0.2">
      <c r="A2177" s="31" t="s">
        <v>1562</v>
      </c>
      <c r="B2177" s="31" t="s">
        <v>761</v>
      </c>
      <c r="C2177" s="31" t="s">
        <v>725</v>
      </c>
      <c r="D2177" s="31" t="s">
        <v>1644</v>
      </c>
    </row>
    <row r="2178" spans="1:4" x14ac:dyDescent="0.2">
      <c r="A2178" s="31" t="s">
        <v>1564</v>
      </c>
      <c r="B2178" s="31" t="s">
        <v>763</v>
      </c>
      <c r="C2178" s="31" t="s">
        <v>725</v>
      </c>
      <c r="D2178" s="31" t="s">
        <v>1644</v>
      </c>
    </row>
    <row r="2179" spans="1:4" x14ac:dyDescent="0.2">
      <c r="A2179" s="31" t="s">
        <v>1565</v>
      </c>
      <c r="B2179" s="31" t="s">
        <v>764</v>
      </c>
      <c r="C2179" s="31" t="s">
        <v>725</v>
      </c>
      <c r="D2179" s="31" t="s">
        <v>1644</v>
      </c>
    </row>
    <row r="2180" spans="1:4" x14ac:dyDescent="0.2">
      <c r="A2180" s="31" t="s">
        <v>1566</v>
      </c>
      <c r="B2180" s="31" t="s">
        <v>765</v>
      </c>
      <c r="C2180" s="31" t="s">
        <v>725</v>
      </c>
      <c r="D2180" s="31" t="s">
        <v>1644</v>
      </c>
    </row>
    <row r="2181" spans="1:4" x14ac:dyDescent="0.2">
      <c r="A2181" s="31" t="s">
        <v>1163</v>
      </c>
      <c r="B2181" s="31" t="s">
        <v>1029</v>
      </c>
      <c r="C2181" s="31" t="s">
        <v>1280</v>
      </c>
      <c r="D2181" s="31" t="s">
        <v>2285</v>
      </c>
    </row>
    <row r="2182" spans="1:4" x14ac:dyDescent="0.2">
      <c r="A2182" s="31" t="s">
        <v>1239</v>
      </c>
      <c r="B2182" s="31" t="s">
        <v>1066</v>
      </c>
      <c r="C2182" s="31" t="s">
        <v>1280</v>
      </c>
      <c r="D2182" s="31" t="s">
        <v>2285</v>
      </c>
    </row>
    <row r="2183" spans="1:4" x14ac:dyDescent="0.2">
      <c r="A2183" s="31" t="s">
        <v>1252</v>
      </c>
      <c r="B2183" s="31" t="s">
        <v>1097</v>
      </c>
      <c r="C2183" s="31" t="s">
        <v>1280</v>
      </c>
      <c r="D2183" s="31" t="s">
        <v>2285</v>
      </c>
    </row>
    <row r="2184" spans="1:4" x14ac:dyDescent="0.2">
      <c r="A2184" s="31" t="s">
        <v>1149</v>
      </c>
      <c r="B2184" s="31" t="s">
        <v>1009</v>
      </c>
      <c r="C2184" s="31" t="s">
        <v>1280</v>
      </c>
      <c r="D2184" s="31" t="s">
        <v>2285</v>
      </c>
    </row>
    <row r="2185" spans="1:4" x14ac:dyDescent="0.2">
      <c r="A2185" s="31" t="s">
        <v>1146</v>
      </c>
      <c r="B2185" s="31" t="s">
        <v>1005</v>
      </c>
      <c r="C2185" s="31" t="s">
        <v>1280</v>
      </c>
      <c r="D2185" s="31" t="s">
        <v>2285</v>
      </c>
    </row>
    <row r="2186" spans="1:4" x14ac:dyDescent="0.2">
      <c r="A2186" s="31" t="s">
        <v>1154</v>
      </c>
      <c r="B2186" s="31" t="s">
        <v>1016</v>
      </c>
      <c r="C2186" s="31" t="s">
        <v>1280</v>
      </c>
      <c r="D2186" s="31" t="s">
        <v>2285</v>
      </c>
    </row>
    <row r="2187" spans="1:4" x14ac:dyDescent="0.2">
      <c r="A2187" s="31" t="s">
        <v>1164</v>
      </c>
      <c r="B2187" s="31" t="s">
        <v>1030</v>
      </c>
      <c r="C2187" s="31" t="s">
        <v>1280</v>
      </c>
      <c r="D2187" s="31" t="s">
        <v>2285</v>
      </c>
    </row>
    <row r="2188" spans="1:4" x14ac:dyDescent="0.2">
      <c r="A2188" s="31" t="s">
        <v>1231</v>
      </c>
      <c r="B2188" s="31" t="s">
        <v>1056</v>
      </c>
      <c r="C2188" s="31" t="s">
        <v>1280</v>
      </c>
      <c r="D2188" s="31" t="s">
        <v>2285</v>
      </c>
    </row>
    <row r="2189" spans="1:4" x14ac:dyDescent="0.2">
      <c r="A2189" s="31" t="s">
        <v>1161</v>
      </c>
      <c r="B2189" s="31" t="s">
        <v>1026</v>
      </c>
      <c r="C2189" s="31" t="s">
        <v>1280</v>
      </c>
      <c r="D2189" s="31" t="s">
        <v>2285</v>
      </c>
    </row>
    <row r="2190" spans="1:4" x14ac:dyDescent="0.2">
      <c r="A2190" s="31" t="s">
        <v>0</v>
      </c>
      <c r="B2190" s="31" t="s">
        <v>1135</v>
      </c>
      <c r="C2190" s="31" t="s">
        <v>1280</v>
      </c>
      <c r="D2190" s="31" t="s">
        <v>2285</v>
      </c>
    </row>
    <row r="2191" spans="1:4" x14ac:dyDescent="0.2">
      <c r="A2191" s="31" t="s">
        <v>1147</v>
      </c>
      <c r="B2191" s="31" t="s">
        <v>1006</v>
      </c>
      <c r="C2191" s="31" t="s">
        <v>1280</v>
      </c>
      <c r="D2191" s="31" t="s">
        <v>2285</v>
      </c>
    </row>
    <row r="2192" spans="1:4" x14ac:dyDescent="0.2">
      <c r="A2192" s="31" t="s">
        <v>1238</v>
      </c>
      <c r="B2192" s="31" t="s">
        <v>1065</v>
      </c>
      <c r="C2192" s="31" t="s">
        <v>1280</v>
      </c>
      <c r="D2192" s="31" t="s">
        <v>2285</v>
      </c>
    </row>
    <row r="2193" spans="1:5" x14ac:dyDescent="0.2">
      <c r="A2193" s="31" t="s">
        <v>2118</v>
      </c>
      <c r="B2193" s="31" t="s">
        <v>2119</v>
      </c>
      <c r="C2193" s="31" t="s">
        <v>1280</v>
      </c>
      <c r="D2193" s="31" t="s">
        <v>2285</v>
      </c>
    </row>
    <row r="2194" spans="1:5" x14ac:dyDescent="0.2">
      <c r="A2194" s="32" t="s">
        <v>1136</v>
      </c>
      <c r="B2194" s="32" t="s">
        <v>974</v>
      </c>
      <c r="C2194" s="32" t="s">
        <v>1534</v>
      </c>
      <c r="D2194" s="32" t="s">
        <v>416</v>
      </c>
    </row>
    <row r="2195" spans="1:5" x14ac:dyDescent="0.2">
      <c r="A2195" s="41"/>
      <c r="B2195" s="41"/>
      <c r="C2195" s="41"/>
      <c r="D2195" s="41"/>
    </row>
    <row r="2196" spans="1:5" x14ac:dyDescent="0.2">
      <c r="A2196" s="41"/>
      <c r="B2196" s="41"/>
      <c r="C2196" s="41"/>
      <c r="D2196" s="41"/>
    </row>
    <row r="2197" spans="1:5" x14ac:dyDescent="0.2">
      <c r="A2197" s="26" t="s">
        <v>1087</v>
      </c>
      <c r="B2197" s="27" t="s">
        <v>138</v>
      </c>
      <c r="C2197" s="28" t="s">
        <v>1299</v>
      </c>
      <c r="D2197" s="28" t="s">
        <v>1081</v>
      </c>
      <c r="E2197" s="91"/>
    </row>
    <row r="2198" spans="1:5" x14ac:dyDescent="0.2">
      <c r="A2198" s="29"/>
      <c r="B2198" s="29"/>
      <c r="C2198" s="30"/>
      <c r="D2198" s="30"/>
      <c r="E2198" s="91"/>
    </row>
    <row r="2199" spans="1:5" x14ac:dyDescent="0.2">
      <c r="A2199" s="31" t="s">
        <v>2051</v>
      </c>
      <c r="B2199" s="31" t="s">
        <v>2052</v>
      </c>
      <c r="C2199" s="31" t="s">
        <v>1601</v>
      </c>
      <c r="D2199" s="31" t="s">
        <v>1082</v>
      </c>
    </row>
    <row r="2200" spans="1:5" x14ac:dyDescent="0.2">
      <c r="A2200" s="31" t="s">
        <v>2055</v>
      </c>
      <c r="B2200" s="31" t="s">
        <v>2056</v>
      </c>
      <c r="C2200" s="31" t="s">
        <v>1601</v>
      </c>
      <c r="D2200" s="31" t="s">
        <v>1082</v>
      </c>
    </row>
    <row r="2201" spans="1:5" x14ac:dyDescent="0.2">
      <c r="A2201" s="31" t="s">
        <v>2067</v>
      </c>
      <c r="B2201" s="31" t="s">
        <v>2068</v>
      </c>
      <c r="C2201" s="31" t="s">
        <v>1601</v>
      </c>
      <c r="D2201" s="31" t="s">
        <v>1082</v>
      </c>
    </row>
    <row r="2202" spans="1:5" x14ac:dyDescent="0.2">
      <c r="A2202" s="31" t="s">
        <v>2071</v>
      </c>
      <c r="B2202" s="31" t="s">
        <v>2072</v>
      </c>
      <c r="C2202" s="31" t="s">
        <v>1601</v>
      </c>
      <c r="D2202" s="31" t="s">
        <v>1082</v>
      </c>
    </row>
    <row r="2203" spans="1:5" x14ac:dyDescent="0.2">
      <c r="A2203" s="31" t="s">
        <v>2059</v>
      </c>
      <c r="B2203" s="31" t="s">
        <v>2060</v>
      </c>
      <c r="C2203" s="31" t="s">
        <v>1601</v>
      </c>
      <c r="D2203" s="31" t="s">
        <v>1082</v>
      </c>
    </row>
    <row r="2204" spans="1:5" x14ac:dyDescent="0.2">
      <c r="A2204" s="31" t="s">
        <v>2063</v>
      </c>
      <c r="B2204" s="31" t="s">
        <v>2064</v>
      </c>
      <c r="C2204" s="31" t="s">
        <v>1601</v>
      </c>
      <c r="D2204" s="31" t="s">
        <v>1082</v>
      </c>
    </row>
    <row r="2205" spans="1:5" x14ac:dyDescent="0.2">
      <c r="A2205" s="31" t="s">
        <v>2053</v>
      </c>
      <c r="B2205" s="31" t="s">
        <v>2054</v>
      </c>
      <c r="C2205" s="31" t="s">
        <v>1601</v>
      </c>
      <c r="D2205" s="31" t="s">
        <v>1082</v>
      </c>
    </row>
    <row r="2206" spans="1:5" x14ac:dyDescent="0.2">
      <c r="A2206" s="31" t="s">
        <v>2057</v>
      </c>
      <c r="B2206" s="31" t="s">
        <v>2058</v>
      </c>
      <c r="C2206" s="31" t="s">
        <v>1601</v>
      </c>
      <c r="D2206" s="31" t="s">
        <v>1082</v>
      </c>
    </row>
    <row r="2207" spans="1:5" x14ac:dyDescent="0.2">
      <c r="A2207" s="31" t="s">
        <v>2069</v>
      </c>
      <c r="B2207" s="31" t="s">
        <v>2070</v>
      </c>
      <c r="C2207" s="31" t="s">
        <v>1601</v>
      </c>
      <c r="D2207" s="31" t="s">
        <v>1082</v>
      </c>
    </row>
    <row r="2208" spans="1:5" x14ac:dyDescent="0.2">
      <c r="A2208" s="31" t="s">
        <v>2073</v>
      </c>
      <c r="B2208" s="31" t="s">
        <v>2074</v>
      </c>
      <c r="C2208" s="31" t="s">
        <v>1601</v>
      </c>
      <c r="D2208" s="31" t="s">
        <v>1082</v>
      </c>
    </row>
    <row r="2209" spans="1:4" x14ac:dyDescent="0.2">
      <c r="A2209" s="31" t="s">
        <v>2061</v>
      </c>
      <c r="B2209" s="31" t="s">
        <v>2062</v>
      </c>
      <c r="C2209" s="31" t="s">
        <v>1601</v>
      </c>
      <c r="D2209" s="31" t="s">
        <v>1082</v>
      </c>
    </row>
    <row r="2210" spans="1:4" x14ac:dyDescent="0.2">
      <c r="A2210" s="31" t="s">
        <v>2065</v>
      </c>
      <c r="B2210" s="31" t="s">
        <v>2066</v>
      </c>
      <c r="C2210" s="31" t="s">
        <v>1601</v>
      </c>
      <c r="D2210" s="31" t="s">
        <v>1082</v>
      </c>
    </row>
    <row r="2211" spans="1:4" x14ac:dyDescent="0.2">
      <c r="A2211" s="31" t="s">
        <v>1893</v>
      </c>
      <c r="B2211" s="31" t="s">
        <v>1894</v>
      </c>
      <c r="C2211" s="31" t="s">
        <v>1601</v>
      </c>
      <c r="D2211" s="31" t="s">
        <v>1082</v>
      </c>
    </row>
    <row r="2212" spans="1:4" x14ac:dyDescent="0.2">
      <c r="A2212" s="31" t="s">
        <v>1899</v>
      </c>
      <c r="B2212" s="31" t="s">
        <v>1900</v>
      </c>
      <c r="C2212" s="31" t="s">
        <v>1601</v>
      </c>
      <c r="D2212" s="31" t="s">
        <v>1082</v>
      </c>
    </row>
    <row r="2213" spans="1:4" x14ac:dyDescent="0.2">
      <c r="A2213" s="31" t="s">
        <v>1905</v>
      </c>
      <c r="B2213" s="31" t="s">
        <v>1906</v>
      </c>
      <c r="C2213" s="31" t="s">
        <v>1601</v>
      </c>
      <c r="D2213" s="31" t="s">
        <v>1082</v>
      </c>
    </row>
    <row r="2214" spans="1:4" x14ac:dyDescent="0.2">
      <c r="A2214" s="31" t="s">
        <v>1911</v>
      </c>
      <c r="B2214" s="31" t="s">
        <v>1912</v>
      </c>
      <c r="C2214" s="31" t="s">
        <v>1601</v>
      </c>
      <c r="D2214" s="31" t="s">
        <v>1082</v>
      </c>
    </row>
    <row r="2215" spans="1:4" x14ac:dyDescent="0.2">
      <c r="A2215" s="31" t="s">
        <v>1895</v>
      </c>
      <c r="B2215" s="31" t="s">
        <v>1896</v>
      </c>
      <c r="C2215" s="31" t="s">
        <v>1601</v>
      </c>
      <c r="D2215" s="31" t="s">
        <v>1082</v>
      </c>
    </row>
    <row r="2216" spans="1:4" x14ac:dyDescent="0.2">
      <c r="A2216" s="31" t="s">
        <v>1901</v>
      </c>
      <c r="B2216" s="31" t="s">
        <v>1902</v>
      </c>
      <c r="C2216" s="31" t="s">
        <v>1601</v>
      </c>
      <c r="D2216" s="31" t="s">
        <v>1082</v>
      </c>
    </row>
    <row r="2217" spans="1:4" x14ac:dyDescent="0.2">
      <c r="A2217" s="31" t="s">
        <v>1907</v>
      </c>
      <c r="B2217" s="31" t="s">
        <v>1908</v>
      </c>
      <c r="C2217" s="31" t="s">
        <v>1601</v>
      </c>
      <c r="D2217" s="31" t="s">
        <v>1082</v>
      </c>
    </row>
    <row r="2218" spans="1:4" x14ac:dyDescent="0.2">
      <c r="A2218" s="31" t="s">
        <v>1913</v>
      </c>
      <c r="B2218" s="31" t="s">
        <v>1914</v>
      </c>
      <c r="C2218" s="31" t="s">
        <v>1601</v>
      </c>
      <c r="D2218" s="31" t="s">
        <v>1082</v>
      </c>
    </row>
    <row r="2219" spans="1:4" x14ac:dyDescent="0.2">
      <c r="A2219" s="31" t="s">
        <v>1616</v>
      </c>
      <c r="B2219" s="31" t="s">
        <v>1617</v>
      </c>
      <c r="C2219" s="31" t="s">
        <v>1601</v>
      </c>
      <c r="D2219" s="31" t="s">
        <v>1082</v>
      </c>
    </row>
    <row r="2220" spans="1:4" x14ac:dyDescent="0.2">
      <c r="A2220" s="31" t="s">
        <v>1620</v>
      </c>
      <c r="B2220" s="31" t="s">
        <v>1621</v>
      </c>
      <c r="C2220" s="31" t="s">
        <v>1601</v>
      </c>
      <c r="D2220" s="31" t="s">
        <v>1082</v>
      </c>
    </row>
    <row r="2221" spans="1:4" x14ac:dyDescent="0.2">
      <c r="A2221" s="31" t="s">
        <v>1739</v>
      </c>
      <c r="B2221" s="31" t="s">
        <v>1738</v>
      </c>
      <c r="C2221" s="31" t="s">
        <v>1601</v>
      </c>
      <c r="D2221" s="31" t="s">
        <v>1082</v>
      </c>
    </row>
    <row r="2222" spans="1:4" x14ac:dyDescent="0.2">
      <c r="A2222" s="31" t="s">
        <v>1741</v>
      </c>
      <c r="B2222" s="31" t="s">
        <v>1740</v>
      </c>
      <c r="C2222" s="31" t="s">
        <v>1601</v>
      </c>
      <c r="D2222" s="31" t="s">
        <v>1082</v>
      </c>
    </row>
    <row r="2223" spans="1:4" x14ac:dyDescent="0.2">
      <c r="A2223" s="31" t="s">
        <v>1832</v>
      </c>
      <c r="B2223" s="31" t="s">
        <v>1833</v>
      </c>
      <c r="C2223" s="31" t="s">
        <v>1601</v>
      </c>
      <c r="D2223" s="31" t="s">
        <v>1082</v>
      </c>
    </row>
    <row r="2224" spans="1:4" x14ac:dyDescent="0.2">
      <c r="A2224" s="31" t="s">
        <v>1836</v>
      </c>
      <c r="B2224" s="31" t="s">
        <v>1837</v>
      </c>
      <c r="C2224" s="31" t="s">
        <v>1601</v>
      </c>
      <c r="D2224" s="31" t="s">
        <v>1082</v>
      </c>
    </row>
    <row r="2225" spans="1:4" x14ac:dyDescent="0.2">
      <c r="A2225" s="31" t="s">
        <v>1824</v>
      </c>
      <c r="B2225" s="31" t="s">
        <v>1825</v>
      </c>
      <c r="C2225" s="31" t="s">
        <v>1601</v>
      </c>
      <c r="D2225" s="31" t="s">
        <v>1082</v>
      </c>
    </row>
    <row r="2226" spans="1:4" x14ac:dyDescent="0.2">
      <c r="A2226" s="31" t="s">
        <v>1828</v>
      </c>
      <c r="B2226" s="31" t="s">
        <v>1829</v>
      </c>
      <c r="C2226" s="31" t="s">
        <v>1601</v>
      </c>
      <c r="D2226" s="31" t="s">
        <v>1082</v>
      </c>
    </row>
    <row r="2227" spans="1:4" x14ac:dyDescent="0.2">
      <c r="A2227" s="31" t="s">
        <v>1624</v>
      </c>
      <c r="B2227" s="31" t="s">
        <v>1625</v>
      </c>
      <c r="C2227" s="31" t="s">
        <v>1601</v>
      </c>
      <c r="D2227" s="31" t="s">
        <v>1082</v>
      </c>
    </row>
    <row r="2228" spans="1:4" x14ac:dyDescent="0.2">
      <c r="A2228" s="31" t="s">
        <v>1628</v>
      </c>
      <c r="B2228" s="31" t="s">
        <v>1629</v>
      </c>
      <c r="C2228" s="31" t="s">
        <v>1601</v>
      </c>
      <c r="D2228" s="31" t="s">
        <v>1082</v>
      </c>
    </row>
    <row r="2229" spans="1:4" x14ac:dyDescent="0.2">
      <c r="A2229" s="31" t="s">
        <v>1743</v>
      </c>
      <c r="B2229" s="31" t="s">
        <v>1742</v>
      </c>
      <c r="C2229" s="31" t="s">
        <v>1601</v>
      </c>
      <c r="D2229" s="31" t="s">
        <v>1082</v>
      </c>
    </row>
    <row r="2230" spans="1:4" x14ac:dyDescent="0.2">
      <c r="A2230" s="31" t="s">
        <v>1745</v>
      </c>
      <c r="B2230" s="31" t="s">
        <v>1744</v>
      </c>
      <c r="C2230" s="31" t="s">
        <v>1601</v>
      </c>
      <c r="D2230" s="31" t="s">
        <v>1082</v>
      </c>
    </row>
    <row r="2231" spans="1:4" x14ac:dyDescent="0.2">
      <c r="A2231" s="31" t="s">
        <v>1747</v>
      </c>
      <c r="B2231" s="31" t="s">
        <v>1746</v>
      </c>
      <c r="C2231" s="31" t="s">
        <v>1601</v>
      </c>
      <c r="D2231" s="31" t="s">
        <v>1082</v>
      </c>
    </row>
    <row r="2232" spans="1:4" x14ac:dyDescent="0.2">
      <c r="A2232" s="31" t="s">
        <v>1749</v>
      </c>
      <c r="B2232" s="31" t="s">
        <v>1748</v>
      </c>
      <c r="C2232" s="31" t="s">
        <v>1601</v>
      </c>
      <c r="D2232" s="31" t="s">
        <v>1082</v>
      </c>
    </row>
    <row r="2233" spans="1:4" x14ac:dyDescent="0.2">
      <c r="A2233" s="31" t="s">
        <v>1751</v>
      </c>
      <c r="B2233" s="31" t="s">
        <v>1750</v>
      </c>
      <c r="C2233" s="31" t="s">
        <v>1601</v>
      </c>
      <c r="D2233" s="31" t="s">
        <v>1082</v>
      </c>
    </row>
    <row r="2234" spans="1:4" x14ac:dyDescent="0.2">
      <c r="A2234" s="31" t="s">
        <v>1753</v>
      </c>
      <c r="B2234" s="31" t="s">
        <v>1752</v>
      </c>
      <c r="C2234" s="31" t="s">
        <v>1601</v>
      </c>
      <c r="D2234" s="31" t="s">
        <v>1082</v>
      </c>
    </row>
    <row r="2235" spans="1:4" x14ac:dyDescent="0.2">
      <c r="A2235" s="31" t="s">
        <v>1755</v>
      </c>
      <c r="B2235" s="31" t="s">
        <v>1754</v>
      </c>
      <c r="C2235" s="31" t="s">
        <v>1601</v>
      </c>
      <c r="D2235" s="31" t="s">
        <v>1082</v>
      </c>
    </row>
    <row r="2236" spans="1:4" x14ac:dyDescent="0.2">
      <c r="A2236" s="31" t="s">
        <v>1757</v>
      </c>
      <c r="B2236" s="31" t="s">
        <v>1756</v>
      </c>
      <c r="C2236" s="31" t="s">
        <v>1601</v>
      </c>
      <c r="D2236" s="31" t="s">
        <v>1082</v>
      </c>
    </row>
    <row r="2237" spans="1:4" x14ac:dyDescent="0.2">
      <c r="A2237" s="31" t="s">
        <v>1632</v>
      </c>
      <c r="B2237" s="31" t="s">
        <v>1633</v>
      </c>
      <c r="C2237" s="31" t="s">
        <v>1601</v>
      </c>
      <c r="D2237" s="31" t="s">
        <v>1082</v>
      </c>
    </row>
    <row r="2238" spans="1:4" x14ac:dyDescent="0.2">
      <c r="A2238" s="31" t="s">
        <v>1636</v>
      </c>
      <c r="B2238" s="31" t="s">
        <v>1637</v>
      </c>
      <c r="C2238" s="31" t="s">
        <v>1601</v>
      </c>
      <c r="D2238" s="31" t="s">
        <v>1082</v>
      </c>
    </row>
    <row r="2239" spans="1:4" x14ac:dyDescent="0.2">
      <c r="A2239" s="31" t="s">
        <v>1759</v>
      </c>
      <c r="B2239" s="31" t="s">
        <v>1758</v>
      </c>
      <c r="C2239" s="31" t="s">
        <v>1601</v>
      </c>
      <c r="D2239" s="31" t="s">
        <v>1082</v>
      </c>
    </row>
    <row r="2240" spans="1:4" x14ac:dyDescent="0.2">
      <c r="A2240" s="31" t="s">
        <v>1761</v>
      </c>
      <c r="B2240" s="31" t="s">
        <v>1760</v>
      </c>
      <c r="C2240" s="31" t="s">
        <v>1601</v>
      </c>
      <c r="D2240" s="31" t="s">
        <v>1082</v>
      </c>
    </row>
    <row r="2241" spans="1:4" x14ac:dyDescent="0.2">
      <c r="A2241" s="31" t="s">
        <v>1763</v>
      </c>
      <c r="B2241" s="31" t="s">
        <v>1762</v>
      </c>
      <c r="C2241" s="31" t="s">
        <v>1601</v>
      </c>
      <c r="D2241" s="31" t="s">
        <v>1082</v>
      </c>
    </row>
    <row r="2242" spans="1:4" x14ac:dyDescent="0.2">
      <c r="A2242" s="31" t="s">
        <v>1765</v>
      </c>
      <c r="B2242" s="31" t="s">
        <v>1764</v>
      </c>
      <c r="C2242" s="31" t="s">
        <v>1601</v>
      </c>
      <c r="D2242" s="31" t="s">
        <v>1082</v>
      </c>
    </row>
    <row r="2243" spans="1:4" x14ac:dyDescent="0.2">
      <c r="A2243" s="31" t="s">
        <v>1618</v>
      </c>
      <c r="B2243" s="31" t="s">
        <v>1619</v>
      </c>
      <c r="C2243" s="31" t="s">
        <v>1601</v>
      </c>
      <c r="D2243" s="31" t="s">
        <v>1082</v>
      </c>
    </row>
    <row r="2244" spans="1:4" x14ac:dyDescent="0.2">
      <c r="A2244" s="31" t="s">
        <v>1622</v>
      </c>
      <c r="B2244" s="31" t="s">
        <v>1623</v>
      </c>
      <c r="C2244" s="31" t="s">
        <v>1601</v>
      </c>
      <c r="D2244" s="31" t="s">
        <v>1082</v>
      </c>
    </row>
    <row r="2245" spans="1:4" x14ac:dyDescent="0.2">
      <c r="A2245" s="31" t="s">
        <v>1767</v>
      </c>
      <c r="B2245" s="31" t="s">
        <v>1766</v>
      </c>
      <c r="C2245" s="31" t="s">
        <v>1601</v>
      </c>
      <c r="D2245" s="31" t="s">
        <v>1082</v>
      </c>
    </row>
    <row r="2246" spans="1:4" x14ac:dyDescent="0.2">
      <c r="A2246" s="31" t="s">
        <v>1769</v>
      </c>
      <c r="B2246" s="31" t="s">
        <v>1768</v>
      </c>
      <c r="C2246" s="31" t="s">
        <v>1601</v>
      </c>
      <c r="D2246" s="31" t="s">
        <v>1082</v>
      </c>
    </row>
    <row r="2247" spans="1:4" x14ac:dyDescent="0.2">
      <c r="A2247" s="31" t="s">
        <v>1834</v>
      </c>
      <c r="B2247" s="31" t="s">
        <v>1835</v>
      </c>
      <c r="C2247" s="31" t="s">
        <v>1601</v>
      </c>
      <c r="D2247" s="31" t="s">
        <v>1082</v>
      </c>
    </row>
    <row r="2248" spans="1:4" x14ac:dyDescent="0.2">
      <c r="A2248" s="31" t="s">
        <v>1838</v>
      </c>
      <c r="B2248" s="31" t="s">
        <v>1839</v>
      </c>
      <c r="C2248" s="31" t="s">
        <v>1601</v>
      </c>
      <c r="D2248" s="31" t="s">
        <v>1082</v>
      </c>
    </row>
    <row r="2249" spans="1:4" x14ac:dyDescent="0.2">
      <c r="A2249" s="31" t="s">
        <v>1826</v>
      </c>
      <c r="B2249" s="31" t="s">
        <v>1827</v>
      </c>
      <c r="C2249" s="31" t="s">
        <v>1601</v>
      </c>
      <c r="D2249" s="31" t="s">
        <v>1082</v>
      </c>
    </row>
    <row r="2250" spans="1:4" x14ac:dyDescent="0.2">
      <c r="A2250" s="31" t="s">
        <v>1830</v>
      </c>
      <c r="B2250" s="31" t="s">
        <v>1831</v>
      </c>
      <c r="C2250" s="31" t="s">
        <v>1601</v>
      </c>
      <c r="D2250" s="31" t="s">
        <v>1082</v>
      </c>
    </row>
    <row r="2251" spans="1:4" x14ac:dyDescent="0.2">
      <c r="A2251" s="31" t="s">
        <v>1626</v>
      </c>
      <c r="B2251" s="31" t="s">
        <v>1627</v>
      </c>
      <c r="C2251" s="31" t="s">
        <v>1601</v>
      </c>
      <c r="D2251" s="31" t="s">
        <v>1082</v>
      </c>
    </row>
    <row r="2252" spans="1:4" x14ac:dyDescent="0.2">
      <c r="A2252" s="31" t="s">
        <v>1630</v>
      </c>
      <c r="B2252" s="31" t="s">
        <v>1631</v>
      </c>
      <c r="C2252" s="31" t="s">
        <v>1601</v>
      </c>
      <c r="D2252" s="31" t="s">
        <v>1082</v>
      </c>
    </row>
    <row r="2253" spans="1:4" x14ac:dyDescent="0.2">
      <c r="A2253" s="31" t="s">
        <v>1771</v>
      </c>
      <c r="B2253" s="31" t="s">
        <v>1770</v>
      </c>
      <c r="C2253" s="31" t="s">
        <v>1601</v>
      </c>
      <c r="D2253" s="31" t="s">
        <v>1082</v>
      </c>
    </row>
    <row r="2254" spans="1:4" x14ac:dyDescent="0.2">
      <c r="A2254" s="31" t="s">
        <v>1773</v>
      </c>
      <c r="B2254" s="31" t="s">
        <v>1772</v>
      </c>
      <c r="C2254" s="31" t="s">
        <v>1601</v>
      </c>
      <c r="D2254" s="31" t="s">
        <v>1082</v>
      </c>
    </row>
    <row r="2255" spans="1:4" x14ac:dyDescent="0.2">
      <c r="A2255" s="31" t="s">
        <v>1775</v>
      </c>
      <c r="B2255" s="31" t="s">
        <v>1774</v>
      </c>
      <c r="C2255" s="31" t="s">
        <v>1601</v>
      </c>
      <c r="D2255" s="31" t="s">
        <v>1082</v>
      </c>
    </row>
    <row r="2256" spans="1:4" x14ac:dyDescent="0.2">
      <c r="A2256" s="31" t="s">
        <v>1777</v>
      </c>
      <c r="B2256" s="31" t="s">
        <v>1776</v>
      </c>
      <c r="C2256" s="31" t="s">
        <v>1601</v>
      </c>
      <c r="D2256" s="31" t="s">
        <v>1082</v>
      </c>
    </row>
    <row r="2257" spans="1:4" x14ac:dyDescent="0.2">
      <c r="A2257" s="31" t="s">
        <v>1779</v>
      </c>
      <c r="B2257" s="31" t="s">
        <v>1778</v>
      </c>
      <c r="C2257" s="31" t="s">
        <v>1601</v>
      </c>
      <c r="D2257" s="31" t="s">
        <v>1082</v>
      </c>
    </row>
    <row r="2258" spans="1:4" x14ac:dyDescent="0.2">
      <c r="A2258" s="31" t="s">
        <v>1781</v>
      </c>
      <c r="B2258" s="31" t="s">
        <v>1780</v>
      </c>
      <c r="C2258" s="31" t="s">
        <v>1601</v>
      </c>
      <c r="D2258" s="31" t="s">
        <v>1082</v>
      </c>
    </row>
    <row r="2259" spans="1:4" x14ac:dyDescent="0.2">
      <c r="A2259" s="31" t="s">
        <v>1783</v>
      </c>
      <c r="B2259" s="31" t="s">
        <v>1782</v>
      </c>
      <c r="C2259" s="31" t="s">
        <v>1601</v>
      </c>
      <c r="D2259" s="31" t="s">
        <v>1082</v>
      </c>
    </row>
    <row r="2260" spans="1:4" x14ac:dyDescent="0.2">
      <c r="A2260" s="31" t="s">
        <v>1785</v>
      </c>
      <c r="B2260" s="31" t="s">
        <v>1784</v>
      </c>
      <c r="C2260" s="31" t="s">
        <v>1601</v>
      </c>
      <c r="D2260" s="31" t="s">
        <v>1082</v>
      </c>
    </row>
    <row r="2261" spans="1:4" x14ac:dyDescent="0.2">
      <c r="A2261" s="31" t="s">
        <v>1634</v>
      </c>
      <c r="B2261" s="31" t="s">
        <v>1635</v>
      </c>
      <c r="C2261" s="31" t="s">
        <v>1601</v>
      </c>
      <c r="D2261" s="31" t="s">
        <v>1082</v>
      </c>
    </row>
    <row r="2262" spans="1:4" x14ac:dyDescent="0.2">
      <c r="A2262" s="31" t="s">
        <v>1638</v>
      </c>
      <c r="B2262" s="31" t="s">
        <v>1639</v>
      </c>
      <c r="C2262" s="31" t="s">
        <v>1601</v>
      </c>
      <c r="D2262" s="31" t="s">
        <v>1082</v>
      </c>
    </row>
    <row r="2263" spans="1:4" x14ac:dyDescent="0.2">
      <c r="A2263" s="31" t="s">
        <v>1787</v>
      </c>
      <c r="B2263" s="31" t="s">
        <v>1786</v>
      </c>
      <c r="C2263" s="31" t="s">
        <v>1601</v>
      </c>
      <c r="D2263" s="31" t="s">
        <v>1082</v>
      </c>
    </row>
    <row r="2264" spans="1:4" x14ac:dyDescent="0.2">
      <c r="A2264" s="31" t="s">
        <v>1789</v>
      </c>
      <c r="B2264" s="31" t="s">
        <v>1788</v>
      </c>
      <c r="C2264" s="31" t="s">
        <v>1601</v>
      </c>
      <c r="D2264" s="31" t="s">
        <v>1082</v>
      </c>
    </row>
    <row r="2265" spans="1:4" x14ac:dyDescent="0.2">
      <c r="A2265" s="31" t="s">
        <v>1791</v>
      </c>
      <c r="B2265" s="31" t="s">
        <v>1790</v>
      </c>
      <c r="C2265" s="31" t="s">
        <v>1601</v>
      </c>
      <c r="D2265" s="31" t="s">
        <v>1082</v>
      </c>
    </row>
    <row r="2266" spans="1:4" x14ac:dyDescent="0.2">
      <c r="A2266" s="31" t="s">
        <v>1793</v>
      </c>
      <c r="B2266" s="31" t="s">
        <v>1792</v>
      </c>
      <c r="C2266" s="31" t="s">
        <v>1601</v>
      </c>
      <c r="D2266" s="31" t="s">
        <v>1082</v>
      </c>
    </row>
    <row r="2267" spans="1:4" x14ac:dyDescent="0.2">
      <c r="A2267" s="31" t="s">
        <v>1858</v>
      </c>
      <c r="B2267" s="31" t="s">
        <v>1859</v>
      </c>
      <c r="C2267" s="31" t="s">
        <v>1601</v>
      </c>
      <c r="D2267" s="31" t="s">
        <v>1082</v>
      </c>
    </row>
    <row r="2268" spans="1:4" x14ac:dyDescent="0.2">
      <c r="A2268" s="31" t="s">
        <v>1862</v>
      </c>
      <c r="B2268" s="31" t="s">
        <v>1863</v>
      </c>
      <c r="C2268" s="31" t="s">
        <v>1601</v>
      </c>
      <c r="D2268" s="31" t="s">
        <v>1082</v>
      </c>
    </row>
    <row r="2269" spans="1:4" x14ac:dyDescent="0.2">
      <c r="A2269" s="31" t="s">
        <v>2136</v>
      </c>
      <c r="B2269" s="31" t="s">
        <v>2137</v>
      </c>
      <c r="C2269" s="31" t="s">
        <v>1601</v>
      </c>
      <c r="D2269" s="31" t="s">
        <v>1082</v>
      </c>
    </row>
    <row r="2270" spans="1:4" x14ac:dyDescent="0.2">
      <c r="A2270" s="31" t="s">
        <v>2140</v>
      </c>
      <c r="B2270" s="31" t="s">
        <v>2141</v>
      </c>
      <c r="C2270" s="31" t="s">
        <v>1601</v>
      </c>
      <c r="D2270" s="31" t="s">
        <v>1082</v>
      </c>
    </row>
    <row r="2271" spans="1:4" x14ac:dyDescent="0.2">
      <c r="A2271" s="31" t="s">
        <v>2128</v>
      </c>
      <c r="B2271" s="31" t="s">
        <v>2129</v>
      </c>
      <c r="C2271" s="31" t="s">
        <v>1601</v>
      </c>
      <c r="D2271" s="31" t="s">
        <v>1082</v>
      </c>
    </row>
    <row r="2272" spans="1:4" x14ac:dyDescent="0.2">
      <c r="A2272" s="31" t="s">
        <v>2132</v>
      </c>
      <c r="B2272" s="31" t="s">
        <v>2133</v>
      </c>
      <c r="C2272" s="31" t="s">
        <v>1601</v>
      </c>
      <c r="D2272" s="31" t="s">
        <v>1082</v>
      </c>
    </row>
    <row r="2273" spans="1:4" x14ac:dyDescent="0.2">
      <c r="A2273" s="31" t="s">
        <v>1875</v>
      </c>
      <c r="B2273" s="31" t="s">
        <v>1876</v>
      </c>
      <c r="C2273" s="31" t="s">
        <v>1601</v>
      </c>
      <c r="D2273" s="31" t="s">
        <v>1082</v>
      </c>
    </row>
    <row r="2274" spans="1:4" x14ac:dyDescent="0.2">
      <c r="A2274" s="31" t="s">
        <v>1879</v>
      </c>
      <c r="B2274" s="31" t="s">
        <v>1880</v>
      </c>
      <c r="C2274" s="31" t="s">
        <v>1601</v>
      </c>
      <c r="D2274" s="31" t="s">
        <v>1082</v>
      </c>
    </row>
    <row r="2275" spans="1:4" x14ac:dyDescent="0.2">
      <c r="A2275" s="31" t="s">
        <v>2120</v>
      </c>
      <c r="B2275" s="31" t="s">
        <v>2121</v>
      </c>
      <c r="C2275" s="31" t="s">
        <v>1601</v>
      </c>
      <c r="D2275" s="31" t="s">
        <v>1082</v>
      </c>
    </row>
    <row r="2276" spans="1:4" x14ac:dyDescent="0.2">
      <c r="A2276" s="31" t="s">
        <v>2124</v>
      </c>
      <c r="B2276" s="31" t="s">
        <v>2125</v>
      </c>
      <c r="C2276" s="31" t="s">
        <v>1601</v>
      </c>
      <c r="D2276" s="31" t="s">
        <v>1082</v>
      </c>
    </row>
    <row r="2277" spans="1:4" x14ac:dyDescent="0.2">
      <c r="A2277" s="31" t="s">
        <v>1866</v>
      </c>
      <c r="B2277" s="31" t="s">
        <v>1867</v>
      </c>
      <c r="C2277" s="31" t="s">
        <v>1601</v>
      </c>
      <c r="D2277" s="31" t="s">
        <v>1082</v>
      </c>
    </row>
    <row r="2278" spans="1:4" x14ac:dyDescent="0.2">
      <c r="A2278" s="31" t="s">
        <v>1870</v>
      </c>
      <c r="B2278" s="31" t="s">
        <v>1871</v>
      </c>
      <c r="C2278" s="31" t="s">
        <v>1601</v>
      </c>
      <c r="D2278" s="31" t="s">
        <v>1082</v>
      </c>
    </row>
    <row r="2279" spans="1:4" x14ac:dyDescent="0.2">
      <c r="A2279" s="31" t="s">
        <v>1883</v>
      </c>
      <c r="B2279" s="31" t="s">
        <v>1884</v>
      </c>
      <c r="C2279" s="31" t="s">
        <v>1601</v>
      </c>
      <c r="D2279" s="31" t="s">
        <v>1082</v>
      </c>
    </row>
    <row r="2280" spans="1:4" x14ac:dyDescent="0.2">
      <c r="A2280" s="31" t="s">
        <v>1887</v>
      </c>
      <c r="B2280" s="31" t="s">
        <v>1888</v>
      </c>
      <c r="C2280" s="31" t="s">
        <v>1601</v>
      </c>
      <c r="D2280" s="31" t="s">
        <v>1082</v>
      </c>
    </row>
    <row r="2281" spans="1:4" x14ac:dyDescent="0.2">
      <c r="A2281" s="31" t="s">
        <v>1860</v>
      </c>
      <c r="B2281" s="31" t="s">
        <v>1861</v>
      </c>
      <c r="C2281" s="31" t="s">
        <v>1601</v>
      </c>
      <c r="D2281" s="31" t="s">
        <v>1082</v>
      </c>
    </row>
    <row r="2282" spans="1:4" x14ac:dyDescent="0.2">
      <c r="A2282" s="31" t="s">
        <v>1864</v>
      </c>
      <c r="B2282" s="31" t="s">
        <v>1865</v>
      </c>
      <c r="C2282" s="31" t="s">
        <v>1601</v>
      </c>
      <c r="D2282" s="31" t="s">
        <v>1082</v>
      </c>
    </row>
    <row r="2283" spans="1:4" x14ac:dyDescent="0.2">
      <c r="A2283" s="31" t="s">
        <v>2138</v>
      </c>
      <c r="B2283" s="31" t="s">
        <v>2139</v>
      </c>
      <c r="C2283" s="31" t="s">
        <v>1601</v>
      </c>
      <c r="D2283" s="31" t="s">
        <v>1082</v>
      </c>
    </row>
    <row r="2284" spans="1:4" x14ac:dyDescent="0.2">
      <c r="A2284" s="31" t="s">
        <v>2142</v>
      </c>
      <c r="B2284" s="31" t="s">
        <v>2143</v>
      </c>
      <c r="C2284" s="31" t="s">
        <v>1601</v>
      </c>
      <c r="D2284" s="31" t="s">
        <v>1082</v>
      </c>
    </row>
    <row r="2285" spans="1:4" x14ac:dyDescent="0.2">
      <c r="A2285" s="31" t="s">
        <v>2130</v>
      </c>
      <c r="B2285" s="31" t="s">
        <v>2131</v>
      </c>
      <c r="C2285" s="31" t="s">
        <v>1601</v>
      </c>
      <c r="D2285" s="31" t="s">
        <v>1082</v>
      </c>
    </row>
    <row r="2286" spans="1:4" x14ac:dyDescent="0.2">
      <c r="A2286" s="31" t="s">
        <v>2134</v>
      </c>
      <c r="B2286" s="31" t="s">
        <v>2135</v>
      </c>
      <c r="C2286" s="31" t="s">
        <v>1601</v>
      </c>
      <c r="D2286" s="31" t="s">
        <v>1082</v>
      </c>
    </row>
    <row r="2287" spans="1:4" x14ac:dyDescent="0.2">
      <c r="A2287" s="31" t="s">
        <v>1877</v>
      </c>
      <c r="B2287" s="31" t="s">
        <v>1878</v>
      </c>
      <c r="C2287" s="31" t="s">
        <v>1601</v>
      </c>
      <c r="D2287" s="31" t="s">
        <v>1082</v>
      </c>
    </row>
    <row r="2288" spans="1:4" x14ac:dyDescent="0.2">
      <c r="A2288" s="31" t="s">
        <v>1881</v>
      </c>
      <c r="B2288" s="31" t="s">
        <v>1882</v>
      </c>
      <c r="C2288" s="31" t="s">
        <v>1601</v>
      </c>
      <c r="D2288" s="31" t="s">
        <v>1082</v>
      </c>
    </row>
    <row r="2289" spans="1:4" x14ac:dyDescent="0.2">
      <c r="A2289" s="31" t="s">
        <v>2122</v>
      </c>
      <c r="B2289" s="31" t="s">
        <v>2123</v>
      </c>
      <c r="C2289" s="31" t="s">
        <v>1601</v>
      </c>
      <c r="D2289" s="31" t="s">
        <v>1082</v>
      </c>
    </row>
    <row r="2290" spans="1:4" x14ac:dyDescent="0.2">
      <c r="A2290" s="31" t="s">
        <v>2126</v>
      </c>
      <c r="B2290" s="31" t="s">
        <v>2127</v>
      </c>
      <c r="C2290" s="31" t="s">
        <v>1601</v>
      </c>
      <c r="D2290" s="31" t="s">
        <v>1082</v>
      </c>
    </row>
    <row r="2291" spans="1:4" x14ac:dyDescent="0.2">
      <c r="A2291" s="31" t="s">
        <v>1868</v>
      </c>
      <c r="B2291" s="31" t="s">
        <v>1869</v>
      </c>
      <c r="C2291" s="31" t="s">
        <v>1601</v>
      </c>
      <c r="D2291" s="31" t="s">
        <v>1082</v>
      </c>
    </row>
    <row r="2292" spans="1:4" x14ac:dyDescent="0.2">
      <c r="A2292" s="31" t="s">
        <v>1872</v>
      </c>
      <c r="B2292" s="31" t="s">
        <v>1873</v>
      </c>
      <c r="C2292" s="31" t="s">
        <v>1601</v>
      </c>
      <c r="D2292" s="31" t="s">
        <v>1082</v>
      </c>
    </row>
    <row r="2293" spans="1:4" x14ac:dyDescent="0.2">
      <c r="A2293" s="31" t="s">
        <v>1885</v>
      </c>
      <c r="B2293" s="31" t="s">
        <v>1886</v>
      </c>
      <c r="C2293" s="31" t="s">
        <v>1601</v>
      </c>
      <c r="D2293" s="31" t="s">
        <v>1082</v>
      </c>
    </row>
    <row r="2294" spans="1:4" x14ac:dyDescent="0.2">
      <c r="A2294" s="31" t="s">
        <v>1889</v>
      </c>
      <c r="B2294" s="31" t="s">
        <v>1890</v>
      </c>
      <c r="C2294" s="31" t="s">
        <v>1601</v>
      </c>
      <c r="D2294" s="31" t="s">
        <v>1082</v>
      </c>
    </row>
    <row r="2295" spans="1:4" x14ac:dyDescent="0.2">
      <c r="A2295" s="31" t="s">
        <v>1891</v>
      </c>
      <c r="B2295" s="31" t="s">
        <v>1892</v>
      </c>
      <c r="C2295" s="31" t="s">
        <v>1601</v>
      </c>
      <c r="D2295" s="31" t="s">
        <v>1082</v>
      </c>
    </row>
    <row r="2296" spans="1:4" x14ac:dyDescent="0.2">
      <c r="A2296" s="31" t="s">
        <v>1897</v>
      </c>
      <c r="B2296" s="31" t="s">
        <v>1898</v>
      </c>
      <c r="C2296" s="31" t="s">
        <v>1601</v>
      </c>
      <c r="D2296" s="31" t="s">
        <v>1082</v>
      </c>
    </row>
    <row r="2297" spans="1:4" x14ac:dyDescent="0.2">
      <c r="A2297" s="31" t="s">
        <v>1903</v>
      </c>
      <c r="B2297" s="31" t="s">
        <v>1904</v>
      </c>
      <c r="C2297" s="31" t="s">
        <v>1601</v>
      </c>
      <c r="D2297" s="31" t="s">
        <v>1082</v>
      </c>
    </row>
    <row r="2298" spans="1:4" x14ac:dyDescent="0.2">
      <c r="A2298" s="31" t="s">
        <v>1909</v>
      </c>
      <c r="B2298" s="31" t="s">
        <v>1910</v>
      </c>
      <c r="C2298" s="31" t="s">
        <v>1601</v>
      </c>
      <c r="D2298" s="31" t="s">
        <v>1082</v>
      </c>
    </row>
    <row r="2299" spans="1:4" x14ac:dyDescent="0.2">
      <c r="A2299" s="31" t="s">
        <v>952</v>
      </c>
      <c r="B2299" s="31" t="s">
        <v>940</v>
      </c>
      <c r="C2299" s="31" t="s">
        <v>1282</v>
      </c>
      <c r="D2299" s="31" t="s">
        <v>1083</v>
      </c>
    </row>
    <row r="2300" spans="1:4" x14ac:dyDescent="0.2">
      <c r="A2300" s="31"/>
      <c r="B2300" s="31"/>
      <c r="C2300" s="31"/>
      <c r="D2300" s="31" t="s">
        <v>418</v>
      </c>
    </row>
    <row r="2301" spans="1:4" x14ac:dyDescent="0.2">
      <c r="A2301" s="31" t="s">
        <v>953</v>
      </c>
      <c r="B2301" s="31" t="s">
        <v>941</v>
      </c>
      <c r="C2301" s="31" t="s">
        <v>1282</v>
      </c>
      <c r="D2301" s="31" t="s">
        <v>1083</v>
      </c>
    </row>
    <row r="2302" spans="1:4" x14ac:dyDescent="0.2">
      <c r="A2302" s="31"/>
      <c r="B2302" s="31"/>
      <c r="C2302" s="31"/>
      <c r="D2302" s="31" t="s">
        <v>418</v>
      </c>
    </row>
    <row r="2303" spans="1:4" x14ac:dyDescent="0.2">
      <c r="A2303" s="31" t="s">
        <v>675</v>
      </c>
      <c r="B2303" s="31" t="s">
        <v>657</v>
      </c>
      <c r="C2303" s="31" t="s">
        <v>1282</v>
      </c>
      <c r="D2303" s="31" t="s">
        <v>1083</v>
      </c>
    </row>
    <row r="2304" spans="1:4" x14ac:dyDescent="0.2">
      <c r="A2304" s="31"/>
      <c r="B2304" s="31"/>
      <c r="C2304" s="31"/>
      <c r="D2304" s="31" t="s">
        <v>418</v>
      </c>
    </row>
    <row r="2305" spans="1:4" x14ac:dyDescent="0.2">
      <c r="A2305" s="31" t="s">
        <v>954</v>
      </c>
      <c r="B2305" s="31" t="s">
        <v>942</v>
      </c>
      <c r="C2305" s="31" t="s">
        <v>1282</v>
      </c>
      <c r="D2305" s="31" t="s">
        <v>418</v>
      </c>
    </row>
    <row r="2306" spans="1:4" x14ac:dyDescent="0.2">
      <c r="A2306" s="31" t="s">
        <v>679</v>
      </c>
      <c r="B2306" s="31" t="s">
        <v>661</v>
      </c>
      <c r="C2306" s="31" t="s">
        <v>1282</v>
      </c>
      <c r="D2306" s="31" t="s">
        <v>1083</v>
      </c>
    </row>
    <row r="2307" spans="1:4" x14ac:dyDescent="0.2">
      <c r="A2307" s="31"/>
      <c r="B2307" s="31"/>
      <c r="C2307" s="31"/>
      <c r="D2307" s="31" t="s">
        <v>418</v>
      </c>
    </row>
    <row r="2308" spans="1:4" x14ac:dyDescent="0.2">
      <c r="A2308" s="31" t="s">
        <v>955</v>
      </c>
      <c r="B2308" s="31" t="s">
        <v>943</v>
      </c>
      <c r="C2308" s="31" t="s">
        <v>1282</v>
      </c>
      <c r="D2308" s="31" t="s">
        <v>418</v>
      </c>
    </row>
    <row r="2309" spans="1:4" x14ac:dyDescent="0.2">
      <c r="A2309" s="31" t="s">
        <v>680</v>
      </c>
      <c r="B2309" s="31" t="s">
        <v>662</v>
      </c>
      <c r="C2309" s="31" t="s">
        <v>1282</v>
      </c>
      <c r="D2309" s="31" t="s">
        <v>1083</v>
      </c>
    </row>
    <row r="2310" spans="1:4" x14ac:dyDescent="0.2">
      <c r="A2310" s="31"/>
      <c r="B2310" s="31"/>
      <c r="C2310" s="31"/>
      <c r="D2310" s="31" t="s">
        <v>418</v>
      </c>
    </row>
    <row r="2311" spans="1:4" x14ac:dyDescent="0.2">
      <c r="A2311" s="31" t="s">
        <v>676</v>
      </c>
      <c r="B2311" s="31" t="s">
        <v>658</v>
      </c>
      <c r="C2311" s="31" t="s">
        <v>1282</v>
      </c>
      <c r="D2311" s="31" t="s">
        <v>1083</v>
      </c>
    </row>
    <row r="2312" spans="1:4" x14ac:dyDescent="0.2">
      <c r="A2312" s="31"/>
      <c r="B2312" s="31"/>
      <c r="C2312" s="31"/>
      <c r="D2312" s="31" t="s">
        <v>418</v>
      </c>
    </row>
    <row r="2313" spans="1:4" x14ac:dyDescent="0.2">
      <c r="A2313" s="31" t="s">
        <v>956</v>
      </c>
      <c r="B2313" s="31" t="s">
        <v>944</v>
      </c>
      <c r="C2313" s="31" t="s">
        <v>1282</v>
      </c>
      <c r="D2313" s="31" t="s">
        <v>1083</v>
      </c>
    </row>
    <row r="2314" spans="1:4" x14ac:dyDescent="0.2">
      <c r="A2314" s="31"/>
      <c r="B2314" s="31"/>
      <c r="C2314" s="31"/>
      <c r="D2314" s="31" t="s">
        <v>418</v>
      </c>
    </row>
    <row r="2315" spans="1:4" x14ac:dyDescent="0.2">
      <c r="A2315" s="31" t="s">
        <v>681</v>
      </c>
      <c r="B2315" s="31" t="s">
        <v>663</v>
      </c>
      <c r="C2315" s="31" t="s">
        <v>1282</v>
      </c>
      <c r="D2315" s="31" t="s">
        <v>1083</v>
      </c>
    </row>
    <row r="2316" spans="1:4" x14ac:dyDescent="0.2">
      <c r="A2316" s="31"/>
      <c r="B2316" s="31"/>
      <c r="C2316" s="31"/>
      <c r="D2316" s="31" t="s">
        <v>418</v>
      </c>
    </row>
    <row r="2317" spans="1:4" x14ac:dyDescent="0.2">
      <c r="A2317" s="31" t="s">
        <v>957</v>
      </c>
      <c r="B2317" s="31" t="s">
        <v>945</v>
      </c>
      <c r="C2317" s="31" t="s">
        <v>1282</v>
      </c>
      <c r="D2317" s="31" t="s">
        <v>1083</v>
      </c>
    </row>
    <row r="2318" spans="1:4" x14ac:dyDescent="0.2">
      <c r="A2318" s="31"/>
      <c r="B2318" s="31"/>
      <c r="C2318" s="31"/>
      <c r="D2318" s="31" t="s">
        <v>418</v>
      </c>
    </row>
    <row r="2319" spans="1:4" x14ac:dyDescent="0.2">
      <c r="A2319" s="31" t="s">
        <v>1088</v>
      </c>
      <c r="B2319" s="31" t="s">
        <v>946</v>
      </c>
      <c r="C2319" s="31" t="s">
        <v>1282</v>
      </c>
      <c r="D2319" s="31" t="s">
        <v>1083</v>
      </c>
    </row>
    <row r="2320" spans="1:4" x14ac:dyDescent="0.2">
      <c r="A2320" s="31"/>
      <c r="B2320" s="31"/>
      <c r="C2320" s="31"/>
      <c r="D2320" s="31" t="s">
        <v>418</v>
      </c>
    </row>
    <row r="2321" spans="1:4" x14ac:dyDescent="0.2">
      <c r="A2321" s="31" t="s">
        <v>958</v>
      </c>
      <c r="B2321" s="31" t="s">
        <v>947</v>
      </c>
      <c r="C2321" s="31" t="s">
        <v>1282</v>
      </c>
      <c r="D2321" s="31" t="s">
        <v>1083</v>
      </c>
    </row>
    <row r="2322" spans="1:4" x14ac:dyDescent="0.2">
      <c r="A2322" s="31"/>
      <c r="B2322" s="31"/>
      <c r="C2322" s="31"/>
      <c r="D2322" s="31" t="s">
        <v>418</v>
      </c>
    </row>
    <row r="2323" spans="1:4" x14ac:dyDescent="0.2">
      <c r="A2323" s="31" t="s">
        <v>677</v>
      </c>
      <c r="B2323" s="31" t="s">
        <v>659</v>
      </c>
      <c r="C2323" s="31" t="s">
        <v>1282</v>
      </c>
      <c r="D2323" s="31" t="s">
        <v>1083</v>
      </c>
    </row>
    <row r="2324" spans="1:4" x14ac:dyDescent="0.2">
      <c r="A2324" s="31"/>
      <c r="B2324" s="31"/>
      <c r="C2324" s="31"/>
      <c r="D2324" s="31" t="s">
        <v>418</v>
      </c>
    </row>
    <row r="2325" spans="1:4" x14ac:dyDescent="0.2">
      <c r="A2325" s="31" t="s">
        <v>959</v>
      </c>
      <c r="B2325" s="31" t="s">
        <v>948</v>
      </c>
      <c r="C2325" s="31" t="s">
        <v>1282</v>
      </c>
      <c r="D2325" s="31" t="s">
        <v>418</v>
      </c>
    </row>
    <row r="2326" spans="1:4" x14ac:dyDescent="0.2">
      <c r="A2326" s="31" t="s">
        <v>674</v>
      </c>
      <c r="B2326" s="31" t="s">
        <v>656</v>
      </c>
      <c r="C2326" s="31" t="s">
        <v>1282</v>
      </c>
      <c r="D2326" s="31" t="s">
        <v>1083</v>
      </c>
    </row>
    <row r="2327" spans="1:4" x14ac:dyDescent="0.2">
      <c r="A2327" s="31"/>
      <c r="B2327" s="31"/>
      <c r="C2327" s="31"/>
      <c r="D2327" s="31" t="s">
        <v>418</v>
      </c>
    </row>
    <row r="2328" spans="1:4" x14ac:dyDescent="0.2">
      <c r="A2328" s="31" t="s">
        <v>960</v>
      </c>
      <c r="B2328" s="31" t="s">
        <v>949</v>
      </c>
      <c r="C2328" s="31" t="s">
        <v>1282</v>
      </c>
      <c r="D2328" s="31" t="s">
        <v>418</v>
      </c>
    </row>
    <row r="2329" spans="1:4" x14ac:dyDescent="0.2">
      <c r="A2329" s="31" t="s">
        <v>678</v>
      </c>
      <c r="B2329" s="31" t="s">
        <v>660</v>
      </c>
      <c r="C2329" s="31" t="s">
        <v>1282</v>
      </c>
      <c r="D2329" s="31" t="s">
        <v>1083</v>
      </c>
    </row>
    <row r="2330" spans="1:4" x14ac:dyDescent="0.2">
      <c r="A2330" s="31"/>
      <c r="B2330" s="31"/>
      <c r="C2330" s="31"/>
      <c r="D2330" s="31" t="s">
        <v>418</v>
      </c>
    </row>
    <row r="2331" spans="1:4" x14ac:dyDescent="0.2">
      <c r="A2331" s="31" t="s">
        <v>683</v>
      </c>
      <c r="B2331" s="31" t="s">
        <v>667</v>
      </c>
      <c r="C2331" s="31" t="s">
        <v>1282</v>
      </c>
      <c r="D2331" s="31" t="s">
        <v>1083</v>
      </c>
    </row>
    <row r="2332" spans="1:4" x14ac:dyDescent="0.2">
      <c r="A2332" s="31"/>
      <c r="B2332" s="31"/>
      <c r="C2332" s="31"/>
      <c r="D2332" s="31" t="s">
        <v>418</v>
      </c>
    </row>
    <row r="2333" spans="1:4" x14ac:dyDescent="0.2">
      <c r="A2333" s="31" t="s">
        <v>961</v>
      </c>
      <c r="B2333" s="31" t="s">
        <v>950</v>
      </c>
      <c r="C2333" s="31" t="s">
        <v>1282</v>
      </c>
      <c r="D2333" s="31" t="s">
        <v>1083</v>
      </c>
    </row>
    <row r="2334" spans="1:4" x14ac:dyDescent="0.2">
      <c r="A2334" s="31"/>
      <c r="B2334" s="31"/>
      <c r="C2334" s="31"/>
      <c r="D2334" s="31" t="s">
        <v>418</v>
      </c>
    </row>
    <row r="2335" spans="1:4" x14ac:dyDescent="0.2">
      <c r="A2335" s="31" t="s">
        <v>684</v>
      </c>
      <c r="B2335" s="31" t="s">
        <v>668</v>
      </c>
      <c r="C2335" s="31" t="s">
        <v>1282</v>
      </c>
      <c r="D2335" s="31" t="s">
        <v>1083</v>
      </c>
    </row>
    <row r="2336" spans="1:4" x14ac:dyDescent="0.2">
      <c r="A2336" s="31"/>
      <c r="B2336" s="31"/>
      <c r="C2336" s="31"/>
      <c r="D2336" s="31" t="s">
        <v>418</v>
      </c>
    </row>
    <row r="2337" spans="1:4" x14ac:dyDescent="0.2">
      <c r="A2337" s="31" t="s">
        <v>962</v>
      </c>
      <c r="B2337" s="31" t="s">
        <v>951</v>
      </c>
      <c r="C2337" s="31" t="s">
        <v>1282</v>
      </c>
      <c r="D2337" s="31" t="s">
        <v>1083</v>
      </c>
    </row>
    <row r="2338" spans="1:4" x14ac:dyDescent="0.2">
      <c r="A2338" s="31"/>
      <c r="B2338" s="31"/>
      <c r="C2338" s="31"/>
      <c r="D2338" s="31" t="s">
        <v>418</v>
      </c>
    </row>
    <row r="2339" spans="1:4" x14ac:dyDescent="0.2">
      <c r="A2339" s="31" t="s">
        <v>685</v>
      </c>
      <c r="B2339" s="31" t="s">
        <v>669</v>
      </c>
      <c r="C2339" s="31" t="s">
        <v>1918</v>
      </c>
      <c r="D2339" s="31" t="s">
        <v>1083</v>
      </c>
    </row>
    <row r="2340" spans="1:4" x14ac:dyDescent="0.2">
      <c r="A2340" s="31" t="s">
        <v>682</v>
      </c>
      <c r="B2340" s="31" t="s">
        <v>666</v>
      </c>
      <c r="C2340" s="31" t="s">
        <v>1918</v>
      </c>
      <c r="D2340" s="31" t="s">
        <v>1083</v>
      </c>
    </row>
    <row r="2341" spans="1:4" x14ac:dyDescent="0.2">
      <c r="A2341" s="31" t="s">
        <v>473</v>
      </c>
      <c r="B2341" s="31" t="s">
        <v>474</v>
      </c>
      <c r="C2341" s="31" t="s">
        <v>1918</v>
      </c>
      <c r="D2341" s="31" t="s">
        <v>1083</v>
      </c>
    </row>
    <row r="2342" spans="1:4" x14ac:dyDescent="0.2">
      <c r="A2342" s="31" t="s">
        <v>673</v>
      </c>
      <c r="B2342" s="31" t="s">
        <v>655</v>
      </c>
      <c r="C2342" s="31" t="s">
        <v>1918</v>
      </c>
      <c r="D2342" s="31" t="s">
        <v>1083</v>
      </c>
    </row>
    <row r="2343" spans="1:4" x14ac:dyDescent="0.2">
      <c r="A2343" s="31" t="s">
        <v>260</v>
      </c>
      <c r="B2343" s="31" t="s">
        <v>263</v>
      </c>
      <c r="C2343" s="31" t="s">
        <v>1919</v>
      </c>
      <c r="D2343" s="31" t="s">
        <v>1644</v>
      </c>
    </row>
    <row r="2344" spans="1:4" x14ac:dyDescent="0.2">
      <c r="A2344" s="31" t="s">
        <v>261</v>
      </c>
      <c r="B2344" s="31" t="s">
        <v>264</v>
      </c>
      <c r="C2344" s="31" t="s">
        <v>1919</v>
      </c>
      <c r="D2344" s="31" t="s">
        <v>1644</v>
      </c>
    </row>
    <row r="2345" spans="1:4" x14ac:dyDescent="0.2">
      <c r="A2345" s="31" t="s">
        <v>419</v>
      </c>
      <c r="B2345" s="31" t="s">
        <v>672</v>
      </c>
      <c r="C2345" s="31" t="s">
        <v>1919</v>
      </c>
      <c r="D2345" s="31" t="s">
        <v>1644</v>
      </c>
    </row>
    <row r="2346" spans="1:4" x14ac:dyDescent="0.2">
      <c r="A2346" s="31" t="s">
        <v>259</v>
      </c>
      <c r="B2346" s="31" t="s">
        <v>262</v>
      </c>
      <c r="C2346" s="31" t="s">
        <v>1919</v>
      </c>
      <c r="D2346" s="31" t="s">
        <v>1644</v>
      </c>
    </row>
    <row r="2347" spans="1:4" x14ac:dyDescent="0.2">
      <c r="A2347" s="31" t="s">
        <v>420</v>
      </c>
      <c r="B2347" s="31" t="s">
        <v>664</v>
      </c>
      <c r="C2347" s="31" t="s">
        <v>1919</v>
      </c>
      <c r="D2347" s="31" t="s">
        <v>1644</v>
      </c>
    </row>
    <row r="2348" spans="1:4" x14ac:dyDescent="0.2">
      <c r="A2348" s="31" t="s">
        <v>421</v>
      </c>
      <c r="B2348" s="31" t="s">
        <v>670</v>
      </c>
      <c r="C2348" s="31" t="s">
        <v>1919</v>
      </c>
      <c r="D2348" s="31" t="s">
        <v>1644</v>
      </c>
    </row>
    <row r="2349" spans="1:4" x14ac:dyDescent="0.2">
      <c r="A2349" s="31" t="s">
        <v>422</v>
      </c>
      <c r="B2349" s="31" t="s">
        <v>671</v>
      </c>
      <c r="C2349" s="31" t="s">
        <v>1919</v>
      </c>
      <c r="D2349" s="31" t="s">
        <v>1644</v>
      </c>
    </row>
    <row r="2350" spans="1:4" x14ac:dyDescent="0.2">
      <c r="A2350" s="32" t="s">
        <v>423</v>
      </c>
      <c r="B2350" s="32" t="s">
        <v>665</v>
      </c>
      <c r="C2350" s="32" t="s">
        <v>1919</v>
      </c>
      <c r="D2350" s="32" t="s">
        <v>1644</v>
      </c>
    </row>
    <row r="2352" spans="1:4" x14ac:dyDescent="0.2">
      <c r="A2352" s="114" t="s">
        <v>88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Viohl Eric</cp:lastModifiedBy>
  <cp:lastPrinted>2013-09-18T07:05:06Z</cp:lastPrinted>
  <dcterms:created xsi:type="dcterms:W3CDTF">2008-04-23T07:36:26Z</dcterms:created>
  <dcterms:modified xsi:type="dcterms:W3CDTF">2013-09-18T07:45:06Z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