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1165" windowHeight="5100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externalReferences>
    <externalReference r:id="rId7"/>
  </externalReferences>
  <definedNames>
    <definedName name="_xlnm._FilterDatabase" localSheetId="3" hidden="1">'Exchange Traded Commodities'!$A$6:$M$260</definedName>
    <definedName name="_xlnm._FilterDatabase" localSheetId="4" hidden="1">'Exchange Traded Notes'!$A$6:$H$141</definedName>
    <definedName name="_xlnm._FilterDatabase" localSheetId="2" hidden="1">'XTF - Cascade OTC'!$A$5:$L$1032</definedName>
    <definedName name="_xlnm._FilterDatabase" localSheetId="1" hidden="1">'XTF Exchange Traded Funds'!$A$5:$L$1032</definedName>
    <definedName name="_xlnm.Print_Titles" localSheetId="2">'XTF - Cascade OTC'!$5:$6</definedName>
    <definedName name="_xlnm.Print_Titles" localSheetId="1">'XTF Exchange Traded Funds'!$5:$536</definedName>
  </definedNames>
  <calcPr calcId="145621"/>
</workbook>
</file>

<file path=xl/calcChain.xml><?xml version="1.0" encoding="utf-8"?>
<calcChain xmlns="http://schemas.openxmlformats.org/spreadsheetml/2006/main">
  <c r="H1039" i="20" l="1"/>
  <c r="H1002" i="20"/>
  <c r="H1003" i="20"/>
  <c r="H1004" i="20"/>
  <c r="H1005" i="20"/>
  <c r="H1006" i="20"/>
  <c r="H1007" i="20"/>
  <c r="H1008" i="20"/>
  <c r="H1009" i="20"/>
  <c r="H1010" i="20"/>
  <c r="H1011" i="20"/>
  <c r="H1012" i="20"/>
  <c r="H1013" i="20"/>
  <c r="H1014" i="20"/>
  <c r="H1015" i="20"/>
  <c r="H1016" i="20"/>
  <c r="H1017" i="20"/>
  <c r="H54" i="20"/>
  <c r="H1018" i="20"/>
  <c r="H700" i="20"/>
  <c r="H1019" i="20"/>
  <c r="H1020" i="20"/>
  <c r="H1021" i="20"/>
  <c r="H731" i="20"/>
  <c r="H195" i="20"/>
  <c r="H1022" i="20"/>
  <c r="H1023" i="20"/>
  <c r="H1024" i="20"/>
  <c r="H109" i="20"/>
  <c r="H1025" i="20"/>
  <c r="H524" i="20"/>
  <c r="H1026" i="20"/>
  <c r="H1027" i="20"/>
  <c r="H1028" i="20"/>
  <c r="H300" i="20"/>
  <c r="H1029" i="20"/>
  <c r="H468" i="20"/>
  <c r="H1030" i="20"/>
  <c r="H1031" i="20"/>
  <c r="K1002" i="20"/>
  <c r="K1003" i="20"/>
  <c r="K1004" i="20"/>
  <c r="K1005" i="20"/>
  <c r="K1006" i="20"/>
  <c r="K1007" i="20"/>
  <c r="K1008" i="20"/>
  <c r="K1009" i="20"/>
  <c r="K1010" i="20"/>
  <c r="K1011" i="20"/>
  <c r="K1012" i="20"/>
  <c r="K1013" i="20"/>
  <c r="K1014" i="20"/>
  <c r="K1015" i="20"/>
  <c r="K1016" i="20"/>
  <c r="K1017" i="20"/>
  <c r="K54" i="20"/>
  <c r="K1018" i="20"/>
  <c r="K700" i="20"/>
  <c r="K1019" i="20"/>
  <c r="K1020" i="20"/>
  <c r="K1021" i="20"/>
  <c r="K731" i="20"/>
  <c r="K195" i="20"/>
  <c r="K1022" i="20"/>
  <c r="K1023" i="20"/>
  <c r="K1024" i="20"/>
  <c r="K109" i="20"/>
  <c r="K1025" i="20"/>
  <c r="K524" i="20"/>
  <c r="K1026" i="20"/>
  <c r="K1027" i="20"/>
  <c r="K1028" i="20"/>
  <c r="K300" i="20"/>
  <c r="K1029" i="20"/>
  <c r="K468" i="20"/>
  <c r="K1030" i="20"/>
  <c r="K1031" i="20"/>
  <c r="L1002" i="20"/>
  <c r="L1003" i="20"/>
  <c r="L1004" i="20"/>
  <c r="L1005" i="20"/>
  <c r="L1006" i="20"/>
  <c r="L1007" i="20"/>
  <c r="L1008" i="20"/>
  <c r="L1009" i="20"/>
  <c r="L1010" i="20"/>
  <c r="L1011" i="20"/>
  <c r="L1012" i="20"/>
  <c r="L1013" i="20"/>
  <c r="L1014" i="20"/>
  <c r="L1015" i="20"/>
  <c r="L1016" i="20"/>
  <c r="L1017" i="20"/>
  <c r="L54" i="20"/>
  <c r="L1018" i="20"/>
  <c r="L700" i="20"/>
  <c r="L1019" i="20"/>
  <c r="L1020" i="20"/>
  <c r="L1021" i="20"/>
  <c r="L731" i="20"/>
  <c r="L195" i="20"/>
  <c r="L1022" i="20"/>
  <c r="L1023" i="20"/>
  <c r="L1024" i="20"/>
  <c r="L109" i="20"/>
  <c r="L1025" i="20"/>
  <c r="L524" i="20"/>
  <c r="L1026" i="20"/>
  <c r="L1027" i="20"/>
  <c r="L1028" i="20"/>
  <c r="L300" i="20"/>
  <c r="L1029" i="20"/>
  <c r="L468" i="20"/>
  <c r="L1030" i="20"/>
  <c r="L1039" i="20" l="1"/>
  <c r="L1038" i="20"/>
  <c r="K1039" i="20"/>
  <c r="B1032" i="20" l="1"/>
  <c r="E164" i="21" l="1"/>
  <c r="L164" i="21"/>
  <c r="M164" i="21"/>
  <c r="E163" i="21"/>
  <c r="L163" i="21"/>
  <c r="M163" i="21"/>
  <c r="E166" i="21"/>
  <c r="L166" i="21"/>
  <c r="M166" i="21"/>
  <c r="E167" i="21"/>
  <c r="L167" i="21"/>
  <c r="M167" i="21"/>
  <c r="E165" i="21"/>
  <c r="L165" i="21"/>
  <c r="M165" i="21"/>
  <c r="E170" i="21"/>
  <c r="L170" i="21"/>
  <c r="M170" i="21"/>
  <c r="E171" i="21"/>
  <c r="L171" i="21"/>
  <c r="M171" i="21"/>
  <c r="E169" i="21"/>
  <c r="L169" i="21"/>
  <c r="M169" i="21"/>
  <c r="E168" i="21"/>
  <c r="L168" i="21"/>
  <c r="M168" i="21"/>
  <c r="E173" i="21"/>
  <c r="L173" i="21"/>
  <c r="M173" i="21"/>
  <c r="E172" i="21"/>
  <c r="L172" i="21"/>
  <c r="M172" i="21"/>
  <c r="E174" i="21"/>
  <c r="L174" i="21"/>
  <c r="M174" i="21"/>
  <c r="H986" i="15" l="1"/>
  <c r="H989" i="15"/>
  <c r="H825" i="15"/>
  <c r="H646" i="15"/>
  <c r="H896" i="15"/>
  <c r="H905" i="15"/>
  <c r="H983" i="15"/>
  <c r="H246" i="15"/>
  <c r="H949" i="15"/>
  <c r="H953" i="15"/>
  <c r="H830" i="15"/>
  <c r="H885" i="15"/>
  <c r="H969" i="15"/>
  <c r="H967" i="15"/>
  <c r="H1026" i="15"/>
  <c r="H1025" i="15"/>
  <c r="H1020" i="15"/>
  <c r="H1010" i="15"/>
  <c r="H1017" i="15"/>
  <c r="H1022" i="15"/>
  <c r="H1019" i="15"/>
  <c r="H1018" i="15"/>
  <c r="H1008" i="15"/>
  <c r="H880" i="15"/>
  <c r="H1028" i="15"/>
  <c r="H1024" i="15"/>
  <c r="H1021" i="15"/>
  <c r="H1023" i="15"/>
  <c r="H1029" i="15"/>
  <c r="H1027" i="15"/>
  <c r="H902" i="15"/>
  <c r="H1016" i="15"/>
  <c r="G1045" i="20" l="1"/>
  <c r="F1045" i="20"/>
  <c r="H848" i="15" l="1"/>
  <c r="H543" i="15"/>
  <c r="H920" i="15"/>
  <c r="H921" i="15"/>
  <c r="B1032" i="15"/>
  <c r="H768" i="15"/>
  <c r="K67" i="20" l="1"/>
  <c r="K1043" i="20" l="1"/>
  <c r="K1040" i="20"/>
  <c r="K1041" i="20"/>
  <c r="K1044" i="20"/>
  <c r="K1038" i="20"/>
  <c r="K1042" i="20"/>
  <c r="K79" i="20"/>
  <c r="K11" i="20"/>
  <c r="K7" i="20"/>
  <c r="K29" i="20"/>
  <c r="K14" i="20"/>
  <c r="K60" i="20"/>
  <c r="K194" i="20"/>
  <c r="K84" i="20"/>
  <c r="K18" i="20"/>
  <c r="K59" i="20"/>
  <c r="K49" i="20"/>
  <c r="K26" i="20"/>
  <c r="K10" i="20"/>
  <c r="K174" i="20"/>
  <c r="K33" i="20"/>
  <c r="K75" i="20"/>
  <c r="K8" i="20"/>
  <c r="K71" i="20"/>
  <c r="K15" i="20"/>
  <c r="K45" i="20"/>
  <c r="K32" i="20"/>
  <c r="K35" i="20"/>
  <c r="K209" i="20"/>
  <c r="K229" i="20"/>
  <c r="K42" i="20"/>
  <c r="K85" i="20"/>
  <c r="K28" i="20"/>
  <c r="K107" i="20"/>
  <c r="K78" i="20"/>
  <c r="K80" i="20"/>
  <c r="K140" i="20"/>
  <c r="K40" i="20"/>
  <c r="K17" i="20"/>
  <c r="K168" i="20"/>
  <c r="K31" i="20"/>
  <c r="K57" i="20"/>
  <c r="K88" i="20"/>
  <c r="K123" i="20"/>
  <c r="K115" i="20"/>
  <c r="K167" i="20"/>
  <c r="K62" i="20"/>
  <c r="K108" i="20"/>
  <c r="K63" i="20"/>
  <c r="K122" i="20"/>
  <c r="K58" i="20"/>
  <c r="K254" i="20"/>
  <c r="K874" i="20"/>
  <c r="K368" i="20"/>
  <c r="K338" i="20"/>
  <c r="K112" i="20"/>
  <c r="K203" i="20"/>
  <c r="K120" i="20"/>
  <c r="K81" i="20"/>
  <c r="K243" i="20"/>
  <c r="K114" i="20"/>
  <c r="K130" i="20"/>
  <c r="K226" i="20"/>
  <c r="K99" i="20"/>
  <c r="K110" i="20"/>
  <c r="K201" i="20"/>
  <c r="K144" i="20"/>
  <c r="K146" i="20"/>
  <c r="K451" i="20"/>
  <c r="K39" i="20"/>
  <c r="K106" i="20"/>
  <c r="K424" i="20"/>
  <c r="K365" i="20"/>
  <c r="K240" i="20"/>
  <c r="K137" i="20"/>
  <c r="K477" i="20"/>
  <c r="K44" i="20"/>
  <c r="K208" i="20"/>
  <c r="K56" i="20"/>
  <c r="K186" i="20"/>
  <c r="K271" i="20"/>
  <c r="K207" i="20"/>
  <c r="K72" i="20"/>
  <c r="K98" i="20"/>
  <c r="K165" i="20"/>
  <c r="K47" i="20"/>
  <c r="K24" i="20"/>
  <c r="K148" i="20"/>
  <c r="K163" i="20"/>
  <c r="K147" i="20"/>
  <c r="K133" i="20"/>
  <c r="K296" i="20"/>
  <c r="K327" i="20"/>
  <c r="K221" i="20"/>
  <c r="K25" i="20"/>
  <c r="K86" i="20"/>
  <c r="K187" i="20"/>
  <c r="K52" i="20"/>
  <c r="K179" i="20"/>
  <c r="K139" i="20"/>
  <c r="K643" i="20"/>
  <c r="K38" i="20"/>
  <c r="K644" i="20"/>
  <c r="K182" i="20"/>
  <c r="K126" i="20"/>
  <c r="K281" i="20"/>
  <c r="K259" i="20"/>
  <c r="K111" i="20"/>
  <c r="K101" i="20"/>
  <c r="K19" i="20"/>
  <c r="K46" i="20"/>
  <c r="K175" i="20"/>
  <c r="K135" i="20"/>
  <c r="K324" i="20"/>
  <c r="K223" i="20"/>
  <c r="K95" i="20"/>
  <c r="K50" i="20"/>
  <c r="K154" i="20"/>
  <c r="K164" i="20"/>
  <c r="K124" i="20"/>
  <c r="K183" i="20"/>
  <c r="K215" i="20"/>
  <c r="K93" i="20"/>
  <c r="K188" i="20"/>
  <c r="K53" i="20"/>
  <c r="K244" i="20"/>
  <c r="K92" i="20"/>
  <c r="K213" i="20"/>
  <c r="K260" i="20"/>
  <c r="K87" i="20"/>
  <c r="K374" i="20"/>
  <c r="K192" i="20"/>
  <c r="K161" i="20"/>
  <c r="K307" i="20"/>
  <c r="K158" i="20"/>
  <c r="K37" i="20"/>
  <c r="K83" i="20"/>
  <c r="K151" i="20"/>
  <c r="K91" i="20"/>
  <c r="K345" i="20"/>
  <c r="K204" i="20"/>
  <c r="K289" i="20"/>
  <c r="K389" i="20"/>
  <c r="K395" i="20"/>
  <c r="K105" i="20"/>
  <c r="K21" i="20"/>
  <c r="K411" i="20"/>
  <c r="K97" i="20"/>
  <c r="K242" i="20"/>
  <c r="K423" i="20"/>
  <c r="K425" i="20"/>
  <c r="K663" i="20"/>
  <c r="K269" i="20"/>
  <c r="K136" i="20"/>
  <c r="K558" i="20"/>
  <c r="K357" i="20"/>
  <c r="K235" i="20"/>
  <c r="K268" i="20"/>
  <c r="K657" i="20"/>
  <c r="K684" i="20"/>
  <c r="K350" i="20"/>
  <c r="K206" i="20"/>
  <c r="K444" i="20"/>
  <c r="K287" i="20"/>
  <c r="K68" i="20"/>
  <c r="K449" i="20"/>
  <c r="K716" i="20"/>
  <c r="K152" i="20"/>
  <c r="K303" i="20"/>
  <c r="K170" i="20"/>
  <c r="K286" i="20"/>
  <c r="K270" i="20"/>
  <c r="K256" i="20"/>
  <c r="K793" i="20"/>
  <c r="K356" i="20"/>
  <c r="K274" i="20"/>
  <c r="K438" i="20"/>
  <c r="K237" i="20"/>
  <c r="K197" i="20"/>
  <c r="K280" i="20"/>
  <c r="K494" i="20"/>
  <c r="K799" i="20"/>
  <c r="K193" i="20"/>
  <c r="K236" i="20"/>
  <c r="K390" i="20"/>
  <c r="K22" i="20"/>
  <c r="K113" i="20"/>
  <c r="K626" i="20"/>
  <c r="K65" i="20"/>
  <c r="K306" i="20"/>
  <c r="K354" i="20"/>
  <c r="K61" i="20"/>
  <c r="K371" i="20"/>
  <c r="K218" i="20"/>
  <c r="K399" i="20"/>
  <c r="K362" i="20"/>
  <c r="K372" i="20"/>
  <c r="K406" i="20"/>
  <c r="K875" i="20"/>
  <c r="K332" i="20"/>
  <c r="K121" i="20"/>
  <c r="K255" i="20"/>
  <c r="K227" i="20"/>
  <c r="K297" i="20"/>
  <c r="K171" i="20"/>
  <c r="K69" i="20"/>
  <c r="K299" i="20"/>
  <c r="K502" i="20"/>
  <c r="K462" i="20"/>
  <c r="K149" i="20"/>
  <c r="K245" i="20"/>
  <c r="K304" i="20"/>
  <c r="K335" i="20"/>
  <c r="K707" i="20"/>
  <c r="K694" i="20"/>
  <c r="K448" i="20"/>
  <c r="K239" i="20"/>
  <c r="K143" i="20"/>
  <c r="K262" i="20"/>
  <c r="K491" i="20"/>
  <c r="K180" i="20"/>
  <c r="K233" i="20"/>
  <c r="K13" i="20"/>
  <c r="K803" i="20"/>
  <c r="K325" i="20"/>
  <c r="K427" i="20"/>
  <c r="K360" i="20"/>
  <c r="K317" i="20"/>
  <c r="K41" i="20"/>
  <c r="K323" i="20"/>
  <c r="K860" i="20"/>
  <c r="K285" i="20"/>
  <c r="K545" i="20"/>
  <c r="K385" i="20"/>
  <c r="K211" i="20"/>
  <c r="K184" i="20"/>
  <c r="K330" i="20"/>
  <c r="K870" i="20"/>
  <c r="K132" i="20"/>
  <c r="K380" i="20"/>
  <c r="K298" i="20"/>
  <c r="K481" i="20"/>
  <c r="K631" i="20"/>
  <c r="K393" i="20"/>
  <c r="K398" i="20"/>
  <c r="K434" i="20"/>
  <c r="K27" i="20"/>
  <c r="K651" i="20"/>
  <c r="K125" i="20"/>
  <c r="K90" i="20"/>
  <c r="K443" i="20"/>
  <c r="K435" i="20"/>
  <c r="K181" i="20"/>
  <c r="K249" i="20"/>
  <c r="K141" i="20"/>
  <c r="K155" i="20"/>
  <c r="K405" i="20"/>
  <c r="K429" i="20"/>
  <c r="K308" i="20"/>
  <c r="K718" i="20"/>
  <c r="K858" i="20"/>
  <c r="K382" i="20"/>
  <c r="K222" i="20"/>
  <c r="K416" i="20"/>
  <c r="K708" i="20"/>
  <c r="K711" i="20"/>
  <c r="K198" i="20"/>
  <c r="K102" i="20"/>
  <c r="K407" i="20"/>
  <c r="K314" i="20"/>
  <c r="K196" i="20"/>
  <c r="K834" i="20"/>
  <c r="K200" i="20"/>
  <c r="K220" i="20"/>
  <c r="K346" i="20"/>
  <c r="K294" i="20"/>
  <c r="K532" i="20"/>
  <c r="K387" i="20"/>
  <c r="K717" i="20"/>
  <c r="K776" i="20"/>
  <c r="K617" i="20"/>
  <c r="K224" i="20"/>
  <c r="K116" i="20"/>
  <c r="K420" i="20"/>
  <c r="K100" i="20"/>
  <c r="K682" i="20"/>
  <c r="K127" i="20"/>
  <c r="K608" i="20"/>
  <c r="K292" i="20"/>
  <c r="K466" i="20"/>
  <c r="K876" i="20"/>
  <c r="K415" i="20"/>
  <c r="K622" i="20"/>
  <c r="K159" i="20"/>
  <c r="K753" i="20"/>
  <c r="K877" i="20"/>
  <c r="K23" i="20"/>
  <c r="K355" i="20"/>
  <c r="K378" i="20"/>
  <c r="K311" i="20"/>
  <c r="K453" i="20"/>
  <c r="K205" i="20"/>
  <c r="K321" i="20"/>
  <c r="K715" i="20"/>
  <c r="K461" i="20"/>
  <c r="K817" i="20"/>
  <c r="K353" i="20"/>
  <c r="K145" i="20"/>
  <c r="K301" i="20"/>
  <c r="K156" i="20"/>
  <c r="K117" i="20"/>
  <c r="K843" i="20"/>
  <c r="K309" i="20"/>
  <c r="K295" i="20"/>
  <c r="K490" i="20"/>
  <c r="K119" i="20"/>
  <c r="K343" i="20"/>
  <c r="K331" i="20"/>
  <c r="K318" i="20"/>
  <c r="K785" i="20"/>
  <c r="K547" i="20"/>
  <c r="K518" i="20"/>
  <c r="K252" i="20"/>
  <c r="K847" i="20"/>
  <c r="K635" i="20"/>
  <c r="K160" i="20"/>
  <c r="K513" i="20"/>
  <c r="K878" i="20"/>
  <c r="K437" i="20"/>
  <c r="K761" i="20"/>
  <c r="K238" i="20"/>
  <c r="K879" i="20"/>
  <c r="K460" i="20"/>
  <c r="K548" i="20"/>
  <c r="K483" i="20"/>
  <c r="K373" i="20"/>
  <c r="K456" i="20"/>
  <c r="K129" i="20"/>
  <c r="K417" i="20"/>
  <c r="K379" i="20"/>
  <c r="K82" i="20"/>
  <c r="K96" i="20"/>
  <c r="K20" i="20"/>
  <c r="K381" i="20"/>
  <c r="K562" i="20"/>
  <c r="K833" i="20"/>
  <c r="K189" i="20"/>
  <c r="K786" i="20"/>
  <c r="K500" i="20"/>
  <c r="K291" i="20"/>
  <c r="K678" i="20"/>
  <c r="K880" i="20"/>
  <c r="K73" i="20"/>
  <c r="K77" i="20"/>
  <c r="K501" i="20"/>
  <c r="K384" i="20"/>
  <c r="K430" i="20"/>
  <c r="K266" i="20"/>
  <c r="K212" i="20"/>
  <c r="K326" i="20"/>
  <c r="K599" i="20"/>
  <c r="K844" i="20"/>
  <c r="K703" i="20"/>
  <c r="K454" i="20"/>
  <c r="K316" i="20"/>
  <c r="K401" i="20"/>
  <c r="K592" i="20"/>
  <c r="K310" i="20"/>
  <c r="K881" i="20"/>
  <c r="K104" i="20"/>
  <c r="K539" i="20"/>
  <c r="K162" i="20"/>
  <c r="K642" i="20"/>
  <c r="K275" i="20"/>
  <c r="K574" i="20"/>
  <c r="K882" i="20"/>
  <c r="K313" i="20"/>
  <c r="K764" i="20"/>
  <c r="K800" i="20"/>
  <c r="K634" i="20"/>
  <c r="K328" i="20"/>
  <c r="K883" i="20"/>
  <c r="K347" i="20"/>
  <c r="K805" i="20"/>
  <c r="K465" i="20"/>
  <c r="K542" i="20"/>
  <c r="K516" i="20"/>
  <c r="K337" i="20"/>
  <c r="K615" i="20"/>
  <c r="K409" i="20"/>
  <c r="K838" i="20"/>
  <c r="K450" i="20"/>
  <c r="K688" i="20"/>
  <c r="K396" i="20"/>
  <c r="K376" i="20"/>
  <c r="K855" i="20"/>
  <c r="K367" i="20"/>
  <c r="K840" i="20"/>
  <c r="K153" i="20"/>
  <c r="K546" i="20"/>
  <c r="K94" i="20"/>
  <c r="K636" i="20"/>
  <c r="K150" i="20"/>
  <c r="K706" i="20"/>
  <c r="K527" i="20"/>
  <c r="K178" i="20"/>
  <c r="K497" i="20"/>
  <c r="K619" i="20"/>
  <c r="K739" i="20"/>
  <c r="K339" i="20"/>
  <c r="K246" i="20"/>
  <c r="K605" i="20"/>
  <c r="K419" i="20"/>
  <c r="K849" i="20"/>
  <c r="K336" i="20"/>
  <c r="K550" i="20"/>
  <c r="K602" i="20"/>
  <c r="K469" i="20"/>
  <c r="K713" i="20"/>
  <c r="K818" i="20"/>
  <c r="K639" i="20"/>
  <c r="K315" i="20"/>
  <c r="K864" i="20"/>
  <c r="K322" i="20"/>
  <c r="K261" i="20"/>
  <c r="K264" i="20"/>
  <c r="K51" i="20"/>
  <c r="K758" i="20"/>
  <c r="K36" i="20"/>
  <c r="K467" i="20"/>
  <c r="K727" i="20"/>
  <c r="K284" i="20"/>
  <c r="K565" i="20"/>
  <c r="K474" i="20"/>
  <c r="K64" i="20"/>
  <c r="K583" i="20"/>
  <c r="K530" i="20"/>
  <c r="K359" i="20"/>
  <c r="K587" i="20"/>
  <c r="K573" i="20"/>
  <c r="K55" i="20"/>
  <c r="K564" i="20"/>
  <c r="K552" i="20"/>
  <c r="K377" i="20"/>
  <c r="K228" i="20"/>
  <c r="K884" i="20"/>
  <c r="K128" i="20"/>
  <c r="K759" i="20"/>
  <c r="K610" i="20"/>
  <c r="K537" i="20"/>
  <c r="K645" i="20"/>
  <c r="K623" i="20"/>
  <c r="K489" i="20"/>
  <c r="K664" i="20"/>
  <c r="K714" i="20"/>
  <c r="K871" i="20"/>
  <c r="K30" i="20"/>
  <c r="K885" i="20"/>
  <c r="K650" i="20"/>
  <c r="K690" i="20"/>
  <c r="K247" i="20"/>
  <c r="K157" i="20"/>
  <c r="K432" i="20"/>
  <c r="K594" i="20"/>
  <c r="K553" i="20"/>
  <c r="K600" i="20"/>
  <c r="K541" i="20"/>
  <c r="K811" i="20"/>
  <c r="K563" i="20"/>
  <c r="K540" i="20"/>
  <c r="K16" i="20"/>
  <c r="K598" i="20"/>
  <c r="K515" i="20"/>
  <c r="K231" i="20"/>
  <c r="K578" i="20"/>
  <c r="K134" i="20"/>
  <c r="K647" i="20"/>
  <c r="K48" i="20"/>
  <c r="K216" i="20"/>
  <c r="K755" i="20"/>
  <c r="K440" i="20"/>
  <c r="K455" i="20"/>
  <c r="K9" i="20"/>
  <c r="K593" i="20"/>
  <c r="K333" i="20"/>
  <c r="K484" i="20"/>
  <c r="K234" i="20"/>
  <c r="K169" i="20"/>
  <c r="K370" i="20"/>
  <c r="K596" i="20"/>
  <c r="K566" i="20"/>
  <c r="K534" i="20"/>
  <c r="K202" i="20"/>
  <c r="K648" i="20"/>
  <c r="K445" i="20"/>
  <c r="K504" i="20"/>
  <c r="K588" i="20"/>
  <c r="K603" i="20"/>
  <c r="K257" i="20"/>
  <c r="K386" i="20"/>
  <c r="K492" i="20"/>
  <c r="K661" i="20"/>
  <c r="K613" i="20"/>
  <c r="K103" i="20"/>
  <c r="K403" i="20"/>
  <c r="K282" i="20"/>
  <c r="K824" i="20"/>
  <c r="K612" i="20"/>
  <c r="K251" i="20"/>
  <c r="K475" i="20"/>
  <c r="K369" i="20"/>
  <c r="K383" i="20"/>
  <c r="K577" i="20"/>
  <c r="K778" i="20"/>
  <c r="K334" i="20"/>
  <c r="K391" i="20"/>
  <c r="K426" i="20"/>
  <c r="K589" i="20"/>
  <c r="K348" i="20"/>
  <c r="K886" i="20"/>
  <c r="K586" i="20"/>
  <c r="K473" i="20"/>
  <c r="K351" i="20"/>
  <c r="K366" i="20"/>
  <c r="K887" i="20"/>
  <c r="K720" i="20"/>
  <c r="K816" i="20"/>
  <c r="K361" i="20"/>
  <c r="K166" i="20"/>
  <c r="K472" i="20"/>
  <c r="K621" i="20"/>
  <c r="K675" i="20"/>
  <c r="K529" i="20"/>
  <c r="K482" i="20"/>
  <c r="K640" i="20"/>
  <c r="K503" i="20"/>
  <c r="K190" i="20"/>
  <c r="K646" i="20"/>
  <c r="K888" i="20"/>
  <c r="K607" i="20"/>
  <c r="K549" i="20"/>
  <c r="K581" i="20"/>
  <c r="K344" i="20"/>
  <c r="K219" i="20"/>
  <c r="K471" i="20"/>
  <c r="K698" i="20"/>
  <c r="K568" i="20"/>
  <c r="K522" i="20"/>
  <c r="K889" i="20"/>
  <c r="K279" i="20"/>
  <c r="K288" i="20"/>
  <c r="K571" i="20"/>
  <c r="K629" i="20"/>
  <c r="K771" i="20"/>
  <c r="K507" i="20"/>
  <c r="K695" i="20"/>
  <c r="K265" i="20"/>
  <c r="K890" i="20"/>
  <c r="K457" i="20"/>
  <c r="K745" i="20"/>
  <c r="K512" i="20"/>
  <c r="K891" i="20"/>
  <c r="K595" i="20"/>
  <c r="K431" i="20"/>
  <c r="K199" i="20"/>
  <c r="K499" i="20"/>
  <c r="K854" i="20"/>
  <c r="K654" i="20"/>
  <c r="K487" i="20"/>
  <c r="K177" i="20"/>
  <c r="K658" i="20"/>
  <c r="K505" i="20"/>
  <c r="K721" i="20"/>
  <c r="K850" i="20"/>
  <c r="K263" i="20"/>
  <c r="K723" i="20"/>
  <c r="K784" i="20"/>
  <c r="K892" i="20"/>
  <c r="K526" i="20"/>
  <c r="K893" i="20"/>
  <c r="K441" i="20"/>
  <c r="K737" i="20"/>
  <c r="K34" i="20"/>
  <c r="K442" i="20"/>
  <c r="K408" i="20"/>
  <c r="K585" i="20"/>
  <c r="K414" i="20"/>
  <c r="K724" i="20"/>
  <c r="K485" i="20"/>
  <c r="K671" i="20"/>
  <c r="K823" i="20"/>
  <c r="K848" i="20"/>
  <c r="K397" i="20"/>
  <c r="K894" i="20"/>
  <c r="K422" i="20"/>
  <c r="K628" i="20"/>
  <c r="K697" i="20"/>
  <c r="K633" i="20"/>
  <c r="K319" i="20"/>
  <c r="K652" i="20"/>
  <c r="K74" i="20"/>
  <c r="K305" i="20"/>
  <c r="K241" i="20"/>
  <c r="K696" i="20"/>
  <c r="K777" i="20"/>
  <c r="K699" i="20"/>
  <c r="K525" i="20"/>
  <c r="K738" i="20"/>
  <c r="K509" i="20"/>
  <c r="K506" i="20"/>
  <c r="K895" i="20"/>
  <c r="K418" i="20"/>
  <c r="K480" i="20"/>
  <c r="K896" i="20"/>
  <c r="K653" i="20"/>
  <c r="K655" i="20"/>
  <c r="K897" i="20"/>
  <c r="K375" i="20"/>
  <c r="K508" i="20"/>
  <c r="K772" i="20"/>
  <c r="K898" i="20"/>
  <c r="K276" i="20"/>
  <c r="K555" i="20"/>
  <c r="K76" i="20"/>
  <c r="K142" i="20"/>
  <c r="K899" i="20"/>
  <c r="K836" i="20"/>
  <c r="K900" i="20"/>
  <c r="K795" i="20"/>
  <c r="K342" i="20"/>
  <c r="K70" i="20"/>
  <c r="K637" i="20"/>
  <c r="K693" i="20"/>
  <c r="K670" i="20"/>
  <c r="K538" i="20"/>
  <c r="K796" i="20"/>
  <c r="K851" i="20"/>
  <c r="K649" i="20"/>
  <c r="K704" i="20"/>
  <c r="K814" i="20"/>
  <c r="K705" i="20"/>
  <c r="K185" i="20"/>
  <c r="K632" i="20"/>
  <c r="K666" i="20"/>
  <c r="K575" i="20"/>
  <c r="K901" i="20"/>
  <c r="K668" i="20"/>
  <c r="K611" i="20"/>
  <c r="K463" i="20"/>
  <c r="K669" i="20"/>
  <c r="K560" i="20"/>
  <c r="K902" i="20"/>
  <c r="K363" i="20"/>
  <c r="K248" i="20"/>
  <c r="K536" i="20"/>
  <c r="K683" i="20"/>
  <c r="K173" i="20"/>
  <c r="K400" i="20"/>
  <c r="K624" i="20"/>
  <c r="K138" i="20"/>
  <c r="K498" i="20"/>
  <c r="K813" i="20"/>
  <c r="K584" i="20"/>
  <c r="K576" i="20"/>
  <c r="K412" i="20"/>
  <c r="K340" i="20"/>
  <c r="K797" i="20"/>
  <c r="K273" i="20"/>
  <c r="K903" i="20"/>
  <c r="K89" i="20"/>
  <c r="K217" i="20"/>
  <c r="K394" i="20"/>
  <c r="K559" i="20"/>
  <c r="K904" i="20"/>
  <c r="K278" i="20"/>
  <c r="K410" i="20"/>
  <c r="K520" i="20"/>
  <c r="K364" i="20"/>
  <c r="K392" i="20"/>
  <c r="K672" i="20"/>
  <c r="K905" i="20"/>
  <c r="K853" i="20"/>
  <c r="K692" i="20"/>
  <c r="K533" i="20"/>
  <c r="K514" i="20"/>
  <c r="K810" i="20"/>
  <c r="K906" i="20"/>
  <c r="K551" i="20"/>
  <c r="K907" i="20"/>
  <c r="K662" i="20"/>
  <c r="K908" i="20"/>
  <c r="K820" i="20"/>
  <c r="K845" i="20"/>
  <c r="K358" i="20"/>
  <c r="K909" i="20"/>
  <c r="K725" i="20"/>
  <c r="K775" i="20"/>
  <c r="K519" i="20"/>
  <c r="K433" i="20"/>
  <c r="K862" i="20"/>
  <c r="K464" i="20"/>
  <c r="K735" i="20"/>
  <c r="K788" i="20"/>
  <c r="K604" i="20"/>
  <c r="K421" i="20"/>
  <c r="K873" i="20"/>
  <c r="K842" i="20"/>
  <c r="K765" i="20"/>
  <c r="K486" i="20"/>
  <c r="K910" i="20"/>
  <c r="K911" i="20"/>
  <c r="K579" i="20"/>
  <c r="K747" i="20"/>
  <c r="K413" i="20"/>
  <c r="K488" i="20"/>
  <c r="K225" i="20"/>
  <c r="K580" i="20"/>
  <c r="K590" i="20"/>
  <c r="K857" i="20"/>
  <c r="K728" i="20"/>
  <c r="K496" i="20"/>
  <c r="K118" i="20"/>
  <c r="K726" i="20"/>
  <c r="K232" i="20"/>
  <c r="K729" i="20"/>
  <c r="K673" i="20"/>
  <c r="K447" i="20"/>
  <c r="K809" i="20"/>
  <c r="K557" i="20"/>
  <c r="K535" i="20"/>
  <c r="K912" i="20"/>
  <c r="K913" i="20"/>
  <c r="K176" i="20"/>
  <c r="K815" i="20"/>
  <c r="K769" i="20"/>
  <c r="K719" i="20"/>
  <c r="K349" i="20"/>
  <c r="K43" i="20"/>
  <c r="K841" i="20"/>
  <c r="K826" i="20"/>
  <c r="K614" i="20"/>
  <c r="K770" i="20"/>
  <c r="K531" i="20"/>
  <c r="K914" i="20"/>
  <c r="K446" i="20"/>
  <c r="K915" i="20"/>
  <c r="K665" i="20"/>
  <c r="K867" i="20"/>
  <c r="K404" i="20"/>
  <c r="K746" i="20"/>
  <c r="K749" i="20"/>
  <c r="K916" i="20"/>
  <c r="K763" i="20"/>
  <c r="K470" i="20"/>
  <c r="K722" i="20"/>
  <c r="K789" i="20"/>
  <c r="K774" i="20"/>
  <c r="K459" i="20"/>
  <c r="K856" i="20"/>
  <c r="K667" i="20"/>
  <c r="K556" i="20"/>
  <c r="K253" i="20"/>
  <c r="K66" i="20"/>
  <c r="K597" i="20"/>
  <c r="K272" i="20"/>
  <c r="K689" i="20"/>
  <c r="K863" i="20"/>
  <c r="K641" i="20"/>
  <c r="K191" i="20"/>
  <c r="K630" i="20"/>
  <c r="K428" i="20"/>
  <c r="K741" i="20"/>
  <c r="K917" i="20"/>
  <c r="K681" i="20"/>
  <c r="K616" i="20"/>
  <c r="K476" i="20"/>
  <c r="K798" i="20"/>
  <c r="K638" i="20"/>
  <c r="K791" i="20"/>
  <c r="K679" i="20"/>
  <c r="K479" i="20"/>
  <c r="K819" i="20"/>
  <c r="K302" i="20"/>
  <c r="K825" i="20"/>
  <c r="K283" i="20"/>
  <c r="K802" i="20"/>
  <c r="K230" i="20"/>
  <c r="K627" i="20"/>
  <c r="K277" i="20"/>
  <c r="K554" i="20"/>
  <c r="K736" i="20"/>
  <c r="K918" i="20"/>
  <c r="K452" i="20"/>
  <c r="K677" i="20"/>
  <c r="K827" i="20"/>
  <c r="K919" i="20"/>
  <c r="K806" i="20"/>
  <c r="K341" i="20"/>
  <c r="K528" i="20"/>
  <c r="K920" i="20"/>
  <c r="K495" i="20"/>
  <c r="K921" i="20"/>
  <c r="K620" i="20"/>
  <c r="K922" i="20"/>
  <c r="K923" i="20"/>
  <c r="K868" i="20"/>
  <c r="K783" i="20"/>
  <c r="K674" i="20"/>
  <c r="K924" i="20"/>
  <c r="K742" i="20"/>
  <c r="K131" i="20"/>
  <c r="K822" i="20"/>
  <c r="K782" i="20"/>
  <c r="K691" i="20"/>
  <c r="K865" i="20"/>
  <c r="K762" i="20"/>
  <c r="K925" i="20"/>
  <c r="K172" i="20"/>
  <c r="K567" i="20"/>
  <c r="K861" i="20"/>
  <c r="K609" i="20"/>
  <c r="K436" i="20"/>
  <c r="K686" i="20"/>
  <c r="K458" i="20"/>
  <c r="K926" i="20"/>
  <c r="K756" i="20"/>
  <c r="K846" i="20"/>
  <c r="K312" i="20"/>
  <c r="K927" i="20"/>
  <c r="K830" i="20"/>
  <c r="K781" i="20"/>
  <c r="K660" i="20"/>
  <c r="K821" i="20"/>
  <c r="K928" i="20"/>
  <c r="K712" i="20"/>
  <c r="K929" i="20"/>
  <c r="K572" i="20"/>
  <c r="K543" i="20"/>
  <c r="K794" i="20"/>
  <c r="K734" i="20"/>
  <c r="K804" i="20"/>
  <c r="K730" i="20"/>
  <c r="K859" i="20"/>
  <c r="K676" i="20"/>
  <c r="K930" i="20"/>
  <c r="K931" i="20"/>
  <c r="K329" i="20"/>
  <c r="K523" i="20"/>
  <c r="K932" i="20"/>
  <c r="K933" i="20"/>
  <c r="K601" i="20"/>
  <c r="K685" i="20"/>
  <c r="K388" i="20"/>
  <c r="K710" i="20"/>
  <c r="K618" i="20"/>
  <c r="K267" i="20"/>
  <c r="K934" i="20"/>
  <c r="K751" i="20"/>
  <c r="K570" i="20"/>
  <c r="K872" i="20"/>
  <c r="K258" i="20"/>
  <c r="K702" i="20"/>
  <c r="K656" i="20"/>
  <c r="K733" i="20"/>
  <c r="K767" i="20"/>
  <c r="K402" i="20"/>
  <c r="K866" i="20"/>
  <c r="K935" i="20"/>
  <c r="K544" i="20"/>
  <c r="K936" i="20"/>
  <c r="K835" i="20"/>
  <c r="K582" i="20"/>
  <c r="K709" i="20"/>
  <c r="K812" i="20"/>
  <c r="K511" i="20"/>
  <c r="K493" i="20"/>
  <c r="K937" i="20"/>
  <c r="K938" i="20"/>
  <c r="K521" i="20"/>
  <c r="K606" i="20"/>
  <c r="K743" i="20"/>
  <c r="K939" i="20"/>
  <c r="K940" i="20"/>
  <c r="K941" i="20"/>
  <c r="K942" i="20"/>
  <c r="K439" i="20"/>
  <c r="K943" i="20"/>
  <c r="K561" i="20"/>
  <c r="K790" i="20"/>
  <c r="K944" i="20"/>
  <c r="K829" i="20"/>
  <c r="K214" i="20"/>
  <c r="K701" i="20"/>
  <c r="K945" i="20"/>
  <c r="K828" i="20"/>
  <c r="K591" i="20"/>
  <c r="K659" i="20"/>
  <c r="K852" i="20"/>
  <c r="K517" i="20"/>
  <c r="K946" i="20"/>
  <c r="K947" i="20"/>
  <c r="K948" i="20"/>
  <c r="K320" i="20"/>
  <c r="K750" i="20"/>
  <c r="K949" i="20"/>
  <c r="K950" i="20"/>
  <c r="K680" i="20"/>
  <c r="K210" i="20"/>
  <c r="K787" i="20"/>
  <c r="K951" i="20"/>
  <c r="K952" i="20"/>
  <c r="K801" i="20"/>
  <c r="K808" i="20"/>
  <c r="K740" i="20"/>
  <c r="K732" i="20"/>
  <c r="K953" i="20"/>
  <c r="K625" i="20"/>
  <c r="K954" i="20"/>
  <c r="K744" i="20"/>
  <c r="K955" i="20"/>
  <c r="K956" i="20"/>
  <c r="K290" i="20"/>
  <c r="K293" i="20"/>
  <c r="K752" i="20"/>
  <c r="K957" i="20"/>
  <c r="K958" i="20"/>
  <c r="K807" i="20"/>
  <c r="K779" i="20"/>
  <c r="K748" i="20"/>
  <c r="K687" i="20"/>
  <c r="K869" i="20"/>
  <c r="K760" i="20"/>
  <c r="K959" i="20"/>
  <c r="K960" i="20"/>
  <c r="K780" i="20"/>
  <c r="K839" i="20"/>
  <c r="K569" i="20"/>
  <c r="K250" i="20"/>
  <c r="K773" i="20"/>
  <c r="K352" i="20"/>
  <c r="K757" i="20"/>
  <c r="K831" i="20"/>
  <c r="K961" i="20"/>
  <c r="K962" i="20"/>
  <c r="K768" i="20"/>
  <c r="K963" i="20"/>
  <c r="K964" i="20"/>
  <c r="K965" i="20"/>
  <c r="K478" i="20"/>
  <c r="K966" i="20"/>
  <c r="K754" i="20"/>
  <c r="K967" i="20"/>
  <c r="K968" i="20"/>
  <c r="K969" i="20"/>
  <c r="K970" i="20"/>
  <c r="K766" i="20"/>
  <c r="K971" i="20"/>
  <c r="K972" i="20"/>
  <c r="K973" i="20"/>
  <c r="K974" i="20"/>
  <c r="K975" i="20"/>
  <c r="K832" i="20"/>
  <c r="K976" i="20"/>
  <c r="K977" i="20"/>
  <c r="K978" i="20"/>
  <c r="K979" i="20"/>
  <c r="K980" i="20"/>
  <c r="K981" i="20"/>
  <c r="K982" i="20"/>
  <c r="K983" i="20"/>
  <c r="K984" i="20"/>
  <c r="K985" i="20"/>
  <c r="K986" i="20"/>
  <c r="K987" i="20"/>
  <c r="K510" i="20"/>
  <c r="K988" i="20"/>
  <c r="K989" i="20"/>
  <c r="K990" i="20"/>
  <c r="K991" i="20"/>
  <c r="K992" i="20"/>
  <c r="K993" i="20"/>
  <c r="K994" i="20"/>
  <c r="K995" i="20"/>
  <c r="K996" i="20"/>
  <c r="K792" i="20"/>
  <c r="K997" i="20"/>
  <c r="K998" i="20"/>
  <c r="K837" i="20"/>
  <c r="K999" i="20"/>
  <c r="K1000" i="20"/>
  <c r="K1001" i="20"/>
  <c r="H1042" i="20" l="1"/>
  <c r="H26" i="20"/>
  <c r="L29" i="20"/>
  <c r="L7" i="20"/>
  <c r="L60" i="20"/>
  <c r="H470" i="20"/>
  <c r="H62" i="20"/>
  <c r="H28" i="20"/>
  <c r="H32" i="20"/>
  <c r="H34" i="20"/>
  <c r="H23" i="20"/>
  <c r="H61" i="20"/>
  <c r="H50" i="20"/>
  <c r="H41" i="20"/>
  <c r="H203" i="20"/>
  <c r="H47" i="20"/>
  <c r="H16" i="20"/>
  <c r="H103" i="20"/>
  <c r="H20" i="20"/>
  <c r="H242" i="20"/>
  <c r="H42" i="20"/>
  <c r="H527" i="20"/>
  <c r="H36" i="20"/>
  <c r="H146" i="20"/>
  <c r="H8" i="20"/>
  <c r="H72" i="20"/>
  <c r="H31" i="20"/>
  <c r="H46" i="20"/>
  <c r="H38" i="20"/>
  <c r="H66" i="20"/>
  <c r="H106" i="20"/>
  <c r="H202" i="20"/>
  <c r="H68" i="20"/>
  <c r="H27" i="20"/>
  <c r="H22" i="20"/>
  <c r="H84" i="20"/>
  <c r="H100" i="20"/>
  <c r="H112" i="20"/>
  <c r="H59" i="20"/>
  <c r="H88" i="20"/>
  <c r="H296" i="20"/>
  <c r="H81" i="20"/>
  <c r="H58" i="20"/>
  <c r="H80" i="20"/>
  <c r="H113" i="20"/>
  <c r="H140" i="20"/>
  <c r="H74" i="20"/>
  <c r="H53" i="20"/>
  <c r="H78" i="20"/>
  <c r="H340" i="20"/>
  <c r="H107" i="20"/>
  <c r="H173" i="20"/>
  <c r="H114" i="20"/>
  <c r="H188" i="20"/>
  <c r="H168" i="20"/>
  <c r="H321" i="20"/>
  <c r="H165" i="20"/>
  <c r="H287" i="20"/>
  <c r="H213" i="20"/>
  <c r="H137" i="20"/>
  <c r="H122" i="20"/>
  <c r="H99" i="20"/>
  <c r="H199" i="20"/>
  <c r="H163" i="20"/>
  <c r="H121" i="20"/>
  <c r="H95" i="20"/>
  <c r="H139" i="20"/>
  <c r="H218" i="20"/>
  <c r="H86" i="20"/>
  <c r="H152" i="20"/>
  <c r="H164" i="20"/>
  <c r="H147" i="20"/>
  <c r="H374" i="20"/>
  <c r="H151" i="20"/>
  <c r="H444" i="20"/>
  <c r="H465" i="20"/>
  <c r="H130" i="20"/>
  <c r="H298" i="20"/>
  <c r="H206" i="20"/>
  <c r="H166" i="20"/>
  <c r="H497" i="20"/>
  <c r="H115" i="20"/>
  <c r="H44" i="20"/>
  <c r="H198" i="20"/>
  <c r="H136" i="20"/>
  <c r="H56" i="20"/>
  <c r="H657" i="20"/>
  <c r="H105" i="20"/>
  <c r="H108" i="20"/>
  <c r="H127" i="20"/>
  <c r="H260" i="20"/>
  <c r="H144" i="20"/>
  <c r="H350" i="20"/>
  <c r="H148" i="20"/>
  <c r="H186" i="20"/>
  <c r="H63" i="20"/>
  <c r="H69" i="20"/>
  <c r="H259" i="20"/>
  <c r="H37" i="20"/>
  <c r="H48" i="20"/>
  <c r="H240" i="20"/>
  <c r="H91" i="20"/>
  <c r="H169" i="20"/>
  <c r="H110" i="20"/>
  <c r="H271" i="20"/>
  <c r="H477" i="20"/>
  <c r="H111" i="20"/>
  <c r="H235" i="20"/>
  <c r="H453" i="20"/>
  <c r="H365" i="20"/>
  <c r="H87" i="20"/>
  <c r="H161" i="20"/>
  <c r="H315" i="20"/>
  <c r="H192" i="20"/>
  <c r="H205" i="20"/>
  <c r="H387" i="20"/>
  <c r="H633" i="20"/>
  <c r="H644" i="20"/>
  <c r="H134" i="20"/>
  <c r="H568" i="20"/>
  <c r="H764" i="20"/>
  <c r="H390" i="20"/>
  <c r="H43" i="20"/>
  <c r="H97" i="20"/>
  <c r="H784" i="20"/>
  <c r="H553" i="20"/>
  <c r="H208" i="20"/>
  <c r="H371" i="20"/>
  <c r="H429" i="20"/>
  <c r="H811" i="20"/>
  <c r="H83" i="20"/>
  <c r="H327" i="20"/>
  <c r="H155" i="20"/>
  <c r="H614" i="20"/>
  <c r="H247" i="20"/>
  <c r="H124" i="20"/>
  <c r="H158" i="20"/>
  <c r="H40" i="20"/>
  <c r="H456" i="20"/>
  <c r="H209" i="20"/>
  <c r="H234" i="20"/>
  <c r="H270" i="20"/>
  <c r="H274" i="20"/>
  <c r="H243" i="20"/>
  <c r="H534" i="20"/>
  <c r="H225" i="20"/>
  <c r="H393" i="20"/>
  <c r="H281" i="20"/>
  <c r="H275" i="20"/>
  <c r="H256" i="20"/>
  <c r="H101" i="20"/>
  <c r="H307" i="20"/>
  <c r="H39" i="20"/>
  <c r="H226" i="20"/>
  <c r="H397" i="20"/>
  <c r="H120" i="20"/>
  <c r="H179" i="20"/>
  <c r="H255" i="20"/>
  <c r="H289" i="20"/>
  <c r="H177" i="20"/>
  <c r="H24" i="20"/>
  <c r="H223" i="20"/>
  <c r="H181" i="20"/>
  <c r="H249" i="20"/>
  <c r="H239" i="20"/>
  <c r="H428" i="20"/>
  <c r="H330" i="20"/>
  <c r="H325" i="20"/>
  <c r="H92" i="20"/>
  <c r="H399" i="20"/>
  <c r="H297" i="20"/>
  <c r="H138" i="20"/>
  <c r="H410" i="20"/>
  <c r="H116" i="20"/>
  <c r="H197" i="20"/>
  <c r="H268" i="20"/>
  <c r="H149" i="20"/>
  <c r="H443" i="20"/>
  <c r="H238" i="20"/>
  <c r="H156" i="20"/>
  <c r="H580" i="20"/>
  <c r="H599" i="20"/>
  <c r="H182" i="20"/>
  <c r="H193" i="20"/>
  <c r="H426" i="20"/>
  <c r="H196" i="20"/>
  <c r="H157" i="20"/>
  <c r="H299" i="20"/>
  <c r="H610" i="20"/>
  <c r="H587" i="20"/>
  <c r="H411" i="20"/>
  <c r="H55" i="20"/>
  <c r="H222" i="20"/>
  <c r="H309" i="20"/>
  <c r="H245" i="20"/>
  <c r="H541" i="20"/>
  <c r="H303" i="20"/>
  <c r="H233" i="20"/>
  <c r="H207" i="20"/>
  <c r="H537" i="20"/>
  <c r="H231" i="20"/>
  <c r="H189" i="20"/>
  <c r="H153" i="20"/>
  <c r="H438" i="20"/>
  <c r="H262" i="20"/>
  <c r="H174" i="20"/>
  <c r="H405" i="20"/>
  <c r="H75" i="20"/>
  <c r="H416" i="20"/>
  <c r="H357" i="20"/>
  <c r="H888" i="20"/>
  <c r="H643" i="20"/>
  <c r="H323" i="20"/>
  <c r="H98" i="20"/>
  <c r="H353" i="20"/>
  <c r="H128" i="20"/>
  <c r="H346" i="20"/>
  <c r="H246" i="20"/>
  <c r="H244" i="20"/>
  <c r="H747" i="20"/>
  <c r="H178" i="20"/>
  <c r="H201" i="20"/>
  <c r="H640" i="20"/>
  <c r="H237" i="20"/>
  <c r="H154" i="20"/>
  <c r="H373" i="20"/>
  <c r="H126" i="20"/>
  <c r="H160" i="20"/>
  <c r="H251" i="20"/>
  <c r="H753" i="20"/>
  <c r="H176" i="20"/>
  <c r="H338" i="20"/>
  <c r="H317" i="20"/>
  <c r="H377" i="20"/>
  <c r="H180" i="20"/>
  <c r="H279" i="20"/>
  <c r="H359" i="20"/>
  <c r="H326" i="20"/>
  <c r="H211" i="20"/>
  <c r="H578" i="20"/>
  <c r="H489" i="20"/>
  <c r="H758" i="20"/>
  <c r="H93" i="20"/>
  <c r="H666" i="20"/>
  <c r="H123" i="20"/>
  <c r="H310" i="20"/>
  <c r="H150" i="20"/>
  <c r="H540" i="20"/>
  <c r="H788" i="20"/>
  <c r="H184" i="20"/>
  <c r="H269" i="20"/>
  <c r="H212" i="20"/>
  <c r="H842" i="20"/>
  <c r="H368" i="20"/>
  <c r="H145" i="20"/>
  <c r="H530" i="20"/>
  <c r="H451" i="20"/>
  <c r="H502" i="20"/>
  <c r="H171" i="20"/>
  <c r="H183" i="20"/>
  <c r="H448" i="20"/>
  <c r="H141" i="20"/>
  <c r="H419" i="20"/>
  <c r="H215" i="20"/>
  <c r="H143" i="20"/>
  <c r="H314" i="20"/>
  <c r="H420" i="20"/>
  <c r="H266" i="20"/>
  <c r="H343" i="20"/>
  <c r="H398" i="20"/>
  <c r="H505" i="20"/>
  <c r="H475" i="20"/>
  <c r="H838" i="20"/>
  <c r="H345" i="20"/>
  <c r="H280" i="20"/>
  <c r="H219" i="20"/>
  <c r="H395" i="20"/>
  <c r="H331" i="20"/>
  <c r="H335" i="20"/>
  <c r="H119" i="20"/>
  <c r="H413" i="20"/>
  <c r="H254" i="20"/>
  <c r="H585" i="20"/>
  <c r="H592" i="20"/>
  <c r="H562" i="20"/>
  <c r="H522" i="20"/>
  <c r="H133" i="20"/>
  <c r="H308" i="20"/>
  <c r="H319" i="20"/>
  <c r="H490" i="20"/>
  <c r="H187" i="20"/>
  <c r="H117" i="20"/>
  <c r="H129" i="20"/>
  <c r="H132" i="20"/>
  <c r="H224" i="20"/>
  <c r="H622" i="20"/>
  <c r="H843" i="20"/>
  <c r="H334" i="20"/>
  <c r="H487" i="20"/>
  <c r="H516" i="20"/>
  <c r="H508" i="20"/>
  <c r="H221" i="20"/>
  <c r="H581" i="20"/>
  <c r="H204" i="20"/>
  <c r="H90" i="20"/>
  <c r="H342" i="20"/>
  <c r="H362" i="20"/>
  <c r="H481" i="20"/>
  <c r="H354" i="20"/>
  <c r="H415" i="20"/>
  <c r="H82" i="20"/>
  <c r="H407" i="20"/>
  <c r="H435" i="20"/>
  <c r="H217" i="20"/>
  <c r="H292" i="20"/>
  <c r="H175" i="20"/>
  <c r="H873" i="20"/>
  <c r="H96" i="20"/>
  <c r="H360" i="20"/>
  <c r="H380" i="20"/>
  <c r="H520" i="20"/>
  <c r="H356" i="20"/>
  <c r="H241" i="20"/>
  <c r="H77" i="20"/>
  <c r="H135" i="20"/>
  <c r="H548" i="20"/>
  <c r="H425" i="20"/>
  <c r="H229" i="20"/>
  <c r="H423" i="20"/>
  <c r="H264" i="20"/>
  <c r="H159" i="20"/>
  <c r="H491" i="20"/>
  <c r="H104" i="20"/>
  <c r="H560" i="20"/>
  <c r="H125" i="20"/>
  <c r="H232" i="20"/>
  <c r="H716" i="20"/>
  <c r="H545" i="20"/>
  <c r="H755" i="20"/>
  <c r="H381" i="20"/>
  <c r="H816" i="20"/>
  <c r="H809" i="20"/>
  <c r="H347" i="20"/>
  <c r="H555" i="20"/>
  <c r="H884" i="20"/>
  <c r="H286" i="20"/>
  <c r="H590" i="20"/>
  <c r="H336" i="20"/>
  <c r="H422" i="20"/>
  <c r="H503" i="20"/>
  <c r="H311" i="20"/>
  <c r="H432" i="20"/>
  <c r="H406" i="20"/>
  <c r="H836" i="20"/>
  <c r="H483" i="20"/>
  <c r="H462" i="20"/>
  <c r="H450" i="20"/>
  <c r="H170" i="20"/>
  <c r="H322" i="20"/>
  <c r="H424" i="20"/>
  <c r="H228" i="20"/>
  <c r="H454" i="20"/>
  <c r="H94" i="20"/>
  <c r="H647" i="20"/>
  <c r="H73" i="20"/>
  <c r="H185" i="20"/>
  <c r="H724" i="20"/>
  <c r="H499" i="20"/>
  <c r="H418" i="20"/>
  <c r="H892" i="20"/>
  <c r="H301" i="20"/>
  <c r="H253" i="20"/>
  <c r="H786" i="20"/>
  <c r="H433" i="20"/>
  <c r="H596" i="20"/>
  <c r="H690" i="20"/>
  <c r="H651" i="20"/>
  <c r="H457" i="20"/>
  <c r="H472" i="20"/>
  <c r="H227" i="20"/>
  <c r="H482" i="20"/>
  <c r="H257" i="20"/>
  <c r="H382" i="20"/>
  <c r="H142" i="20"/>
  <c r="H276" i="20"/>
  <c r="H216" i="20"/>
  <c r="H563" i="20"/>
  <c r="H30" i="20"/>
  <c r="H291" i="20"/>
  <c r="H459" i="20"/>
  <c r="H332" i="20"/>
  <c r="H650" i="20"/>
  <c r="H636" i="20"/>
  <c r="H364" i="20"/>
  <c r="H466" i="20"/>
  <c r="H284" i="20"/>
  <c r="H363" i="20"/>
  <c r="H717" i="20"/>
  <c r="H403" i="20"/>
  <c r="H265" i="20"/>
  <c r="H506" i="20"/>
  <c r="H529" i="20"/>
  <c r="H720" i="20"/>
  <c r="H324" i="20"/>
  <c r="H449" i="20"/>
  <c r="H696" i="20"/>
  <c r="H366" i="20"/>
  <c r="H485" i="20"/>
  <c r="H759" i="20"/>
  <c r="H602" i="20"/>
  <c r="H367" i="20"/>
  <c r="H401" i="20"/>
  <c r="H261" i="20"/>
  <c r="H190" i="20"/>
  <c r="H339" i="20"/>
  <c r="H471" i="20"/>
  <c r="H813" i="20"/>
  <c r="H619" i="20"/>
  <c r="H745" i="20"/>
  <c r="H769" i="20"/>
  <c r="H349" i="20"/>
  <c r="H662" i="20"/>
  <c r="H248" i="20"/>
  <c r="H678" i="20"/>
  <c r="H629" i="20"/>
  <c r="H294" i="20"/>
  <c r="H65" i="20"/>
  <c r="H316" i="20"/>
  <c r="H770" i="20"/>
  <c r="H220" i="20"/>
  <c r="H605" i="20"/>
  <c r="H305" i="20"/>
  <c r="H566" i="20"/>
  <c r="H252" i="20"/>
  <c r="H372" i="20"/>
  <c r="H799" i="20"/>
  <c r="H693" i="20"/>
  <c r="H550" i="20"/>
  <c r="H589" i="20"/>
  <c r="H573" i="20"/>
  <c r="H404" i="20"/>
  <c r="H467" i="20"/>
  <c r="H583" i="20"/>
  <c r="H542" i="20"/>
  <c r="H876" i="20"/>
  <c r="H408" i="20"/>
  <c r="H236" i="20"/>
  <c r="H441" i="20"/>
  <c r="H431" i="20"/>
  <c r="H671" i="20"/>
  <c r="H473" i="20"/>
  <c r="H494" i="20"/>
  <c r="H772" i="20"/>
  <c r="H649" i="20"/>
  <c r="H391" i="20"/>
  <c r="H200" i="20"/>
  <c r="H337" i="20"/>
  <c r="H379" i="20"/>
  <c r="H539" i="20"/>
  <c r="H396" i="20"/>
  <c r="H500" i="20"/>
  <c r="H461" i="20"/>
  <c r="H616" i="20"/>
  <c r="H532" i="20"/>
  <c r="H384" i="20"/>
  <c r="H600" i="20"/>
  <c r="H278" i="20"/>
  <c r="H437" i="20"/>
  <c r="H333" i="20"/>
  <c r="H288" i="20"/>
  <c r="H394" i="20"/>
  <c r="H564" i="20"/>
  <c r="H793" i="20"/>
  <c r="H440" i="20"/>
  <c r="H617" i="20"/>
  <c r="H409" i="20"/>
  <c r="H525" i="20"/>
  <c r="H421" i="20"/>
  <c r="H263" i="20"/>
  <c r="H496" i="20"/>
  <c r="H501" i="20"/>
  <c r="H285" i="20"/>
  <c r="H469" i="20"/>
  <c r="H484" i="20"/>
  <c r="H576" i="20"/>
  <c r="H775" i="20"/>
  <c r="H412" i="20"/>
  <c r="H386" i="20"/>
  <c r="H824" i="20"/>
  <c r="H295" i="20"/>
  <c r="H774" i="20"/>
  <c r="H565" i="20"/>
  <c r="H417" i="20"/>
  <c r="H515" i="20"/>
  <c r="H552" i="20"/>
  <c r="H518" i="20"/>
  <c r="H706" i="20"/>
  <c r="H492" i="20"/>
  <c r="H547" i="20"/>
  <c r="H598" i="20"/>
  <c r="H533" i="20"/>
  <c r="H474" i="20"/>
  <c r="H513" i="20"/>
  <c r="H608" i="20"/>
  <c r="H535" i="20"/>
  <c r="H480" i="20"/>
  <c r="H623" i="20"/>
  <c r="H663" i="20"/>
  <c r="H778" i="20"/>
  <c r="H118" i="20"/>
  <c r="H64" i="20"/>
  <c r="H796" i="20"/>
  <c r="H579" i="20"/>
  <c r="H512" i="20"/>
  <c r="H639" i="20"/>
  <c r="H514" i="20"/>
  <c r="H463" i="20"/>
  <c r="H538" i="20"/>
  <c r="H442" i="20"/>
  <c r="H664" i="20"/>
  <c r="H351" i="20"/>
  <c r="H575" i="20"/>
  <c r="H603" i="20"/>
  <c r="H642" i="20"/>
  <c r="H577" i="20"/>
  <c r="H400" i="20"/>
  <c r="H613" i="20"/>
  <c r="H427" i="20"/>
  <c r="H355" i="20"/>
  <c r="H777" i="20"/>
  <c r="H798" i="20"/>
  <c r="H849" i="20"/>
  <c r="H634" i="20"/>
  <c r="H375" i="20"/>
  <c r="H574" i="20"/>
  <c r="H488" i="20"/>
  <c r="H654" i="20"/>
  <c r="H635" i="20"/>
  <c r="H673" i="20"/>
  <c r="H597" i="20"/>
  <c r="H704" i="20"/>
  <c r="H699" i="20"/>
  <c r="H815" i="20"/>
  <c r="H447" i="20"/>
  <c r="H559" i="20"/>
  <c r="H551" i="20"/>
  <c r="H669" i="20"/>
  <c r="H460" i="20"/>
  <c r="H588" i="20"/>
  <c r="H739" i="20"/>
  <c r="H445" i="20"/>
  <c r="H370" i="20"/>
  <c r="H624" i="20"/>
  <c r="H834" i="20"/>
  <c r="H653" i="20"/>
  <c r="H282" i="20"/>
  <c r="H722" i="20"/>
  <c r="H735" i="20"/>
  <c r="H615" i="20"/>
  <c r="H507" i="20"/>
  <c r="H845" i="20"/>
  <c r="H708" i="20"/>
  <c r="H681" i="20"/>
  <c r="H726" i="20"/>
  <c r="H630" i="20"/>
  <c r="H797" i="20"/>
  <c r="H272" i="20"/>
  <c r="H594" i="20"/>
  <c r="H414" i="20"/>
  <c r="H389" i="20"/>
  <c r="H430" i="20"/>
  <c r="H611" i="20"/>
  <c r="H695" i="20"/>
  <c r="H509" i="20"/>
  <c r="H725" i="20"/>
  <c r="H670" i="20"/>
  <c r="H358" i="20"/>
  <c r="H878" i="20"/>
  <c r="H880" i="20"/>
  <c r="H800" i="20"/>
  <c r="H818" i="20"/>
  <c r="H719" i="20"/>
  <c r="H455" i="20"/>
  <c r="H738" i="20"/>
  <c r="H632" i="20"/>
  <c r="H536" i="20"/>
  <c r="H714" i="20"/>
  <c r="H672" i="20"/>
  <c r="H434" i="20"/>
  <c r="H637" i="20"/>
  <c r="H684" i="20"/>
  <c r="H713" i="20"/>
  <c r="H89" i="20"/>
  <c r="H881" i="20"/>
  <c r="H607" i="20"/>
  <c r="H571" i="20"/>
  <c r="H645" i="20"/>
  <c r="H191" i="20"/>
  <c r="H665" i="20"/>
  <c r="H549" i="20"/>
  <c r="H273" i="20"/>
  <c r="H856" i="20"/>
  <c r="H729" i="20"/>
  <c r="H504" i="20"/>
  <c r="H697" i="20"/>
  <c r="H648" i="20"/>
  <c r="H464" i="20"/>
  <c r="H378" i="20"/>
  <c r="H833" i="20"/>
  <c r="H476" i="20"/>
  <c r="H863" i="20"/>
  <c r="H871" i="20"/>
  <c r="H667" i="20"/>
  <c r="H628" i="20"/>
  <c r="H904" i="20"/>
  <c r="H519" i="20"/>
  <c r="H789" i="20"/>
  <c r="H853" i="20"/>
  <c r="H318" i="20"/>
  <c r="H526" i="20"/>
  <c r="H531" i="20"/>
  <c r="H857" i="20"/>
  <c r="H917" i="20"/>
  <c r="H621" i="20"/>
  <c r="H711" i="20"/>
  <c r="H675" i="20"/>
  <c r="H705" i="20"/>
  <c r="H718" i="20"/>
  <c r="H668" i="20"/>
  <c r="H70" i="20"/>
  <c r="H646" i="20"/>
  <c r="H897" i="20"/>
  <c r="H626" i="20"/>
  <c r="H727" i="20"/>
  <c r="H557" i="20"/>
  <c r="H498" i="20"/>
  <c r="H304" i="20"/>
  <c r="H741" i="20"/>
  <c r="H715" i="20"/>
  <c r="H361" i="20"/>
  <c r="H805" i="20"/>
  <c r="H658" i="20"/>
  <c r="H694" i="20"/>
  <c r="H604" i="20"/>
  <c r="H746" i="20"/>
  <c r="H595" i="20"/>
  <c r="H875" i="20"/>
  <c r="H558" i="20"/>
  <c r="H306" i="20"/>
  <c r="H874" i="20"/>
  <c r="H870" i="20"/>
  <c r="H860" i="20"/>
  <c r="H883" i="20"/>
  <c r="H882" i="20"/>
  <c r="H631" i="20"/>
  <c r="H683" i="20"/>
  <c r="H785" i="20"/>
  <c r="H655" i="20"/>
  <c r="H879" i="20"/>
  <c r="H707" i="20"/>
  <c r="H803" i="20"/>
  <c r="H661" i="20"/>
  <c r="H376" i="20"/>
  <c r="H586" i="20"/>
  <c r="H877" i="20"/>
  <c r="H776" i="20"/>
  <c r="H385" i="20"/>
  <c r="H703" i="20"/>
  <c r="H885" i="20"/>
  <c r="H771" i="20"/>
  <c r="H369" i="20"/>
  <c r="H688" i="20"/>
  <c r="H721" i="20"/>
  <c r="H682" i="20"/>
  <c r="H584" i="20"/>
  <c r="H612" i="20"/>
  <c r="H761" i="20"/>
  <c r="H847" i="20"/>
  <c r="H914" i="20"/>
  <c r="H795" i="20"/>
  <c r="H850" i="20"/>
  <c r="H854" i="20"/>
  <c r="H894" i="20"/>
  <c r="H864" i="20"/>
  <c r="H593" i="20"/>
  <c r="H383" i="20"/>
  <c r="H899" i="20"/>
  <c r="H689" i="20"/>
  <c r="H344" i="20"/>
  <c r="H392" i="20"/>
  <c r="H817" i="20"/>
  <c r="H737" i="20"/>
  <c r="H814" i="20"/>
  <c r="H723" i="20"/>
  <c r="H692" i="20"/>
  <c r="H328" i="20"/>
  <c r="H890" i="20"/>
  <c r="H891" i="20"/>
  <c r="H763" i="20"/>
  <c r="H907" i="20"/>
  <c r="H893" i="20"/>
  <c r="H810" i="20"/>
  <c r="H895" i="20"/>
  <c r="H826" i="20"/>
  <c r="H908" i="20"/>
  <c r="H652" i="20"/>
  <c r="H765" i="20"/>
  <c r="H698" i="20"/>
  <c r="H905" i="20"/>
  <c r="H556" i="20"/>
  <c r="H749" i="20"/>
  <c r="H858" i="20"/>
  <c r="H446" i="20"/>
  <c r="H862" i="20"/>
  <c r="H900" i="20"/>
  <c r="H546" i="20"/>
  <c r="H910" i="20"/>
  <c r="H912" i="20"/>
  <c r="H898" i="20"/>
  <c r="H867" i="20"/>
  <c r="H851" i="20"/>
  <c r="H823" i="20"/>
  <c r="H896" i="20"/>
  <c r="H906" i="20"/>
  <c r="H486" i="20"/>
  <c r="H886" i="20"/>
  <c r="H889" i="20"/>
  <c r="H820" i="20"/>
  <c r="H915" i="20"/>
  <c r="H728" i="20"/>
  <c r="H902" i="20"/>
  <c r="H916" i="20"/>
  <c r="H887" i="20"/>
  <c r="H913" i="20"/>
  <c r="H313" i="20"/>
  <c r="H844" i="20"/>
  <c r="H348" i="20"/>
  <c r="H911" i="20"/>
  <c r="H901" i="20"/>
  <c r="H641" i="20"/>
  <c r="H903" i="20"/>
  <c r="H841" i="20"/>
  <c r="H848" i="20"/>
  <c r="H840" i="20"/>
  <c r="H855" i="20"/>
  <c r="H909" i="20"/>
  <c r="H1039" i="15"/>
  <c r="H1040" i="15"/>
  <c r="H750" i="15"/>
  <c r="H670" i="15"/>
  <c r="H884" i="15"/>
  <c r="H393" i="15"/>
  <c r="H883" i="15"/>
  <c r="H690" i="15"/>
  <c r="H563" i="15"/>
  <c r="H817" i="15"/>
  <c r="H565" i="15"/>
  <c r="H696" i="15"/>
  <c r="H663" i="15"/>
  <c r="H886" i="15"/>
  <c r="H857" i="15"/>
  <c r="H911" i="15"/>
  <c r="H904" i="15"/>
  <c r="H515" i="15"/>
  <c r="H869" i="15"/>
  <c r="H642" i="15"/>
  <c r="H893" i="15"/>
  <c r="H941" i="15"/>
  <c r="H943" i="15"/>
  <c r="H909" i="15"/>
  <c r="H555" i="15"/>
  <c r="H878" i="15"/>
  <c r="H693" i="15"/>
  <c r="H666" i="15"/>
  <c r="H766" i="15"/>
  <c r="H906" i="15"/>
  <c r="H691" i="15"/>
  <c r="H903" i="15"/>
  <c r="H918" i="15"/>
  <c r="H665" i="15"/>
  <c r="H1003" i="15"/>
  <c r="H923" i="15"/>
  <c r="H637" i="15"/>
  <c r="H1012" i="15"/>
  <c r="H833" i="15"/>
  <c r="H933" i="15"/>
  <c r="H913" i="15"/>
  <c r="H999" i="15"/>
  <c r="H894" i="15"/>
  <c r="H1009" i="15"/>
  <c r="H809" i="15"/>
  <c r="H895" i="15"/>
  <c r="H889" i="15"/>
  <c r="H861" i="15"/>
  <c r="H740" i="15"/>
  <c r="H922" i="15"/>
  <c r="H917" i="15"/>
  <c r="H1007" i="15"/>
  <c r="H976" i="15"/>
  <c r="H961" i="15"/>
  <c r="H988" i="15"/>
  <c r="H828" i="15"/>
  <c r="H708" i="15"/>
  <c r="H939" i="15"/>
  <c r="H536" i="15"/>
  <c r="H973" i="15"/>
  <c r="H1030" i="15"/>
  <c r="H845" i="15"/>
  <c r="H970" i="15"/>
  <c r="H910" i="15"/>
  <c r="H532" i="15"/>
  <c r="H839" i="15"/>
  <c r="H789" i="15"/>
  <c r="H872" i="15"/>
  <c r="H960" i="15"/>
  <c r="H928" i="15"/>
  <c r="H948" i="15"/>
  <c r="H956" i="15"/>
  <c r="H570" i="15"/>
  <c r="H796" i="15"/>
  <c r="H955" i="15"/>
  <c r="H972" i="15"/>
  <c r="H980" i="15"/>
  <c r="H907" i="15"/>
  <c r="H977" i="15"/>
  <c r="H947" i="15"/>
  <c r="H936" i="15"/>
  <c r="H544" i="15"/>
  <c r="H644" i="15"/>
  <c r="H985" i="15"/>
  <c r="H993" i="15"/>
  <c r="H962" i="15"/>
  <c r="H987" i="15"/>
  <c r="H832" i="15"/>
  <c r="H876" i="15"/>
  <c r="H996" i="15"/>
  <c r="H1002" i="15"/>
  <c r="H887" i="15"/>
  <c r="H684" i="15"/>
  <c r="H958" i="15"/>
  <c r="H968" i="15"/>
  <c r="H995" i="15"/>
  <c r="H974" i="15"/>
  <c r="H772" i="15"/>
  <c r="H965" i="15"/>
  <c r="H862" i="15"/>
  <c r="H994" i="15"/>
  <c r="H982" i="15"/>
  <c r="H1031" i="15"/>
  <c r="H971" i="15"/>
  <c r="H648" i="15"/>
  <c r="H975" i="15"/>
  <c r="H935" i="15"/>
  <c r="H978" i="15"/>
  <c r="H957" i="15"/>
  <c r="H915" i="15"/>
  <c r="H812" i="15"/>
  <c r="H838" i="15"/>
  <c r="H853" i="15"/>
  <c r="H926" i="15"/>
  <c r="H945" i="15"/>
  <c r="H934" i="15"/>
  <c r="H930" i="15"/>
  <c r="H946" i="15"/>
  <c r="H963" i="15"/>
  <c r="H1005" i="15"/>
  <c r="H1011" i="15"/>
  <c r="H1004" i="15"/>
  <c r="H1006" i="15"/>
  <c r="H705" i="15"/>
  <c r="H661" i="15"/>
  <c r="H779" i="15"/>
  <c r="H770" i="15"/>
  <c r="H850" i="15"/>
  <c r="H843" i="15"/>
  <c r="H425" i="15"/>
  <c r="H820" i="15"/>
  <c r="H858" i="15"/>
  <c r="H767" i="15"/>
  <c r="H798" i="15"/>
  <c r="H745" i="15"/>
  <c r="H898" i="15"/>
  <c r="H682" i="15"/>
  <c r="H899" i="15"/>
  <c r="H942" i="15"/>
  <c r="H777" i="15"/>
  <c r="H595" i="15"/>
  <c r="J1045" i="15"/>
  <c r="J1032" i="15"/>
  <c r="H102" i="20" l="1"/>
  <c r="L102" i="20"/>
  <c r="H162" i="20"/>
  <c r="L162" i="20"/>
  <c r="H33" i="20"/>
  <c r="L33" i="20"/>
  <c r="H17" i="20"/>
  <c r="L17" i="20"/>
  <c r="H71" i="20"/>
  <c r="L71" i="20"/>
  <c r="H35" i="20"/>
  <c r="L35" i="20"/>
  <c r="H15" i="20"/>
  <c r="L15" i="20"/>
  <c r="H21" i="20"/>
  <c r="L21" i="20"/>
  <c r="H67" i="20"/>
  <c r="L67" i="20"/>
  <c r="H52" i="20"/>
  <c r="L52" i="20"/>
  <c r="H76" i="20"/>
  <c r="L76" i="20"/>
  <c r="H167" i="20"/>
  <c r="L167" i="20"/>
  <c r="H45" i="20"/>
  <c r="L45" i="20"/>
  <c r="H85" i="20"/>
  <c r="L85" i="20"/>
  <c r="H51" i="20"/>
  <c r="L51" i="20"/>
  <c r="H57" i="20"/>
  <c r="L57" i="20"/>
  <c r="H13" i="20"/>
  <c r="L13" i="20"/>
  <c r="H9" i="20"/>
  <c r="L9" i="20"/>
  <c r="H18" i="20"/>
  <c r="L18" i="20"/>
  <c r="H25" i="20"/>
  <c r="L25" i="20"/>
  <c r="H49" i="20"/>
  <c r="L49" i="20"/>
  <c r="H19" i="20"/>
  <c r="L19" i="20"/>
  <c r="H10" i="20"/>
  <c r="L10" i="20"/>
  <c r="H638" i="20"/>
  <c r="L638" i="20"/>
  <c r="L999" i="20"/>
  <c r="H999" i="20"/>
  <c r="H944" i="20"/>
  <c r="L944" i="20"/>
  <c r="L996" i="20"/>
  <c r="H996" i="20"/>
  <c r="H928" i="20"/>
  <c r="L928" i="20"/>
  <c r="H835" i="20"/>
  <c r="L835" i="20"/>
  <c r="L1031" i="20"/>
  <c r="L1001" i="20"/>
  <c r="H1001" i="20"/>
  <c r="L837" i="20"/>
  <c r="H837" i="20"/>
  <c r="L998" i="20"/>
  <c r="H998" i="20"/>
  <c r="L792" i="20"/>
  <c r="H792" i="20"/>
  <c r="L995" i="20"/>
  <c r="H995" i="20"/>
  <c r="L993" i="20"/>
  <c r="H993" i="20"/>
  <c r="L992" i="20"/>
  <c r="H992" i="20"/>
  <c r="L990" i="20"/>
  <c r="H990" i="20"/>
  <c r="L989" i="20"/>
  <c r="H989" i="20"/>
  <c r="H931" i="20"/>
  <c r="L931" i="20"/>
  <c r="H828" i="20"/>
  <c r="L828" i="20"/>
  <c r="L510" i="20"/>
  <c r="H510" i="20"/>
  <c r="H948" i="20"/>
  <c r="L948" i="20"/>
  <c r="L985" i="20"/>
  <c r="H985" i="20"/>
  <c r="L750" i="20"/>
  <c r="H750" i="20"/>
  <c r="L983" i="20"/>
  <c r="H983" i="20"/>
  <c r="L982" i="20"/>
  <c r="H982" i="20"/>
  <c r="L790" i="20"/>
  <c r="H790" i="20"/>
  <c r="L981" i="20"/>
  <c r="H981" i="20"/>
  <c r="L979" i="20"/>
  <c r="H979" i="20"/>
  <c r="L978" i="20"/>
  <c r="H978" i="20"/>
  <c r="L976" i="20"/>
  <c r="H976" i="20"/>
  <c r="L975" i="20"/>
  <c r="H975" i="20"/>
  <c r="L972" i="20"/>
  <c r="H972" i="20"/>
  <c r="L971" i="20"/>
  <c r="H971" i="20"/>
  <c r="H740" i="20"/>
  <c r="L740" i="20"/>
  <c r="H938" i="20"/>
  <c r="L938" i="20"/>
  <c r="L970" i="20"/>
  <c r="H970" i="20"/>
  <c r="L969" i="20"/>
  <c r="H969" i="20"/>
  <c r="H929" i="20"/>
  <c r="L929" i="20"/>
  <c r="H933" i="20"/>
  <c r="L933" i="20"/>
  <c r="H952" i="20"/>
  <c r="L952" i="20"/>
  <c r="L927" i="20"/>
  <c r="H927" i="20"/>
  <c r="H710" i="20"/>
  <c r="L710" i="20"/>
  <c r="L922" i="20"/>
  <c r="H922" i="20"/>
  <c r="H756" i="20"/>
  <c r="L756" i="20"/>
  <c r="H283" i="20"/>
  <c r="L283" i="20"/>
  <c r="H950" i="20"/>
  <c r="L950" i="20"/>
  <c r="H543" i="20"/>
  <c r="L543" i="20"/>
  <c r="L955" i="20"/>
  <c r="H955" i="20"/>
  <c r="L965" i="20"/>
  <c r="H965" i="20"/>
  <c r="H935" i="20"/>
  <c r="L935" i="20"/>
  <c r="L964" i="20"/>
  <c r="H964" i="20"/>
  <c r="L963" i="20"/>
  <c r="H963" i="20"/>
  <c r="H951" i="20"/>
  <c r="L951" i="20"/>
  <c r="L768" i="20"/>
  <c r="H768" i="20"/>
  <c r="L962" i="20"/>
  <c r="H962" i="20"/>
  <c r="L930" i="20"/>
  <c r="H930" i="20"/>
  <c r="H861" i="20"/>
  <c r="L861" i="20"/>
  <c r="H852" i="20"/>
  <c r="L852" i="20"/>
  <c r="L572" i="20"/>
  <c r="H572" i="20"/>
  <c r="H808" i="20"/>
  <c r="L808" i="20"/>
  <c r="L924" i="20"/>
  <c r="H924" i="20"/>
  <c r="H685" i="20"/>
  <c r="L685" i="20"/>
  <c r="H923" i="20"/>
  <c r="L923" i="20"/>
  <c r="L831" i="20"/>
  <c r="H831" i="20"/>
  <c r="H941" i="20"/>
  <c r="L941" i="20"/>
  <c r="L757" i="20"/>
  <c r="H757" i="20"/>
  <c r="L926" i="20"/>
  <c r="H926" i="20"/>
  <c r="L659" i="20"/>
  <c r="H659" i="20"/>
  <c r="H937" i="20"/>
  <c r="L937" i="20"/>
  <c r="L250" i="20"/>
  <c r="H250" i="20"/>
  <c r="L567" i="20"/>
  <c r="H567" i="20"/>
  <c r="L781" i="20"/>
  <c r="H781" i="20"/>
  <c r="L839" i="20"/>
  <c r="H839" i="20"/>
  <c r="L859" i="20"/>
  <c r="H859" i="20"/>
  <c r="L780" i="20"/>
  <c r="H780" i="20"/>
  <c r="H517" i="20"/>
  <c r="L517" i="20"/>
  <c r="H829" i="20"/>
  <c r="L829" i="20"/>
  <c r="L388" i="20"/>
  <c r="H388" i="20"/>
  <c r="H822" i="20"/>
  <c r="L822" i="20"/>
  <c r="H606" i="20"/>
  <c r="L606" i="20"/>
  <c r="H732" i="20"/>
  <c r="L732" i="20"/>
  <c r="H625" i="20"/>
  <c r="L625" i="20"/>
  <c r="H570" i="20"/>
  <c r="L570" i="20"/>
  <c r="H812" i="20"/>
  <c r="L812" i="20"/>
  <c r="H312" i="20"/>
  <c r="L312" i="20"/>
  <c r="H734" i="20"/>
  <c r="L734" i="20"/>
  <c r="H730" i="20"/>
  <c r="L730" i="20"/>
  <c r="L743" i="20"/>
  <c r="H743" i="20"/>
  <c r="H561" i="20"/>
  <c r="L561" i="20"/>
  <c r="H618" i="20"/>
  <c r="L618" i="20"/>
  <c r="H674" i="20"/>
  <c r="L674" i="20"/>
  <c r="H767" i="20"/>
  <c r="L767" i="20"/>
  <c r="L712" i="20"/>
  <c r="H712" i="20"/>
  <c r="L865" i="20"/>
  <c r="H865" i="20"/>
  <c r="L687" i="20"/>
  <c r="H687" i="20"/>
  <c r="H787" i="20"/>
  <c r="L787" i="20"/>
  <c r="H736" i="20"/>
  <c r="L736" i="20"/>
  <c r="L748" i="20"/>
  <c r="H748" i="20"/>
  <c r="H679" i="20"/>
  <c r="L679" i="20"/>
  <c r="H582" i="20"/>
  <c r="L582" i="20"/>
  <c r="L779" i="20"/>
  <c r="H779" i="20"/>
  <c r="H627" i="20"/>
  <c r="L627" i="20"/>
  <c r="L807" i="20"/>
  <c r="H807" i="20"/>
  <c r="L601" i="20"/>
  <c r="H601" i="20"/>
  <c r="H544" i="20"/>
  <c r="L544" i="20"/>
  <c r="H919" i="20"/>
  <c r="L919" i="20"/>
  <c r="H523" i="20"/>
  <c r="L523" i="20"/>
  <c r="H479" i="20"/>
  <c r="L479" i="20"/>
  <c r="L925" i="20"/>
  <c r="H925" i="20"/>
  <c r="H691" i="20"/>
  <c r="L691" i="20"/>
  <c r="H493" i="20"/>
  <c r="L493" i="20"/>
  <c r="L846" i="20"/>
  <c r="H846" i="20"/>
  <c r="H452" i="20"/>
  <c r="L452" i="20"/>
  <c r="H439" i="20"/>
  <c r="L439" i="20"/>
  <c r="H702" i="20"/>
  <c r="L702" i="20"/>
  <c r="H521" i="20"/>
  <c r="L521" i="20"/>
  <c r="H267" i="20"/>
  <c r="L267" i="20"/>
  <c r="H656" i="20"/>
  <c r="L656" i="20"/>
  <c r="H258" i="20"/>
  <c r="L258" i="20"/>
  <c r="H172" i="20"/>
  <c r="L172" i="20"/>
  <c r="H744" i="20"/>
  <c r="L744" i="20"/>
  <c r="L131" i="20"/>
  <c r="H131" i="20"/>
  <c r="H591" i="20"/>
  <c r="L591" i="20"/>
  <c r="L1000" i="20"/>
  <c r="H1000" i="20"/>
  <c r="H921" i="20"/>
  <c r="L921" i="20"/>
  <c r="L997" i="20"/>
  <c r="H997" i="20"/>
  <c r="L994" i="20"/>
  <c r="H994" i="20"/>
  <c r="L991" i="20"/>
  <c r="H991" i="20"/>
  <c r="L988" i="20"/>
  <c r="H988" i="20"/>
  <c r="L987" i="20"/>
  <c r="H987" i="20"/>
  <c r="L986" i="20"/>
  <c r="H986" i="20"/>
  <c r="L984" i="20"/>
  <c r="H984" i="20"/>
  <c r="H214" i="20"/>
  <c r="L214" i="20"/>
  <c r="L980" i="20"/>
  <c r="H980" i="20"/>
  <c r="L977" i="20"/>
  <c r="H977" i="20"/>
  <c r="L832" i="20"/>
  <c r="H832" i="20"/>
  <c r="L801" i="20"/>
  <c r="H801" i="20"/>
  <c r="L974" i="20"/>
  <c r="H974" i="20"/>
  <c r="L973" i="20"/>
  <c r="H973" i="20"/>
  <c r="H866" i="20"/>
  <c r="L866" i="20"/>
  <c r="L766" i="20"/>
  <c r="H766" i="20"/>
  <c r="H949" i="20"/>
  <c r="L949" i="20"/>
  <c r="L942" i="20"/>
  <c r="H942" i="20"/>
  <c r="L210" i="20"/>
  <c r="H210" i="20"/>
  <c r="H954" i="20"/>
  <c r="L954" i="20"/>
  <c r="H940" i="20"/>
  <c r="L940" i="20"/>
  <c r="H819" i="20"/>
  <c r="L819" i="20"/>
  <c r="H945" i="20"/>
  <c r="L945" i="20"/>
  <c r="H934" i="20"/>
  <c r="L934" i="20"/>
  <c r="H830" i="20"/>
  <c r="L830" i="20"/>
  <c r="H511" i="20"/>
  <c r="L511" i="20"/>
  <c r="L968" i="20"/>
  <c r="H968" i="20"/>
  <c r="L953" i="20"/>
  <c r="H953" i="20"/>
  <c r="L967" i="20"/>
  <c r="H967" i="20"/>
  <c r="L754" i="20"/>
  <c r="H754" i="20"/>
  <c r="L966" i="20"/>
  <c r="H966" i="20"/>
  <c r="L478" i="20"/>
  <c r="H478" i="20"/>
  <c r="H918" i="20"/>
  <c r="L918" i="20"/>
  <c r="L947" i="20"/>
  <c r="H947" i="20"/>
  <c r="H936" i="20"/>
  <c r="L936" i="20"/>
  <c r="L868" i="20"/>
  <c r="H868" i="20"/>
  <c r="L961" i="20"/>
  <c r="H961" i="20"/>
  <c r="L782" i="20"/>
  <c r="H782" i="20"/>
  <c r="H920" i="20"/>
  <c r="L920" i="20"/>
  <c r="H872" i="20"/>
  <c r="L872" i="20"/>
  <c r="H677" i="20"/>
  <c r="L677" i="20"/>
  <c r="H827" i="20"/>
  <c r="L827" i="20"/>
  <c r="H495" i="20"/>
  <c r="L495" i="20"/>
  <c r="H939" i="20"/>
  <c r="L939" i="20"/>
  <c r="H341" i="20"/>
  <c r="L341" i="20"/>
  <c r="H943" i="20"/>
  <c r="L943" i="20"/>
  <c r="H402" i="20"/>
  <c r="L402" i="20"/>
  <c r="L352" i="20"/>
  <c r="H352" i="20"/>
  <c r="H733" i="20"/>
  <c r="L733" i="20"/>
  <c r="L773" i="20"/>
  <c r="H773" i="20"/>
  <c r="L569" i="20"/>
  <c r="H569" i="20"/>
  <c r="H806" i="20"/>
  <c r="L806" i="20"/>
  <c r="L960" i="20"/>
  <c r="H960" i="20"/>
  <c r="H825" i="20"/>
  <c r="L825" i="20"/>
  <c r="H783" i="20"/>
  <c r="L783" i="20"/>
  <c r="H742" i="20"/>
  <c r="L742" i="20"/>
  <c r="H802" i="20"/>
  <c r="L802" i="20"/>
  <c r="H751" i="20"/>
  <c r="L751" i="20"/>
  <c r="L959" i="20"/>
  <c r="H959" i="20"/>
  <c r="H680" i="20"/>
  <c r="L680" i="20"/>
  <c r="H528" i="20"/>
  <c r="L528" i="20"/>
  <c r="L804" i="20"/>
  <c r="H804" i="20"/>
  <c r="H320" i="20"/>
  <c r="L320" i="20"/>
  <c r="H660" i="20"/>
  <c r="L660" i="20"/>
  <c r="L609" i="20"/>
  <c r="H609" i="20"/>
  <c r="L686" i="20"/>
  <c r="H686" i="20"/>
  <c r="L932" i="20"/>
  <c r="H932" i="20"/>
  <c r="L760" i="20"/>
  <c r="H760" i="20"/>
  <c r="H676" i="20"/>
  <c r="L676" i="20"/>
  <c r="H791" i="20"/>
  <c r="L791" i="20"/>
  <c r="L869" i="20"/>
  <c r="H869" i="20"/>
  <c r="H620" i="20"/>
  <c r="L620" i="20"/>
  <c r="H709" i="20"/>
  <c r="L709" i="20"/>
  <c r="H762" i="20"/>
  <c r="L762" i="20"/>
  <c r="L794" i="20"/>
  <c r="H794" i="20"/>
  <c r="L821" i="20"/>
  <c r="H821" i="20"/>
  <c r="H554" i="20"/>
  <c r="L554" i="20"/>
  <c r="H302" i="20"/>
  <c r="L302" i="20"/>
  <c r="L958" i="20"/>
  <c r="H958" i="20"/>
  <c r="L329" i="20"/>
  <c r="H329" i="20"/>
  <c r="H230" i="20"/>
  <c r="L230" i="20"/>
  <c r="L701" i="20"/>
  <c r="H701" i="20"/>
  <c r="L957" i="20"/>
  <c r="H957" i="20"/>
  <c r="H946" i="20"/>
  <c r="L946" i="20"/>
  <c r="H458" i="20"/>
  <c r="L458" i="20"/>
  <c r="L752" i="20"/>
  <c r="H752" i="20"/>
  <c r="L293" i="20"/>
  <c r="H293" i="20"/>
  <c r="L290" i="20"/>
  <c r="H290" i="20"/>
  <c r="H436" i="20"/>
  <c r="L436" i="20"/>
  <c r="H277" i="20"/>
  <c r="L277" i="20"/>
  <c r="L956" i="20"/>
  <c r="H956" i="20"/>
  <c r="E246" i="21" l="1"/>
  <c r="E252" i="21"/>
  <c r="E228" i="21"/>
  <c r="L246" i="21"/>
  <c r="L252" i="21"/>
  <c r="L228" i="21"/>
  <c r="M246" i="21" l="1"/>
  <c r="B1045" i="20" l="1"/>
  <c r="G1032" i="20"/>
  <c r="F1032" i="20"/>
  <c r="H29" i="20"/>
  <c r="H14" i="20"/>
  <c r="H60" i="20"/>
  <c r="H194" i="20"/>
  <c r="H7" i="20"/>
  <c r="H79" i="20"/>
  <c r="H11" i="20"/>
  <c r="H12" i="20"/>
  <c r="H1032" i="20" l="1"/>
  <c r="H1037" i="20"/>
  <c r="L1037" i="20"/>
  <c r="H1043" i="20"/>
  <c r="L1043" i="20"/>
  <c r="H1040" i="20"/>
  <c r="L1040" i="20"/>
  <c r="L1041" i="20"/>
  <c r="H1041" i="20"/>
  <c r="L1044" i="20"/>
  <c r="H1044" i="20"/>
  <c r="L1042" i="20"/>
  <c r="H1038" i="15" l="1"/>
  <c r="L305" i="20"/>
  <c r="L336" i="20"/>
  <c r="L82" i="20"/>
  <c r="H763" i="15"/>
  <c r="H617" i="15"/>
  <c r="H640" i="15"/>
  <c r="H835" i="15" l="1"/>
  <c r="H846" i="15"/>
  <c r="H541" i="15"/>
  <c r="H868" i="15"/>
  <c r="H765" i="15"/>
  <c r="H647" i="15"/>
  <c r="H792" i="15"/>
  <c r="H755" i="15"/>
  <c r="H799" i="15"/>
  <c r="H679" i="15"/>
  <c r="H871" i="15"/>
  <c r="H566" i="15"/>
  <c r="H700" i="15"/>
  <c r="H469" i="15"/>
  <c r="H655" i="15"/>
  <c r="H840" i="15"/>
  <c r="H526" i="15"/>
  <c r="L62" i="20"/>
  <c r="L270" i="20"/>
  <c r="L585" i="20"/>
  <c r="L34" i="20"/>
  <c r="L269" i="20"/>
  <c r="L299" i="20"/>
  <c r="E106" i="21" l="1"/>
  <c r="L222" i="21"/>
  <c r="L139" i="21"/>
  <c r="L106" i="21"/>
  <c r="M106" i="21"/>
  <c r="M228" i="21"/>
  <c r="L789" i="20"/>
  <c r="L843" i="20"/>
  <c r="L772" i="20"/>
  <c r="L450" i="20"/>
  <c r="L384" i="20"/>
  <c r="L418" i="20"/>
  <c r="L118" i="20"/>
  <c r="L887" i="20"/>
  <c r="L913" i="20"/>
  <c r="L313" i="20"/>
  <c r="L552" i="20"/>
  <c r="L844" i="20"/>
  <c r="L397" i="20"/>
  <c r="L580" i="20"/>
  <c r="L198" i="20" l="1"/>
  <c r="L274" i="20"/>
  <c r="L834" i="20"/>
  <c r="L379" i="20"/>
  <c r="L587" i="20"/>
  <c r="L238" i="20"/>
  <c r="H1042" i="15" l="1"/>
  <c r="H1043" i="15"/>
  <c r="H1041" i="15"/>
  <c r="H603" i="15" l="1"/>
  <c r="H305" i="15"/>
  <c r="H230" i="15"/>
  <c r="H245" i="15"/>
  <c r="H594" i="15"/>
  <c r="H502" i="15"/>
  <c r="H111" i="15"/>
  <c r="L141" i="20" l="1"/>
  <c r="H574" i="15" l="1"/>
  <c r="H719" i="15"/>
  <c r="H863" i="15"/>
  <c r="H91" i="15"/>
  <c r="H575" i="15"/>
  <c r="H442" i="15"/>
  <c r="M62" i="21" l="1"/>
  <c r="M219" i="21"/>
  <c r="M257" i="21"/>
  <c r="L692" i="20"/>
  <c r="L268" i="20"/>
  <c r="L805" i="20"/>
  <c r="L366" i="20"/>
  <c r="L12" i="20"/>
  <c r="L79" i="20"/>
  <c r="L72" i="20"/>
  <c r="L144" i="20"/>
  <c r="L98" i="20"/>
  <c r="L40" i="20"/>
  <c r="L435" i="20"/>
  <c r="L213" i="20"/>
  <c r="L365" i="20"/>
  <c r="L197" i="20"/>
  <c r="L84" i="20"/>
  <c r="L135" i="20"/>
  <c r="L108" i="20"/>
  <c r="L63" i="20"/>
  <c r="L793" i="20"/>
  <c r="L153" i="20"/>
  <c r="L148" i="20"/>
  <c r="L296" i="20"/>
  <c r="L318" i="20"/>
  <c r="L8" i="20"/>
  <c r="L75" i="20"/>
  <c r="L456" i="20"/>
  <c r="L235" i="20"/>
  <c r="L423" i="20"/>
  <c r="L583" i="20"/>
  <c r="L860" i="20"/>
  <c r="L101" i="20"/>
  <c r="L137" i="20"/>
  <c r="L87" i="20"/>
  <c r="L477" i="20"/>
  <c r="L243" i="20"/>
  <c r="L194" i="20"/>
  <c r="L93" i="20"/>
  <c r="L684" i="20"/>
  <c r="L133" i="20"/>
  <c r="L11" i="20"/>
  <c r="L128" i="20"/>
  <c r="L345" i="20"/>
  <c r="L753" i="20"/>
  <c r="L170" i="20"/>
  <c r="L32" i="20"/>
  <c r="L294" i="20"/>
  <c r="L245" i="20"/>
  <c r="L106" i="20"/>
  <c r="L207" i="20"/>
  <c r="L86" i="20"/>
  <c r="L182" i="20"/>
  <c r="L705" i="20"/>
  <c r="L206" i="20"/>
  <c r="L698" i="20"/>
  <c r="L380" i="20"/>
  <c r="L451" i="20"/>
  <c r="L16" i="20"/>
  <c r="L160" i="20"/>
  <c r="L110" i="20"/>
  <c r="L56" i="20"/>
  <c r="L411" i="20"/>
  <c r="L112" i="20"/>
  <c r="L249" i="20"/>
  <c r="L130" i="20"/>
  <c r="L562" i="20"/>
  <c r="L496" i="20"/>
  <c r="L854" i="20"/>
  <c r="L608" i="20"/>
  <c r="L639" i="20"/>
  <c r="L399" i="20"/>
  <c r="L151" i="20"/>
  <c r="L164" i="20"/>
  <c r="L444" i="20"/>
  <c r="L44" i="20"/>
  <c r="L368" i="20"/>
  <c r="L81" i="20"/>
  <c r="L208" i="20"/>
  <c r="L88" i="20"/>
  <c r="L427" i="20"/>
  <c r="L61" i="20"/>
  <c r="L367" i="20"/>
  <c r="L192" i="20"/>
  <c r="L826" i="20"/>
  <c r="L281" i="20"/>
  <c r="L114" i="20"/>
  <c r="L237" i="20"/>
  <c r="L417" i="20"/>
  <c r="L166" i="20"/>
  <c r="L257" i="20"/>
  <c r="L377" i="20"/>
  <c r="L595" i="20"/>
  <c r="L287" i="20"/>
  <c r="L429" i="20"/>
  <c r="L311" i="20"/>
  <c r="L502" i="20"/>
  <c r="L842" i="20"/>
  <c r="L529" i="20"/>
  <c r="L115" i="20"/>
  <c r="L125" i="20"/>
  <c r="L303" i="20"/>
  <c r="L289" i="20"/>
  <c r="L301" i="20"/>
  <c r="L122" i="20"/>
  <c r="L124" i="20"/>
  <c r="L14" i="20"/>
  <c r="L183" i="20"/>
  <c r="L155" i="20"/>
  <c r="L633" i="20"/>
  <c r="L494" i="20"/>
  <c r="L373" i="20"/>
  <c r="L407" i="20"/>
  <c r="L209" i="20"/>
  <c r="L236" i="20"/>
  <c r="L24" i="20"/>
  <c r="L370" i="20"/>
  <c r="L46" i="20"/>
  <c r="L31" i="20"/>
  <c r="L448" i="20"/>
  <c r="L152" i="20"/>
  <c r="L545" i="20"/>
  <c r="L120" i="20"/>
  <c r="L226" i="20"/>
  <c r="L707" i="20"/>
  <c r="L291" i="20"/>
  <c r="L219" i="20"/>
  <c r="L91" i="20"/>
  <c r="L222" i="20"/>
  <c r="L184" i="20"/>
  <c r="L338" i="20"/>
  <c r="L28" i="20"/>
  <c r="L720" i="20"/>
  <c r="L537" i="20"/>
  <c r="L99" i="20"/>
  <c r="L643" i="20"/>
  <c r="L104" i="20"/>
  <c r="L50" i="20"/>
  <c r="L266" i="20"/>
  <c r="L396" i="20"/>
  <c r="L877" i="20"/>
  <c r="L624" i="20"/>
  <c r="L42" i="20"/>
  <c r="L343" i="20"/>
  <c r="L26" i="20"/>
  <c r="L350" i="20"/>
  <c r="L80" i="20"/>
  <c r="L94" i="20"/>
  <c r="L356" i="20"/>
  <c r="L586" i="20"/>
  <c r="L240" i="20"/>
  <c r="L637" i="20"/>
  <c r="L279" i="20"/>
  <c r="L261" i="20"/>
  <c r="L347" i="20"/>
  <c r="L37" i="20"/>
  <c r="L288" i="20"/>
  <c r="L53" i="20"/>
  <c r="L186" i="20"/>
  <c r="L247" i="20"/>
  <c r="L506" i="20"/>
  <c r="L378" i="20"/>
  <c r="L196" i="20"/>
  <c r="L150" i="20"/>
  <c r="L248" i="20"/>
  <c r="L286" i="20"/>
  <c r="L881" i="20"/>
  <c r="L530" i="20"/>
  <c r="L107" i="20"/>
  <c r="L285" i="20"/>
  <c r="L438" i="20"/>
  <c r="L540" i="20"/>
  <c r="L446" i="20"/>
  <c r="L661" i="20"/>
  <c r="L309" i="20"/>
  <c r="L327" i="20"/>
  <c r="L284" i="20"/>
  <c r="L259" i="20"/>
  <c r="L644" i="20"/>
  <c r="L764" i="20"/>
  <c r="L372" i="20"/>
  <c r="L158" i="20"/>
  <c r="L47" i="20"/>
  <c r="L548" i="20"/>
  <c r="L542" i="20"/>
  <c r="L280" i="20"/>
  <c r="L200" i="20"/>
  <c r="L180" i="20"/>
  <c r="L576" i="20"/>
  <c r="L78" i="20"/>
  <c r="L254" i="20"/>
  <c r="L41" i="20"/>
  <c r="L292" i="20"/>
  <c r="L227" i="20"/>
  <c r="L574" i="20"/>
  <c r="L136" i="20"/>
  <c r="L409" i="20"/>
  <c r="L263" i="20"/>
  <c r="L111" i="20"/>
  <c r="L559" i="20"/>
  <c r="L364" i="20"/>
  <c r="L400" i="20"/>
  <c r="L770" i="20"/>
  <c r="L669" i="20"/>
  <c r="L322" i="20"/>
  <c r="L68" i="20"/>
  <c r="L758" i="20"/>
  <c r="L522" i="20"/>
  <c r="L622" i="20"/>
  <c r="L715" i="20"/>
  <c r="L771" i="20"/>
  <c r="L503" i="20"/>
  <c r="L147" i="20"/>
  <c r="L658" i="20"/>
  <c r="L134" i="20"/>
  <c r="L722" i="20"/>
  <c r="L714" i="20"/>
  <c r="L882" i="20"/>
  <c r="L185" i="20"/>
  <c r="L571" i="20"/>
  <c r="L188" i="20"/>
  <c r="L362" i="20"/>
  <c r="L688" i="20"/>
  <c r="L589" i="20"/>
  <c r="L917" i="20"/>
  <c r="L784" i="20"/>
  <c r="L509" i="20"/>
  <c r="L354" i="20"/>
  <c r="L577" i="20"/>
  <c r="L203" i="20"/>
  <c r="L630" i="20"/>
  <c r="L491" i="20"/>
  <c r="L610" i="20"/>
  <c r="L246" i="20"/>
  <c r="L403" i="20"/>
  <c r="L555" i="20"/>
  <c r="L119" i="20"/>
  <c r="L527" i="20"/>
  <c r="L735" i="20"/>
  <c r="L96" i="20"/>
  <c r="L463" i="20"/>
  <c r="L202" i="20"/>
  <c r="L649" i="20"/>
  <c r="L324" i="20"/>
  <c r="L581" i="20"/>
  <c r="L670" i="20"/>
  <c r="L221" i="20"/>
  <c r="L816" i="20"/>
  <c r="L398" i="20"/>
  <c r="L437" i="20"/>
  <c r="L140" i="20"/>
  <c r="L70" i="20"/>
  <c r="L424" i="20"/>
  <c r="L590" i="20"/>
  <c r="L662" i="20"/>
  <c r="L193" i="20"/>
  <c r="L83" i="20"/>
  <c r="L612" i="20"/>
  <c r="L708" i="20"/>
  <c r="L211" i="20"/>
  <c r="L126" i="20"/>
  <c r="L726" i="20"/>
  <c r="L369" i="20"/>
  <c r="L64" i="20"/>
  <c r="L626" i="20"/>
  <c r="L655" i="20"/>
  <c r="L718" i="20"/>
  <c r="L500" i="20"/>
  <c r="L598" i="20"/>
  <c r="L505" i="20"/>
  <c r="L518" i="20"/>
  <c r="L357" i="20"/>
  <c r="L363" i="20"/>
  <c r="L69" i="20"/>
  <c r="L422" i="20"/>
  <c r="L761" i="20"/>
  <c r="L55" i="20"/>
  <c r="L696" i="20"/>
  <c r="L145" i="20"/>
  <c r="L278" i="20"/>
  <c r="L38" i="20"/>
  <c r="L774" i="20"/>
  <c r="L703" i="20"/>
  <c r="L466" i="20"/>
  <c r="L617" i="20"/>
  <c r="L353" i="20"/>
  <c r="L665" i="20"/>
  <c r="L154" i="20"/>
  <c r="L719" i="20"/>
  <c r="L175" i="20"/>
  <c r="L161" i="20"/>
  <c r="L224" i="20"/>
  <c r="L201" i="20"/>
  <c r="L323" i="20"/>
  <c r="L603" i="20"/>
  <c r="L73" i="20"/>
  <c r="L550" i="20"/>
  <c r="L216" i="20"/>
  <c r="L181" i="20"/>
  <c r="L95" i="20"/>
  <c r="L560" i="20"/>
  <c r="L218" i="20"/>
  <c r="L803" i="20"/>
  <c r="L220" i="20"/>
  <c r="L339" i="20"/>
  <c r="L314" i="20"/>
  <c r="L355" i="20"/>
  <c r="L163" i="20"/>
  <c r="L387" i="20"/>
  <c r="L20" i="20"/>
  <c r="L346" i="20"/>
  <c r="L22" i="20"/>
  <c r="L727" i="20"/>
  <c r="L485" i="20"/>
  <c r="L616" i="20"/>
  <c r="L440" i="20"/>
  <c r="L420" i="20"/>
  <c r="L642" i="20"/>
  <c r="L631" i="20"/>
  <c r="L190" i="20"/>
  <c r="L898" i="20"/>
  <c r="L117" i="20"/>
  <c r="L737" i="20"/>
  <c r="L371" i="20"/>
  <c r="L179" i="20"/>
  <c r="L307" i="20"/>
  <c r="L426" i="20"/>
  <c r="L100" i="20"/>
  <c r="L875" i="20"/>
  <c r="L105" i="20"/>
  <c r="L876" i="20"/>
  <c r="L260" i="20"/>
  <c r="L489" i="20"/>
  <c r="L389" i="20"/>
  <c r="L351" i="20"/>
  <c r="L332" i="20"/>
  <c r="L664" i="20"/>
  <c r="L204" i="20"/>
  <c r="L623" i="20"/>
  <c r="L395" i="20"/>
  <c r="L467" i="20"/>
  <c r="L215" i="20"/>
  <c r="L225" i="20"/>
  <c r="L335" i="20"/>
  <c r="L442" i="20"/>
  <c r="L77" i="20"/>
  <c r="L728" i="20"/>
  <c r="L640" i="20"/>
  <c r="L915" i="20"/>
  <c r="L885" i="20"/>
  <c r="L421" i="20"/>
  <c r="L549" i="20"/>
  <c r="L187" i="20"/>
  <c r="L30" i="20"/>
  <c r="L481" i="20"/>
  <c r="L465" i="20"/>
  <c r="L905" i="20"/>
  <c r="L797" i="20"/>
  <c r="L143" i="20"/>
  <c r="L599" i="20"/>
  <c r="L252" i="20"/>
  <c r="L223" i="20"/>
  <c r="L256" i="20"/>
  <c r="L893" i="20"/>
  <c r="L663" i="20"/>
  <c r="L410" i="20"/>
  <c r="L273" i="20"/>
  <c r="L871" i="20"/>
  <c r="L229" i="20"/>
  <c r="L360" i="20"/>
  <c r="L579" i="20"/>
  <c r="L573" i="20"/>
  <c r="L604" i="20"/>
  <c r="L242" i="20"/>
  <c r="L123" i="20"/>
  <c r="L916" i="20"/>
  <c r="L504" i="20"/>
  <c r="L473" i="20"/>
  <c r="L634" i="20"/>
  <c r="L512" i="20"/>
  <c r="L374" i="20"/>
  <c r="L809" i="20"/>
  <c r="L647" i="20"/>
  <c r="L891" i="20"/>
  <c r="L66" i="20"/>
  <c r="L165" i="20"/>
  <c r="L325" i="20"/>
  <c r="L823" i="20"/>
  <c r="L849" i="20"/>
  <c r="L464" i="20"/>
  <c r="L558" i="20"/>
  <c r="L864" i="20"/>
  <c r="L695" i="20"/>
  <c r="L514" i="20"/>
  <c r="L157" i="20"/>
  <c r="L262" i="20"/>
  <c r="L499" i="20"/>
  <c r="L205" i="20"/>
  <c r="L575" i="20"/>
  <c r="L588" i="20"/>
  <c r="L814" i="20"/>
  <c r="L228" i="20"/>
  <c r="L653" i="20"/>
  <c r="L890" i="20"/>
  <c r="L508" i="20"/>
  <c r="L539" i="20"/>
  <c r="L483" i="20"/>
  <c r="L908" i="20"/>
  <c r="L899" i="20"/>
  <c r="L682" i="20"/>
  <c r="L800" i="20"/>
  <c r="L747" i="20"/>
  <c r="L381" i="20"/>
  <c r="L326" i="20"/>
  <c r="L592" i="20"/>
  <c r="L457" i="20"/>
  <c r="L415" i="20"/>
  <c r="L668" i="20"/>
  <c r="L231" i="20"/>
  <c r="L408" i="20"/>
  <c r="L127" i="20"/>
  <c r="L146" i="20"/>
  <c r="L321" i="20"/>
  <c r="L482" i="20"/>
  <c r="L298" i="20"/>
  <c r="L330" i="20"/>
  <c r="L97" i="20"/>
  <c r="L629" i="20"/>
  <c r="L811" i="20"/>
  <c r="L251" i="20"/>
  <c r="L788" i="20"/>
  <c r="L739" i="20"/>
  <c r="L295" i="20"/>
  <c r="L519" i="20"/>
  <c r="L334" i="20"/>
  <c r="L641" i="20"/>
  <c r="L472" i="20"/>
  <c r="L516" i="20"/>
  <c r="L486" i="20"/>
  <c r="L189" i="20"/>
  <c r="L795" i="20"/>
  <c r="L538" i="20"/>
  <c r="L645" i="20"/>
  <c r="L90" i="20"/>
  <c r="L683" i="20"/>
  <c r="L344" i="20"/>
  <c r="L475" i="20"/>
  <c r="L853" i="20"/>
  <c r="L149" i="20"/>
  <c r="L199" i="20"/>
  <c r="L264" i="20"/>
  <c r="L874" i="20"/>
  <c r="L469" i="20"/>
  <c r="L217" i="20"/>
  <c r="L297" i="20"/>
  <c r="L414" i="20"/>
  <c r="L769" i="20"/>
  <c r="L310" i="20"/>
  <c r="L870" i="20"/>
  <c r="L492" i="20"/>
  <c r="L515" i="20"/>
  <c r="L461" i="20"/>
  <c r="L745" i="20"/>
  <c r="L681" i="20"/>
  <c r="L636" i="20"/>
  <c r="L156" i="20"/>
  <c r="L39" i="20"/>
  <c r="L401" i="20"/>
  <c r="L716" i="20"/>
  <c r="L578" i="20"/>
  <c r="L386" i="20"/>
  <c r="L406" i="20"/>
  <c r="L613" i="20"/>
  <c r="L65" i="20"/>
  <c r="L723" i="20"/>
  <c r="L232" i="20"/>
  <c r="L430" i="20"/>
  <c r="L416" i="20"/>
  <c r="L594" i="20"/>
  <c r="L845" i="20"/>
  <c r="L755" i="20"/>
  <c r="L241" i="20"/>
  <c r="L271" i="20"/>
  <c r="L907" i="20"/>
  <c r="L810" i="20"/>
  <c r="L565" i="20"/>
  <c r="L434" i="20"/>
  <c r="L454" i="20"/>
  <c r="L142" i="20"/>
  <c r="L818" i="20"/>
  <c r="L507" i="20"/>
  <c r="L176" i="20"/>
  <c r="L471" i="20"/>
  <c r="L103" i="20"/>
  <c r="L738" i="20"/>
  <c r="L693" i="20"/>
  <c r="L815" i="20"/>
  <c r="L349" i="20"/>
  <c r="L553" i="20"/>
  <c r="L914" i="20"/>
  <c r="L173" i="20"/>
  <c r="L785" i="20"/>
  <c r="L382" i="20"/>
  <c r="L713" i="20"/>
  <c r="L319" i="20"/>
  <c r="L113" i="20"/>
  <c r="L903" i="20"/>
  <c r="L425" i="20"/>
  <c r="L361" i="20"/>
  <c r="L453" i="20"/>
  <c r="L212" i="20"/>
  <c r="L487" i="20"/>
  <c r="L729" i="20"/>
  <c r="L838" i="20"/>
  <c r="L432" i="20"/>
  <c r="L169" i="20"/>
  <c r="L441" i="20"/>
  <c r="L833" i="20"/>
  <c r="L900" i="20"/>
  <c r="L884" i="20"/>
  <c r="L894" i="20"/>
  <c r="L36" i="20"/>
  <c r="L413" i="20"/>
  <c r="L234" i="20"/>
  <c r="L340" i="20"/>
  <c r="L89" i="20"/>
  <c r="L904" i="20"/>
  <c r="L328" i="20"/>
  <c r="L635" i="20"/>
  <c r="L484" i="20"/>
  <c r="L741" i="20"/>
  <c r="L306" i="20"/>
  <c r="L675" i="20"/>
  <c r="L445" i="20"/>
  <c r="L178" i="20"/>
  <c r="L602" i="20"/>
  <c r="L836" i="20"/>
  <c r="L786" i="20"/>
  <c r="L138" i="20"/>
  <c r="L428" i="20"/>
  <c r="L547" i="20"/>
  <c r="L711" i="20"/>
  <c r="L490" i="20"/>
  <c r="L385" i="20"/>
  <c r="L116" i="20"/>
  <c r="L883" i="20"/>
  <c r="L667" i="20"/>
  <c r="L699" i="20"/>
  <c r="L497" i="20"/>
  <c r="L858" i="20"/>
  <c r="L593" i="20"/>
  <c r="L888" i="20"/>
  <c r="L27" i="20"/>
  <c r="L191" i="20"/>
  <c r="L255" i="20"/>
  <c r="L132" i="20"/>
  <c r="L532" i="20"/>
  <c r="L393" i="20"/>
  <c r="L611" i="20"/>
  <c r="L672" i="20"/>
  <c r="L563" i="20"/>
  <c r="L851" i="20"/>
  <c r="L632" i="20"/>
  <c r="L171" i="20"/>
  <c r="L404" i="20"/>
  <c r="L272" i="20"/>
  <c r="L886" i="20"/>
  <c r="L476" i="20"/>
  <c r="L282" i="20"/>
  <c r="L847" i="20"/>
  <c r="L759" i="20"/>
  <c r="L533" i="20"/>
  <c r="L878" i="20"/>
  <c r="L535" i="20"/>
  <c r="L857" i="20"/>
  <c r="L375" i="20"/>
  <c r="L600" i="20"/>
  <c r="L331" i="20"/>
  <c r="L265" i="20"/>
  <c r="L746" i="20"/>
  <c r="L614" i="20"/>
  <c r="L525" i="20"/>
  <c r="L392" i="20"/>
  <c r="L813" i="20"/>
  <c r="L488" i="20"/>
  <c r="L129" i="20"/>
  <c r="L348" i="20"/>
  <c r="L139" i="20"/>
  <c r="L342" i="20"/>
  <c r="L460" i="20"/>
  <c r="L673" i="20"/>
  <c r="L513" i="20"/>
  <c r="L462" i="20"/>
  <c r="L358" i="20"/>
  <c r="L654" i="20"/>
  <c r="L405" i="20"/>
  <c r="L879" i="20"/>
  <c r="L873" i="20"/>
  <c r="L721" i="20"/>
  <c r="L551" i="20"/>
  <c r="L605" i="20"/>
  <c r="L678" i="20"/>
  <c r="L520" i="20"/>
  <c r="L671" i="20"/>
  <c r="L856" i="20"/>
  <c r="L239" i="20"/>
  <c r="L359" i="20"/>
  <c r="L597" i="20"/>
  <c r="L449" i="20"/>
  <c r="L724" i="20"/>
  <c r="L657" i="20"/>
  <c r="L168" i="20"/>
  <c r="L619" i="20"/>
  <c r="L433" i="20"/>
  <c r="L308" i="20"/>
  <c r="L607" i="20"/>
  <c r="L895" i="20"/>
  <c r="L850" i="20"/>
  <c r="L304" i="20"/>
  <c r="L817" i="20"/>
  <c r="L566" i="20"/>
  <c r="L394" i="20"/>
  <c r="L621" i="20"/>
  <c r="L474" i="20"/>
  <c r="L798" i="20"/>
  <c r="L765" i="20"/>
  <c r="L244" i="20"/>
  <c r="L584" i="20"/>
  <c r="L892" i="20"/>
  <c r="L796" i="20"/>
  <c r="L43" i="20"/>
  <c r="L820" i="20"/>
  <c r="L880" i="20"/>
  <c r="L431" i="20"/>
  <c r="L419" i="20"/>
  <c r="L912" i="20"/>
  <c r="L841" i="20"/>
  <c r="L863" i="20"/>
  <c r="L253" i="20"/>
  <c r="L447" i="20"/>
  <c r="L177" i="20"/>
  <c r="L775" i="20"/>
  <c r="L376" i="20"/>
  <c r="L556" i="20"/>
  <c r="L725" i="20"/>
  <c r="L501" i="20"/>
  <c r="L546" i="20"/>
  <c r="L763" i="20"/>
  <c r="L704" i="20"/>
  <c r="L541" i="20"/>
  <c r="L652" i="20"/>
  <c r="L615" i="20"/>
  <c r="L48" i="20"/>
  <c r="L910" i="20"/>
  <c r="L333" i="20"/>
  <c r="L337" i="20"/>
  <c r="L666" i="20"/>
  <c r="L58" i="20"/>
  <c r="L557" i="20"/>
  <c r="L23" i="20"/>
  <c r="L799" i="20"/>
  <c r="L531" i="20"/>
  <c r="L526" i="20"/>
  <c r="L315" i="20"/>
  <c r="L74" i="20"/>
  <c r="L646" i="20"/>
  <c r="L568" i="20"/>
  <c r="L498" i="20"/>
  <c r="L121" i="20"/>
  <c r="L276" i="20"/>
  <c r="L777" i="20"/>
  <c r="L862" i="20"/>
  <c r="L317" i="20"/>
  <c r="L717" i="20"/>
  <c r="L536" i="20"/>
  <c r="L412" i="20"/>
  <c r="L391" i="20"/>
  <c r="L650" i="20"/>
  <c r="L275" i="20"/>
  <c r="L564" i="20"/>
  <c r="L534" i="20"/>
  <c r="L896" i="20"/>
  <c r="L383" i="20"/>
  <c r="L848" i="20"/>
  <c r="L749" i="20"/>
  <c r="L689" i="20"/>
  <c r="L840" i="20"/>
  <c r="L824" i="20"/>
  <c r="L855" i="20"/>
  <c r="L867" i="20"/>
  <c r="L906" i="20"/>
  <c r="L690" i="20"/>
  <c r="L648" i="20"/>
  <c r="L480" i="20"/>
  <c r="L776" i="20"/>
  <c r="L902" i="20"/>
  <c r="L470" i="20"/>
  <c r="L897" i="20"/>
  <c r="L706" i="20"/>
  <c r="L596" i="20"/>
  <c r="L628" i="20"/>
  <c r="L901" i="20"/>
  <c r="L911" i="20"/>
  <c r="L159" i="20"/>
  <c r="L233" i="20"/>
  <c r="L316" i="20"/>
  <c r="L778" i="20"/>
  <c r="L455" i="20"/>
  <c r="L459" i="20"/>
  <c r="L651" i="20"/>
  <c r="L92" i="20"/>
  <c r="L390" i="20"/>
  <c r="L694" i="20"/>
  <c r="L909" i="20"/>
  <c r="L889" i="20"/>
  <c r="L697" i="20"/>
  <c r="L59" i="20"/>
  <c r="L443" i="20"/>
  <c r="H819" i="15"/>
  <c r="H952" i="15"/>
  <c r="H954" i="15"/>
  <c r="H950" i="15"/>
  <c r="H944" i="15"/>
  <c r="H535" i="15"/>
  <c r="H852" i="15"/>
  <c r="H814" i="15"/>
  <c r="H759" i="15"/>
  <c r="H901" i="15"/>
  <c r="H504" i="15"/>
  <c r="H596" i="15"/>
  <c r="H68" i="15"/>
  <c r="H552" i="15"/>
  <c r="H150" i="15"/>
  <c r="H677" i="15"/>
  <c r="H606" i="15"/>
  <c r="H756" i="15"/>
  <c r="H704" i="15"/>
  <c r="H680" i="15"/>
  <c r="H932" i="15"/>
  <c r="H334" i="15"/>
  <c r="H634" i="15"/>
  <c r="H651" i="15"/>
  <c r="L62" i="21" l="1"/>
  <c r="L219" i="21"/>
  <c r="L257" i="21"/>
  <c r="E62" i="21"/>
  <c r="E219" i="21"/>
  <c r="E257" i="21"/>
  <c r="F1045" i="15" l="1"/>
  <c r="I1044" i="15" s="1"/>
  <c r="I1038" i="15" l="1"/>
  <c r="I1039" i="15"/>
  <c r="G1032" i="15"/>
  <c r="F1032" i="15"/>
  <c r="I967" i="15" l="1"/>
  <c r="I1027" i="15"/>
  <c r="I1020" i="15"/>
  <c r="I905" i="15"/>
  <c r="I1008" i="15"/>
  <c r="I246" i="15"/>
  <c r="I953" i="15"/>
  <c r="I1026" i="15"/>
  <c r="I902" i="15"/>
  <c r="I989" i="15"/>
  <c r="I1025" i="15"/>
  <c r="I1016" i="15"/>
  <c r="I986" i="15"/>
  <c r="I1010" i="15"/>
  <c r="I1022" i="15"/>
  <c r="I1019" i="15"/>
  <c r="I983" i="15"/>
  <c r="I880" i="15"/>
  <c r="I885" i="15"/>
  <c r="I969" i="15"/>
  <c r="I1021" i="15"/>
  <c r="I896" i="15"/>
  <c r="I1029" i="15"/>
  <c r="I825" i="15"/>
  <c r="I1017" i="15"/>
  <c r="I646" i="15"/>
  <c r="I1018" i="15"/>
  <c r="I1023" i="15"/>
  <c r="I830" i="15"/>
  <c r="I1028" i="15"/>
  <c r="I949" i="15"/>
  <c r="I1024" i="15"/>
  <c r="I768" i="15"/>
  <c r="I848" i="15"/>
  <c r="I543" i="15"/>
  <c r="I920" i="15"/>
  <c r="I921" i="15"/>
  <c r="I779" i="15"/>
  <c r="I770" i="15"/>
  <c r="I843" i="15"/>
  <c r="I820" i="15"/>
  <c r="I858" i="15"/>
  <c r="I798" i="15"/>
  <c r="I745" i="15"/>
  <c r="I682" i="15"/>
  <c r="I942" i="15"/>
  <c r="I777" i="15"/>
  <c r="I831" i="15"/>
  <c r="I466" i="15"/>
  <c r="I498" i="15"/>
  <c r="I984" i="15"/>
  <c r="I822" i="15"/>
  <c r="I704" i="15"/>
  <c r="I871" i="15"/>
  <c r="I859" i="15"/>
  <c r="I679" i="15"/>
  <c r="I998" i="15"/>
  <c r="I616" i="15"/>
  <c r="I584" i="15"/>
  <c r="I680" i="15"/>
  <c r="I821" i="15"/>
  <c r="I819" i="15"/>
  <c r="I914" i="15"/>
  <c r="I818" i="15"/>
  <c r="I803" i="15"/>
  <c r="I783" i="15"/>
  <c r="I617" i="15"/>
  <c r="I580" i="15"/>
  <c r="I1001" i="15"/>
  <c r="I776" i="15"/>
  <c r="I834" i="15"/>
  <c r="I879" i="15"/>
  <c r="I979" i="15"/>
  <c r="I835" i="15"/>
  <c r="I487" i="15"/>
  <c r="I675" i="15"/>
  <c r="I856" i="15"/>
  <c r="I747" i="15"/>
  <c r="I925" i="15"/>
  <c r="I865" i="15"/>
  <c r="I577" i="15"/>
  <c r="I840" i="15"/>
  <c r="I319" i="15"/>
  <c r="I870" i="15"/>
  <c r="I864" i="15"/>
  <c r="I670" i="15"/>
  <c r="I393" i="15"/>
  <c r="I690" i="15"/>
  <c r="I565" i="15"/>
  <c r="I663" i="15"/>
  <c r="I857" i="15"/>
  <c r="I904" i="15"/>
  <c r="I869" i="15"/>
  <c r="I893" i="15"/>
  <c r="I943" i="15"/>
  <c r="I555" i="15"/>
  <c r="I693" i="15"/>
  <c r="I766" i="15"/>
  <c r="I691" i="15"/>
  <c r="I918" i="15"/>
  <c r="I1003" i="15"/>
  <c r="I923" i="15"/>
  <c r="I1012" i="15"/>
  <c r="I933" i="15"/>
  <c r="I999" i="15"/>
  <c r="I1009" i="15"/>
  <c r="I895" i="15"/>
  <c r="I861" i="15"/>
  <c r="I922" i="15"/>
  <c r="I1007" i="15"/>
  <c r="I961" i="15"/>
  <c r="I828" i="15"/>
  <c r="I939" i="15"/>
  <c r="I973" i="15"/>
  <c r="I845" i="15"/>
  <c r="I910" i="15"/>
  <c r="I839" i="15"/>
  <c r="I872" i="15"/>
  <c r="I425" i="15"/>
  <c r="I767" i="15"/>
  <c r="I898" i="15"/>
  <c r="I709" i="15"/>
  <c r="I560" i="15"/>
  <c r="I719" i="15"/>
  <c r="I223" i="15"/>
  <c r="I842" i="15"/>
  <c r="I683" i="15"/>
  <c r="I668" i="15"/>
  <c r="I806" i="15"/>
  <c r="I944" i="15"/>
  <c r="I700" i="15"/>
  <c r="I1014" i="15"/>
  <c r="I860" i="15"/>
  <c r="I901" i="15"/>
  <c r="I826" i="15"/>
  <c r="I807" i="15"/>
  <c r="I733" i="15"/>
  <c r="I727" i="15"/>
  <c r="I652" i="15"/>
  <c r="I814" i="15"/>
  <c r="I811" i="15"/>
  <c r="I750" i="15"/>
  <c r="I883" i="15"/>
  <c r="I817" i="15"/>
  <c r="I886" i="15"/>
  <c r="I515" i="15"/>
  <c r="I941" i="15"/>
  <c r="I878" i="15"/>
  <c r="I906" i="15"/>
  <c r="I665" i="15"/>
  <c r="I637" i="15"/>
  <c r="I913" i="15"/>
  <c r="I809" i="15"/>
  <c r="I740" i="15"/>
  <c r="I976" i="15"/>
  <c r="I708" i="15"/>
  <c r="I1030" i="15"/>
  <c r="I532" i="15"/>
  <c r="I960" i="15"/>
  <c r="I948" i="15"/>
  <c r="I570" i="15"/>
  <c r="I955" i="15"/>
  <c r="I980" i="15"/>
  <c r="I977" i="15"/>
  <c r="I936" i="15"/>
  <c r="I644" i="15"/>
  <c r="I993" i="15"/>
  <c r="I987" i="15"/>
  <c r="I876" i="15"/>
  <c r="I1002" i="15"/>
  <c r="I684" i="15"/>
  <c r="I968" i="15"/>
  <c r="I974" i="15"/>
  <c r="I965" i="15"/>
  <c r="I994" i="15"/>
  <c r="I1031" i="15"/>
  <c r="I648" i="15"/>
  <c r="I935" i="15"/>
  <c r="I957" i="15"/>
  <c r="I812" i="15"/>
  <c r="I853" i="15"/>
  <c r="I945" i="15"/>
  <c r="I930" i="15"/>
  <c r="I963" i="15"/>
  <c r="I1011" i="15"/>
  <c r="I1004" i="15"/>
  <c r="I705" i="15"/>
  <c r="I661" i="15"/>
  <c r="I850" i="15"/>
  <c r="I899" i="15"/>
  <c r="I595" i="15"/>
  <c r="I723" i="15"/>
  <c r="I492" i="15"/>
  <c r="I867" i="15"/>
  <c r="I823" i="15"/>
  <c r="I849" i="15"/>
  <c r="I765" i="15"/>
  <c r="I775" i="15"/>
  <c r="I488" i="15"/>
  <c r="I469" i="15"/>
  <c r="I786" i="15"/>
  <c r="I792" i="15"/>
  <c r="I881" i="15"/>
  <c r="I863" i="15"/>
  <c r="I868" i="15"/>
  <c r="I866" i="15"/>
  <c r="I464" i="15"/>
  <c r="I981" i="15"/>
  <c r="I610" i="15"/>
  <c r="I884" i="15"/>
  <c r="I563" i="15"/>
  <c r="I696" i="15"/>
  <c r="I911" i="15"/>
  <c r="I642" i="15"/>
  <c r="I909" i="15"/>
  <c r="I666" i="15"/>
  <c r="I903" i="15"/>
  <c r="I833" i="15"/>
  <c r="I894" i="15"/>
  <c r="I889" i="15"/>
  <c r="I917" i="15"/>
  <c r="I988" i="15"/>
  <c r="I536" i="15"/>
  <c r="I970" i="15"/>
  <c r="I789" i="15"/>
  <c r="I928" i="15"/>
  <c r="I956" i="15"/>
  <c r="I796" i="15"/>
  <c r="I972" i="15"/>
  <c r="I907" i="15"/>
  <c r="I947" i="15"/>
  <c r="I544" i="15"/>
  <c r="I985" i="15"/>
  <c r="I962" i="15"/>
  <c r="I832" i="15"/>
  <c r="I996" i="15"/>
  <c r="I887" i="15"/>
  <c r="I958" i="15"/>
  <c r="I995" i="15"/>
  <c r="I772" i="15"/>
  <c r="I862" i="15"/>
  <c r="I982" i="15"/>
  <c r="I971" i="15"/>
  <c r="I975" i="15"/>
  <c r="I978" i="15"/>
  <c r="I915" i="15"/>
  <c r="I838" i="15"/>
  <c r="I926" i="15"/>
  <c r="I934" i="15"/>
  <c r="I946" i="15"/>
  <c r="I1005" i="15"/>
  <c r="I1006" i="15"/>
  <c r="I526" i="15"/>
  <c r="I763" i="15"/>
  <c r="I640" i="15"/>
  <c r="I647" i="15"/>
  <c r="I603" i="15"/>
  <c r="I230" i="15"/>
  <c r="I594" i="15"/>
  <c r="I111" i="15"/>
  <c r="I305" i="15"/>
  <c r="I245" i="15"/>
  <c r="I502" i="15"/>
  <c r="I8" i="15"/>
  <c r="I11" i="15"/>
  <c r="I17" i="15"/>
  <c r="I26" i="15"/>
  <c r="I16" i="15"/>
  <c r="I12" i="15"/>
  <c r="I23" i="15"/>
  <c r="I21" i="15"/>
  <c r="I40" i="15"/>
  <c r="I22" i="15"/>
  <c r="I13" i="15"/>
  <c r="I47" i="15"/>
  <c r="I36" i="15"/>
  <c r="I104" i="15"/>
  <c r="I46" i="15"/>
  <c r="I72" i="15"/>
  <c r="I60" i="15"/>
  <c r="I39" i="15"/>
  <c r="I50" i="15"/>
  <c r="I31" i="15"/>
  <c r="I95" i="15"/>
  <c r="I97" i="15"/>
  <c r="I117" i="15"/>
  <c r="I44" i="15"/>
  <c r="I318" i="15"/>
  <c r="I38" i="15"/>
  <c r="I143" i="15"/>
  <c r="I53" i="15"/>
  <c r="I120" i="15"/>
  <c r="I48" i="15"/>
  <c r="I170" i="15"/>
  <c r="I92" i="15"/>
  <c r="I115" i="15"/>
  <c r="I80" i="15"/>
  <c r="I107" i="15"/>
  <c r="I79" i="15"/>
  <c r="I106" i="15"/>
  <c r="I59" i="15"/>
  <c r="I93" i="15"/>
  <c r="I66" i="15"/>
  <c r="I71" i="15"/>
  <c r="I378" i="15"/>
  <c r="I202" i="15"/>
  <c r="I362" i="15"/>
  <c r="I174" i="15"/>
  <c r="I353" i="15"/>
  <c r="I86" i="15"/>
  <c r="I172" i="15"/>
  <c r="I41" i="15"/>
  <c r="I361" i="15"/>
  <c r="I141" i="15"/>
  <c r="I138" i="15"/>
  <c r="I45" i="15"/>
  <c r="I247" i="15"/>
  <c r="I211" i="15"/>
  <c r="I287" i="15"/>
  <c r="I73" i="15"/>
  <c r="I186" i="15"/>
  <c r="I178" i="15"/>
  <c r="I81" i="15"/>
  <c r="I224" i="15"/>
  <c r="I250" i="15"/>
  <c r="I166" i="15"/>
  <c r="I98" i="15"/>
  <c r="I125" i="15"/>
  <c r="I199" i="15"/>
  <c r="I94" i="15"/>
  <c r="I148" i="15"/>
  <c r="I368" i="15"/>
  <c r="I131" i="15"/>
  <c r="I110" i="15"/>
  <c r="I391" i="15"/>
  <c r="I164" i="15"/>
  <c r="I108" i="15"/>
  <c r="I70" i="15"/>
  <c r="I190" i="15"/>
  <c r="I159" i="15"/>
  <c r="I386" i="15"/>
  <c r="I233" i="15"/>
  <c r="I101" i="15"/>
  <c r="I114" i="15"/>
  <c r="I200" i="15"/>
  <c r="I271" i="15"/>
  <c r="I295" i="15"/>
  <c r="I513" i="15"/>
  <c r="I10" i="15"/>
  <c r="I9" i="15"/>
  <c r="I15" i="15"/>
  <c r="I24" i="15"/>
  <c r="I35" i="15"/>
  <c r="I19" i="15"/>
  <c r="I14" i="15"/>
  <c r="I33" i="15"/>
  <c r="I27" i="15"/>
  <c r="I20" i="15"/>
  <c r="I140" i="15"/>
  <c r="I99" i="15"/>
  <c r="I28" i="15"/>
  <c r="I18" i="15"/>
  <c r="I34" i="15"/>
  <c r="I78" i="15"/>
  <c r="I112" i="15"/>
  <c r="I30" i="15"/>
  <c r="I58" i="15"/>
  <c r="I64" i="15"/>
  <c r="I145" i="15"/>
  <c r="I25" i="15"/>
  <c r="I49" i="15"/>
  <c r="I76" i="15"/>
  <c r="I136" i="15"/>
  <c r="I69" i="15"/>
  <c r="I84" i="15"/>
  <c r="I29" i="15"/>
  <c r="I32" i="15"/>
  <c r="I96" i="15"/>
  <c r="I87" i="15"/>
  <c r="I308" i="15"/>
  <c r="I83" i="15"/>
  <c r="I100" i="15"/>
  <c r="I155" i="15"/>
  <c r="I82" i="15"/>
  <c r="I165" i="15"/>
  <c r="I134" i="15"/>
  <c r="I162" i="15"/>
  <c r="I56" i="15"/>
  <c r="I43" i="15"/>
  <c r="I121" i="15"/>
  <c r="I90" i="15"/>
  <c r="I182" i="15"/>
  <c r="I147" i="15"/>
  <c r="I37" i="15"/>
  <c r="I55" i="15"/>
  <c r="I127" i="15"/>
  <c r="I109" i="15"/>
  <c r="I179" i="15"/>
  <c r="I440" i="15"/>
  <c r="I54" i="15"/>
  <c r="I299" i="15"/>
  <c r="I167" i="15"/>
  <c r="I129" i="15"/>
  <c r="I553" i="15"/>
  <c r="I751" i="15"/>
  <c r="I405" i="15"/>
  <c r="I236" i="15"/>
  <c r="I215" i="15"/>
  <c r="I188" i="15"/>
  <c r="I42" i="15"/>
  <c r="I158" i="15"/>
  <c r="I194" i="15"/>
  <c r="I102" i="15"/>
  <c r="I85" i="15"/>
  <c r="I209" i="15"/>
  <c r="I220" i="15"/>
  <c r="I63" i="15"/>
  <c r="I196" i="15"/>
  <c r="I52" i="15"/>
  <c r="I218" i="15"/>
  <c r="I374" i="15"/>
  <c r="I181" i="15"/>
  <c r="I205" i="15"/>
  <c r="I187" i="15"/>
  <c r="I380" i="15"/>
  <c r="I444" i="15"/>
  <c r="I123" i="15"/>
  <c r="I337" i="15"/>
  <c r="I153" i="15"/>
  <c r="I274" i="15"/>
  <c r="I180" i="15"/>
  <c r="I238" i="15"/>
  <c r="I105" i="15"/>
  <c r="I389" i="15"/>
  <c r="I356" i="15"/>
  <c r="I151" i="15"/>
  <c r="I157" i="15"/>
  <c r="I275" i="15"/>
  <c r="I457" i="15"/>
  <c r="I65" i="15"/>
  <c r="I77" i="15"/>
  <c r="I142" i="15"/>
  <c r="I260" i="15"/>
  <c r="I248" i="15"/>
  <c r="I144" i="15"/>
  <c r="I558" i="15"/>
  <c r="I474" i="15"/>
  <c r="I228" i="15"/>
  <c r="I443" i="15"/>
  <c r="I412" i="15"/>
  <c r="I645" i="15"/>
  <c r="I771" i="15"/>
  <c r="I761" i="15"/>
  <c r="I522" i="15"/>
  <c r="I632" i="15"/>
  <c r="I303" i="15"/>
  <c r="I285" i="15"/>
  <c r="I614" i="15"/>
  <c r="I298" i="15"/>
  <c r="I252" i="15"/>
  <c r="I336" i="15"/>
  <c r="I254" i="15"/>
  <c r="I198" i="15"/>
  <c r="I419" i="15"/>
  <c r="I132" i="15"/>
  <c r="I517" i="15"/>
  <c r="I266" i="15"/>
  <c r="I124" i="15"/>
  <c r="I128" i="15"/>
  <c r="I460" i="15"/>
  <c r="I269" i="15"/>
  <c r="I51" i="15"/>
  <c r="I163" i="15"/>
  <c r="I451" i="15"/>
  <c r="I296" i="15"/>
  <c r="I533" i="15"/>
  <c r="I210" i="15"/>
  <c r="I75" i="15"/>
  <c r="I561" i="15"/>
  <c r="I512" i="15"/>
  <c r="I416" i="15"/>
  <c r="I417" i="15"/>
  <c r="I590" i="15"/>
  <c r="I206" i="15"/>
  <c r="I449" i="15"/>
  <c r="I527" i="15"/>
  <c r="I265" i="15"/>
  <c r="I453" i="15"/>
  <c r="I643" i="15"/>
  <c r="I241" i="15"/>
  <c r="I161" i="15"/>
  <c r="I189" i="15"/>
  <c r="I428" i="15"/>
  <c r="I406" i="15"/>
  <c r="I229" i="15"/>
  <c r="I302" i="15"/>
  <c r="I185" i="15"/>
  <c r="I805" i="15"/>
  <c r="I219" i="15"/>
  <c r="I195" i="15"/>
  <c r="I468" i="15"/>
  <c r="I343" i="15"/>
  <c r="I314" i="15"/>
  <c r="I410" i="15"/>
  <c r="I272" i="15"/>
  <c r="I175" i="15"/>
  <c r="I227" i="15"/>
  <c r="I673" i="15"/>
  <c r="I564" i="15"/>
  <c r="I408" i="15"/>
  <c r="I278" i="15"/>
  <c r="I482" i="15"/>
  <c r="I191" i="15"/>
  <c r="I548" i="15"/>
  <c r="I369" i="15"/>
  <c r="I387" i="15"/>
  <c r="I441" i="15"/>
  <c r="I258" i="15"/>
  <c r="I192" i="15"/>
  <c r="I113" i="15"/>
  <c r="I169" i="15"/>
  <c r="I139" i="15"/>
  <c r="I232" i="15"/>
  <c r="I67" i="15"/>
  <c r="I398" i="15"/>
  <c r="I329" i="15"/>
  <c r="I288" i="15"/>
  <c r="I373" i="15"/>
  <c r="I304" i="15"/>
  <c r="I88" i="15"/>
  <c r="I203" i="15"/>
  <c r="I324" i="15"/>
  <c r="I282" i="15"/>
  <c r="I549" i="15"/>
  <c r="I103" i="15"/>
  <c r="I217" i="15"/>
  <c r="I183" i="15"/>
  <c r="I383" i="15"/>
  <c r="I130" i="15"/>
  <c r="I628" i="15"/>
  <c r="I261" i="15"/>
  <c r="I550" i="15"/>
  <c r="I505" i="15"/>
  <c r="I135" i="15"/>
  <c r="I491" i="15"/>
  <c r="I547" i="15"/>
  <c r="I201" i="15"/>
  <c r="I160" i="15"/>
  <c r="I325" i="15"/>
  <c r="I119" i="15"/>
  <c r="I306" i="15"/>
  <c r="I379" i="15"/>
  <c r="I118" i="15"/>
  <c r="I243" i="15"/>
  <c r="I116" i="15"/>
  <c r="I154" i="15"/>
  <c r="I281" i="15"/>
  <c r="I847" i="15"/>
  <c r="I335" i="15"/>
  <c r="I599" i="15"/>
  <c r="I341" i="15"/>
  <c r="I242" i="15"/>
  <c r="I377" i="15"/>
  <c r="I676" i="15"/>
  <c r="I358" i="15"/>
  <c r="I592" i="15"/>
  <c r="I351" i="15"/>
  <c r="I290" i="15"/>
  <c r="I284" i="15"/>
  <c r="I932" i="15"/>
  <c r="I571" i="15"/>
  <c r="I697" i="15"/>
  <c r="I173" i="15"/>
  <c r="I216" i="15"/>
  <c r="I454" i="15"/>
  <c r="I439" i="15"/>
  <c r="I277" i="15"/>
  <c r="I523" i="15"/>
  <c r="I222" i="15"/>
  <c r="I168" i="15"/>
  <c r="I171" i="15"/>
  <c r="I375" i="15"/>
  <c r="I427" i="15"/>
  <c r="I476" i="15"/>
  <c r="I197" i="15"/>
  <c r="I291" i="15"/>
  <c r="I390" i="15"/>
  <c r="I355" i="15"/>
  <c r="I270" i="15"/>
  <c r="I244" i="15"/>
  <c r="I259" i="15"/>
  <c r="I184" i="15"/>
  <c r="I431" i="15"/>
  <c r="I332" i="15"/>
  <c r="I938" i="15"/>
  <c r="I557" i="15"/>
  <c r="I382" i="15"/>
  <c r="I333" i="15"/>
  <c r="I421" i="15"/>
  <c r="I331" i="15"/>
  <c r="I658" i="15"/>
  <c r="I589" i="15"/>
  <c r="I687" i="15"/>
  <c r="I446" i="15"/>
  <c r="I510" i="15"/>
  <c r="I706" i="15"/>
  <c r="I208" i="15"/>
  <c r="I359" i="15"/>
  <c r="I235" i="15"/>
  <c r="I327" i="15"/>
  <c r="I133" i="15"/>
  <c r="I606" i="15"/>
  <c r="I720" i="15"/>
  <c r="I316" i="15"/>
  <c r="I74" i="15"/>
  <c r="I381" i="15"/>
  <c r="I470" i="15"/>
  <c r="I455" i="15"/>
  <c r="I689" i="15"/>
  <c r="I149" i="15"/>
  <c r="I430" i="15"/>
  <c r="I659" i="15"/>
  <c r="I372" i="15"/>
  <c r="I300" i="15"/>
  <c r="I415" i="15"/>
  <c r="I429" i="15"/>
  <c r="I434" i="15"/>
  <c r="I799" i="15"/>
  <c r="I703" i="15"/>
  <c r="I279" i="15"/>
  <c r="I309" i="15"/>
  <c r="I500" i="15"/>
  <c r="I992" i="15"/>
  <c r="I667" i="15"/>
  <c r="I600" i="15"/>
  <c r="I598" i="15"/>
  <c r="I234" i="15"/>
  <c r="I633" i="15"/>
  <c r="I530" i="15"/>
  <c r="I283" i="15"/>
  <c r="I365" i="15"/>
  <c r="I256" i="15"/>
  <c r="I193" i="15"/>
  <c r="I370" i="15"/>
  <c r="I611" i="15"/>
  <c r="I447" i="15"/>
  <c r="I738" i="15"/>
  <c r="I480" i="15"/>
  <c r="I511" i="15"/>
  <c r="I556" i="15"/>
  <c r="I294" i="15"/>
  <c r="I396" i="15"/>
  <c r="I540" i="15"/>
  <c r="I213" i="15"/>
  <c r="I225" i="15"/>
  <c r="I264" i="15"/>
  <c r="I437" i="15"/>
  <c r="I627" i="15"/>
  <c r="I495" i="15"/>
  <c r="I297" i="15"/>
  <c r="I411" i="15"/>
  <c r="I608" i="15"/>
  <c r="I340" i="15"/>
  <c r="I756" i="15"/>
  <c r="I726" i="15"/>
  <c r="I354" i="15"/>
  <c r="I146" i="15"/>
  <c r="I875" i="15"/>
  <c r="I317" i="15"/>
  <c r="I824" i="15"/>
  <c r="I539" i="15"/>
  <c r="I605" i="15"/>
  <c r="I707" i="15"/>
  <c r="I357" i="15"/>
  <c r="I57" i="15"/>
  <c r="I315" i="15"/>
  <c r="I578" i="15"/>
  <c r="I289" i="15"/>
  <c r="I688" i="15"/>
  <c r="I475" i="15"/>
  <c r="I403" i="15"/>
  <c r="I394" i="15"/>
  <c r="I686" i="15"/>
  <c r="I176" i="15"/>
  <c r="I339" i="15"/>
  <c r="I701" i="15"/>
  <c r="I255" i="15"/>
  <c r="I251" i="15"/>
  <c r="I854" i="15"/>
  <c r="I743" i="15"/>
  <c r="I422" i="15"/>
  <c r="I481" i="15"/>
  <c r="I489" i="15"/>
  <c r="I721" i="15"/>
  <c r="I262" i="15"/>
  <c r="I964" i="15"/>
  <c r="I508" i="15"/>
  <c r="I744" i="15"/>
  <c r="I366" i="15"/>
  <c r="I418" i="15"/>
  <c r="I569" i="15"/>
  <c r="I579" i="15"/>
  <c r="I483" i="15"/>
  <c r="I204" i="15"/>
  <c r="I122" i="15"/>
  <c r="I583" i="15"/>
  <c r="I507" i="15"/>
  <c r="I892" i="15"/>
  <c r="I328" i="15"/>
  <c r="I286" i="15"/>
  <c r="I546" i="15"/>
  <c r="I567" i="15"/>
  <c r="I402" i="15"/>
  <c r="I214" i="15"/>
  <c r="I360" i="15"/>
  <c r="I810" i="15"/>
  <c r="I263" i="15"/>
  <c r="I240" i="15"/>
  <c r="I237" i="15"/>
  <c r="I364" i="15"/>
  <c r="I273" i="15"/>
  <c r="I542" i="15"/>
  <c r="I384" i="15"/>
  <c r="I815" i="15"/>
  <c r="I313" i="15"/>
  <c r="I207" i="15"/>
  <c r="I735" i="15"/>
  <c r="I506" i="15"/>
  <c r="I432" i="15"/>
  <c r="I497" i="15"/>
  <c r="I529" i="15"/>
  <c r="I126" i="15"/>
  <c r="I597" i="15"/>
  <c r="I762" i="15"/>
  <c r="I514" i="15"/>
  <c r="I367" i="15"/>
  <c r="I635" i="15"/>
  <c r="I268" i="15"/>
  <c r="I715" i="15"/>
  <c r="I465" i="15"/>
  <c r="I395" i="15"/>
  <c r="I344" i="15"/>
  <c r="I423" i="15"/>
  <c r="I404" i="15"/>
  <c r="I231" i="15"/>
  <c r="I572" i="15"/>
  <c r="I293" i="15"/>
  <c r="I486" i="15"/>
  <c r="I573" i="15"/>
  <c r="I301" i="15"/>
  <c r="I257" i="15"/>
  <c r="I613" i="15"/>
  <c r="I61" i="15"/>
  <c r="I467" i="15"/>
  <c r="I827" i="15"/>
  <c r="I509" i="15"/>
  <c r="I456" i="15"/>
  <c r="I276" i="15"/>
  <c r="I634" i="15"/>
  <c r="I363" i="15"/>
  <c r="I621" i="15"/>
  <c r="I773" i="15"/>
  <c r="I463" i="15"/>
  <c r="I538" i="15"/>
  <c r="I493" i="15"/>
  <c r="I534" i="15"/>
  <c r="I433" i="15"/>
  <c r="I347" i="15"/>
  <c r="I62" i="15"/>
  <c r="I321" i="15"/>
  <c r="I716" i="15"/>
  <c r="I320" i="15"/>
  <c r="I499" i="15"/>
  <c r="I630" i="15"/>
  <c r="I334" i="15"/>
  <c r="I730" i="15"/>
  <c r="I609" i="15"/>
  <c r="I586" i="15"/>
  <c r="I737" i="15"/>
  <c r="I280" i="15"/>
  <c r="I501" i="15"/>
  <c r="I424" i="15"/>
  <c r="I485" i="15"/>
  <c r="I587" i="15"/>
  <c r="I349" i="15"/>
  <c r="I177" i="15"/>
  <c r="I581" i="15"/>
  <c r="I601" i="15"/>
  <c r="I338" i="15"/>
  <c r="I472" i="15"/>
  <c r="I649" i="15"/>
  <c r="I524" i="15"/>
  <c r="I322" i="15"/>
  <c r="I919" i="15"/>
  <c r="I552" i="15"/>
  <c r="I385" i="15"/>
  <c r="I312" i="15"/>
  <c r="I477" i="15"/>
  <c r="I330" i="15"/>
  <c r="I657" i="15"/>
  <c r="I239" i="15"/>
  <c r="I458" i="15"/>
  <c r="I718" i="15"/>
  <c r="I521" i="15"/>
  <c r="I785" i="15"/>
  <c r="I620" i="15"/>
  <c r="I753" i="15"/>
  <c r="I656" i="15"/>
  <c r="I754" i="15"/>
  <c r="I226" i="15"/>
  <c r="I625" i="15"/>
  <c r="I593" i="15"/>
  <c r="I520" i="15"/>
  <c r="I791" i="15"/>
  <c r="I784" i="15"/>
  <c r="I516" i="15"/>
  <c r="I137" i="15"/>
  <c r="I348" i="15"/>
  <c r="I518" i="15"/>
  <c r="I650" i="15"/>
  <c r="I473" i="15"/>
  <c r="I445" i="15"/>
  <c r="I748" i="15"/>
  <c r="I813" i="15"/>
  <c r="I537" i="15"/>
  <c r="I559" i="15"/>
  <c r="I739" i="15"/>
  <c r="I846" i="15"/>
  <c r="I694" i="15"/>
  <c r="I804" i="15"/>
  <c r="I937" i="15"/>
  <c r="I400" i="15"/>
  <c r="I311" i="15"/>
  <c r="I800" i="15"/>
  <c r="I346" i="15"/>
  <c r="I618" i="15"/>
  <c r="I651" i="15"/>
  <c r="I528" i="15"/>
  <c r="I797" i="15"/>
  <c r="I484" i="15"/>
  <c r="I604" i="15"/>
  <c r="I399" i="15"/>
  <c r="I692" i="15"/>
  <c r="I221" i="15"/>
  <c r="I626" i="15"/>
  <c r="I448" i="15"/>
  <c r="I780" i="15"/>
  <c r="I654" i="15"/>
  <c r="I717" i="15"/>
  <c r="I350" i="15"/>
  <c r="I695" i="15"/>
  <c r="I551" i="15"/>
  <c r="I352" i="15"/>
  <c r="I619" i="15"/>
  <c r="I89" i="15"/>
  <c r="I450" i="15"/>
  <c r="I413" i="15"/>
  <c r="I653" i="15"/>
  <c r="I342" i="15"/>
  <c r="I545" i="15"/>
  <c r="I307" i="15"/>
  <c r="I710" i="15"/>
  <c r="I672" i="15"/>
  <c r="I734" i="15"/>
  <c r="I714" i="15"/>
  <c r="I436" i="15"/>
  <c r="I873" i="15"/>
  <c r="I156" i="15"/>
  <c r="I461" i="15"/>
  <c r="I624" i="15"/>
  <c r="I212" i="15"/>
  <c r="I631" i="15"/>
  <c r="I525" i="15"/>
  <c r="I615" i="15"/>
  <c r="I674" i="15"/>
  <c r="I728" i="15"/>
  <c r="I787" i="15"/>
  <c r="I758" i="15"/>
  <c r="I438" i="15"/>
  <c r="I816" i="15"/>
  <c r="I874" i="15"/>
  <c r="I554" i="15"/>
  <c r="I841" i="15"/>
  <c r="I504" i="15"/>
  <c r="I503" i="15"/>
  <c r="I855" i="15"/>
  <c r="I794" i="15"/>
  <c r="I664" i="15"/>
  <c r="I607" i="15"/>
  <c r="I562" i="15"/>
  <c r="I711" i="15"/>
  <c r="I699" i="15"/>
  <c r="I755" i="15"/>
  <c r="I622" i="15"/>
  <c r="I757" i="15"/>
  <c r="I781" i="15"/>
  <c r="I681" i="15"/>
  <c r="I836" i="15"/>
  <c r="I602" i="15"/>
  <c r="I912" i="15"/>
  <c r="I837" i="15"/>
  <c r="I494" i="15"/>
  <c r="I877" i="15"/>
  <c r="I729" i="15"/>
  <c r="I1013" i="15"/>
  <c r="I409" i="15"/>
  <c r="I997" i="15"/>
  <c r="I713" i="15"/>
  <c r="I471" i="15"/>
  <c r="I927" i="15"/>
  <c r="I731" i="15"/>
  <c r="I931" i="15"/>
  <c r="I736" i="15"/>
  <c r="I531" i="15"/>
  <c r="I950" i="15"/>
  <c r="I916" i="15"/>
  <c r="I326" i="15"/>
  <c r="I924" i="15"/>
  <c r="I991" i="15"/>
  <c r="I591" i="15"/>
  <c r="I588" i="15"/>
  <c r="I490" i="15"/>
  <c r="I742" i="15"/>
  <c r="I760" i="15"/>
  <c r="I496" i="15"/>
  <c r="I774" i="15"/>
  <c r="I900" i="15"/>
  <c r="I660" i="15"/>
  <c r="I891" i="15"/>
  <c r="I641" i="15"/>
  <c r="I582" i="15"/>
  <c r="I345" i="15"/>
  <c r="I462" i="15"/>
  <c r="I623" i="15"/>
  <c r="I732" i="15"/>
  <c r="I741" i="15"/>
  <c r="I392" i="15"/>
  <c r="I769" i="15"/>
  <c r="I420" i="15"/>
  <c r="I576" i="15"/>
  <c r="I435" i="15"/>
  <c r="I310" i="15"/>
  <c r="I639" i="15"/>
  <c r="I793" i="15"/>
  <c r="I844" i="15"/>
  <c r="I966" i="15"/>
  <c r="I152" i="15"/>
  <c r="I702" i="15"/>
  <c r="I585" i="15"/>
  <c r="I519" i="15"/>
  <c r="I267" i="15"/>
  <c r="I669" i="15"/>
  <c r="I568" i="15"/>
  <c r="I778" i="15"/>
  <c r="I790" i="15"/>
  <c r="I725" i="15"/>
  <c r="I959" i="15"/>
  <c r="I388" i="15"/>
  <c r="I801" i="15"/>
  <c r="I795" i="15"/>
  <c r="I752" i="15"/>
  <c r="I851" i="15"/>
  <c r="I698" i="15"/>
  <c r="I407" i="15"/>
  <c r="I929" i="15"/>
  <c r="I908" i="15"/>
  <c r="I150" i="15"/>
  <c r="I371" i="15"/>
  <c r="I852" i="15"/>
  <c r="I1000" i="15"/>
  <c r="I759" i="15"/>
  <c r="I596" i="15"/>
  <c r="I888" i="15"/>
  <c r="I575" i="15"/>
  <c r="I442" i="15"/>
  <c r="I678" i="15"/>
  <c r="I636" i="15"/>
  <c r="I323" i="15"/>
  <c r="I376" i="15"/>
  <c r="I459" i="15"/>
  <c r="I478" i="15"/>
  <c r="I655" i="15"/>
  <c r="I292" i="15"/>
  <c r="I612" i="15"/>
  <c r="I722" i="15"/>
  <c r="I249" i="15"/>
  <c r="I712" i="15"/>
  <c r="I479" i="15"/>
  <c r="I951" i="15"/>
  <c r="I397" i="15"/>
  <c r="I782" i="15"/>
  <c r="I1015" i="15"/>
  <c r="I68" i="15"/>
  <c r="I638" i="15"/>
  <c r="I452" i="15"/>
  <c r="I724" i="15"/>
  <c r="I764" i="15"/>
  <c r="I746" i="15"/>
  <c r="I954" i="15"/>
  <c r="I662" i="15"/>
  <c r="I749" i="15"/>
  <c r="I671" i="15"/>
  <c r="I952" i="15"/>
  <c r="I890" i="15"/>
  <c r="I788" i="15"/>
  <c r="I401" i="15"/>
  <c r="I940" i="15"/>
  <c r="I629" i="15"/>
  <c r="I802" i="15"/>
  <c r="I566" i="15"/>
  <c r="I677" i="15"/>
  <c r="I808" i="15"/>
  <c r="I535" i="15"/>
  <c r="I685" i="15"/>
  <c r="I541" i="15"/>
  <c r="I426" i="15"/>
  <c r="I882" i="15"/>
  <c r="I990" i="15"/>
  <c r="I897" i="15"/>
  <c r="I253" i="15"/>
  <c r="I414" i="15"/>
  <c r="I829" i="15"/>
  <c r="I574" i="15"/>
  <c r="I91" i="15"/>
  <c r="H450" i="15" l="1"/>
  <c r="H547" i="15"/>
  <c r="H585" i="15"/>
  <c r="C141" i="22" l="1"/>
  <c r="B260" i="21"/>
  <c r="J1045" i="20"/>
  <c r="J1032" i="20"/>
  <c r="H624" i="15"/>
  <c r="H605" i="15"/>
  <c r="H152" i="15"/>
  <c r="H437" i="15"/>
  <c r="H587" i="15"/>
  <c r="H654" i="15"/>
  <c r="H720" i="15"/>
  <c r="H724" i="15"/>
  <c r="H752" i="15"/>
  <c r="H293" i="15"/>
  <c r="H741" i="15"/>
  <c r="H813" i="15"/>
  <c r="H699" i="15"/>
  <c r="H652" i="15"/>
  <c r="H584" i="15"/>
  <c r="H695" i="15"/>
  <c r="H538" i="15"/>
  <c r="H401" i="15"/>
  <c r="H641" i="15"/>
  <c r="H392" i="15"/>
  <c r="H849" i="15"/>
  <c r="H864" i="15"/>
  <c r="H659" i="15"/>
  <c r="H710" i="15"/>
  <c r="H503" i="15"/>
  <c r="H702" i="15"/>
  <c r="H492" i="15"/>
  <c r="H539" i="15"/>
  <c r="H571" i="15"/>
  <c r="H847" i="15"/>
  <c r="H407" i="15"/>
  <c r="H780" i="15"/>
  <c r="H267" i="15"/>
  <c r="H801" i="15"/>
  <c r="H580" i="15"/>
  <c r="H657" i="15"/>
  <c r="H811" i="15"/>
  <c r="H786" i="15"/>
  <c r="H588" i="15"/>
  <c r="H534" i="15"/>
  <c r="H253" i="15"/>
  <c r="H728" i="15"/>
  <c r="H352" i="15"/>
  <c r="H778" i="15"/>
  <c r="H622" i="15"/>
  <c r="H788" i="15"/>
  <c r="H494" i="15"/>
  <c r="H764" i="15"/>
  <c r="H616" i="15"/>
  <c r="H487" i="15"/>
  <c r="H223" i="15"/>
  <c r="H681" i="15"/>
  <c r="H842" i="15"/>
  <c r="H794" i="15"/>
  <c r="H568" i="15"/>
  <c r="H855" i="15"/>
  <c r="H908" i="15"/>
  <c r="H879" i="15"/>
  <c r="H464" i="15"/>
  <c r="H678" i="15"/>
  <c r="H937" i="15"/>
  <c r="H912" i="15"/>
  <c r="H800" i="15"/>
  <c r="H979" i="15"/>
  <c r="H877" i="15"/>
  <c r="H826" i="15"/>
  <c r="H892" i="15"/>
  <c r="H537" i="15"/>
  <c r="H610" i="15"/>
  <c r="H1013" i="15"/>
  <c r="H656" i="15"/>
  <c r="H365" i="15"/>
  <c r="H388" i="15"/>
  <c r="H914" i="15"/>
  <c r="H866" i="15"/>
  <c r="H729" i="15"/>
  <c r="H1001" i="15"/>
  <c r="H627" i="15"/>
  <c r="H615" i="15"/>
  <c r="H854" i="15"/>
  <c r="H783" i="15"/>
  <c r="H870" i="15"/>
  <c r="H554" i="15"/>
  <c r="H807" i="15"/>
  <c r="H818" i="15"/>
  <c r="H997" i="15"/>
  <c r="H873" i="15"/>
  <c r="H466" i="15"/>
  <c r="H865" i="15"/>
  <c r="H795" i="15"/>
  <c r="H57" i="15"/>
  <c r="H329" i="15"/>
  <c r="H669" i="15"/>
  <c r="H829" i="15"/>
  <c r="H787" i="15"/>
  <c r="H781" i="15"/>
  <c r="H683" i="15"/>
  <c r="H698" i="15"/>
  <c r="H501" i="15"/>
  <c r="H203" i="15"/>
  <c r="H662" i="15"/>
  <c r="H990" i="15"/>
  <c r="H822" i="15"/>
  <c r="H874" i="15"/>
  <c r="H753" i="15"/>
  <c r="H498" i="15"/>
  <c r="H856" i="15"/>
  <c r="H888" i="15"/>
  <c r="H653" i="15"/>
  <c r="H403" i="15"/>
  <c r="H931" i="15"/>
  <c r="H938" i="15"/>
  <c r="H927" i="15"/>
  <c r="H916" i="15"/>
  <c r="H757" i="15"/>
  <c r="H808" i="15"/>
  <c r="H951" i="15"/>
  <c r="H992" i="15"/>
  <c r="H890" i="15"/>
  <c r="H804" i="15"/>
  <c r="H929" i="15"/>
  <c r="H860" i="15"/>
  <c r="H891" i="15"/>
  <c r="H414" i="15"/>
  <c r="H714" i="15"/>
  <c r="H1015" i="15"/>
  <c r="H1014" i="15"/>
  <c r="H981" i="15"/>
  <c r="H371" i="15"/>
  <c r="H882" i="15"/>
  <c r="H966" i="15"/>
  <c r="H562" i="15"/>
  <c r="H984" i="15"/>
  <c r="H991" i="15"/>
  <c r="H1000" i="15"/>
  <c r="H685" i="15"/>
  <c r="H959" i="15"/>
  <c r="H716" i="15"/>
  <c r="H797" i="15"/>
  <c r="H530" i="15"/>
  <c r="H473" i="15"/>
  <c r="H635" i="15"/>
  <c r="H319" i="15"/>
  <c r="H744" i="15"/>
  <c r="H803" i="15"/>
  <c r="H715" i="15"/>
  <c r="H438" i="15"/>
  <c r="H761" i="15"/>
  <c r="H924" i="15"/>
  <c r="H623" i="15"/>
  <c r="H998" i="15"/>
  <c r="H576" i="15"/>
  <c r="H307" i="15"/>
  <c r="H725" i="15"/>
  <c r="H376" i="15"/>
  <c r="H591" i="15"/>
  <c r="H572" i="15"/>
  <c r="H675" i="15"/>
  <c r="H449" i="15"/>
  <c r="H793" i="15"/>
  <c r="H692" i="15"/>
  <c r="H671" i="15"/>
  <c r="H632" i="15"/>
  <c r="H527" i="15"/>
  <c r="H837" i="15"/>
  <c r="H844" i="15"/>
  <c r="H769" i="15"/>
  <c r="H292" i="15"/>
  <c r="H485" i="15"/>
  <c r="H636" i="15"/>
  <c r="H709" i="15"/>
  <c r="H551" i="15"/>
  <c r="H760" i="15"/>
  <c r="H146" i="15"/>
  <c r="H453" i="15"/>
  <c r="H613" i="15"/>
  <c r="H176" i="15"/>
  <c r="H664" i="15"/>
  <c r="H578" i="15"/>
  <c r="H776" i="15"/>
  <c r="H612" i="15"/>
  <c r="H790" i="15"/>
  <c r="H484" i="15"/>
  <c r="H598" i="15"/>
  <c r="H867" i="15"/>
  <c r="H732" i="15"/>
  <c r="H341" i="15"/>
  <c r="H730" i="15"/>
  <c r="H660" i="15"/>
  <c r="H465" i="15"/>
  <c r="H497" i="15"/>
  <c r="H451" i="15"/>
  <c r="H310" i="15"/>
  <c r="H542" i="15"/>
  <c r="H548" i="15"/>
  <c r="H717" i="15"/>
  <c r="H421" i="15"/>
  <c r="H428" i="15"/>
  <c r="H477" i="15"/>
  <c r="H553" i="15"/>
  <c r="H448" i="15"/>
  <c r="H743" i="15"/>
  <c r="H409" i="15"/>
  <c r="H514" i="15"/>
  <c r="G1045" i="15" l="1"/>
  <c r="H29" i="15" l="1"/>
  <c r="H27" i="15"/>
  <c r="H25" i="15"/>
  <c r="H35" i="15"/>
  <c r="H49" i="15"/>
  <c r="H22" i="15"/>
  <c r="H33" i="15"/>
  <c r="H34" i="15"/>
  <c r="H12" i="15"/>
  <c r="H30" i="15"/>
  <c r="H143" i="15"/>
  <c r="H24" i="15"/>
  <c r="H145" i="15"/>
  <c r="H99" i="15"/>
  <c r="H380" i="15"/>
  <c r="H36" i="15"/>
  <c r="H97" i="15"/>
  <c r="H127" i="15"/>
  <c r="H53" i="15"/>
  <c r="H115" i="15"/>
  <c r="H32" i="15"/>
  <c r="H87" i="15"/>
  <c r="H55" i="15"/>
  <c r="H79" i="15"/>
  <c r="H28" i="15"/>
  <c r="H46" i="15"/>
  <c r="H104" i="15"/>
  <c r="H39" i="15"/>
  <c r="H19" i="15"/>
  <c r="H60" i="15"/>
  <c r="H140" i="15"/>
  <c r="H196" i="15"/>
  <c r="H41" i="15"/>
  <c r="H121" i="15"/>
  <c r="H59" i="15"/>
  <c r="H43" i="15"/>
  <c r="H147" i="15"/>
  <c r="H73" i="15"/>
  <c r="H159" i="15"/>
  <c r="H95" i="15"/>
  <c r="H318" i="15"/>
  <c r="H47" i="15"/>
  <c r="H72" i="15"/>
  <c r="H107" i="15"/>
  <c r="H50" i="15"/>
  <c r="H106" i="15"/>
  <c r="H518" i="15"/>
  <c r="H69" i="15"/>
  <c r="H94" i="15"/>
  <c r="H37" i="15"/>
  <c r="H84" i="15"/>
  <c r="H48" i="15"/>
  <c r="H378" i="15"/>
  <c r="H247" i="15"/>
  <c r="H31" i="15"/>
  <c r="H52" i="15"/>
  <c r="H124" i="15"/>
  <c r="H38" i="15"/>
  <c r="H205" i="15"/>
  <c r="H86" i="15"/>
  <c r="H82" i="15"/>
  <c r="H44" i="15"/>
  <c r="H133" i="15"/>
  <c r="H287" i="15"/>
  <c r="H131" i="15"/>
  <c r="H136" i="15"/>
  <c r="H101" i="15"/>
  <c r="H157" i="15"/>
  <c r="H98" i="15"/>
  <c r="H751" i="15"/>
  <c r="H66" i="15"/>
  <c r="H165" i="15"/>
  <c r="H64" i="15"/>
  <c r="H805" i="15"/>
  <c r="H58" i="15"/>
  <c r="H170" i="15"/>
  <c r="H189" i="15"/>
  <c r="H308" i="15"/>
  <c r="H85" i="15"/>
  <c r="H232" i="15"/>
  <c r="H89" i="15"/>
  <c r="H130" i="15"/>
  <c r="H377" i="15"/>
  <c r="H172" i="15"/>
  <c r="H45" i="15"/>
  <c r="H160" i="15"/>
  <c r="H144" i="15"/>
  <c r="H132" i="15"/>
  <c r="H92" i="15"/>
  <c r="H120" i="15"/>
  <c r="H158" i="15"/>
  <c r="H71" i="15"/>
  <c r="H295" i="15"/>
  <c r="H78" i="15"/>
  <c r="H119" i="15"/>
  <c r="H83" i="15"/>
  <c r="H619" i="15"/>
  <c r="H500" i="15"/>
  <c r="H706" i="15"/>
  <c r="H389" i="15"/>
  <c r="H386" i="15"/>
  <c r="H271" i="15"/>
  <c r="H93" i="15"/>
  <c r="H180" i="15"/>
  <c r="H63" i="15"/>
  <c r="H444" i="15"/>
  <c r="H186" i="15"/>
  <c r="H88" i="15"/>
  <c r="H164" i="15"/>
  <c r="H174" i="15"/>
  <c r="H254" i="15"/>
  <c r="H379" i="15"/>
  <c r="H139" i="15"/>
  <c r="H105" i="15"/>
  <c r="H218" i="15"/>
  <c r="H244" i="15"/>
  <c r="H112" i="15"/>
  <c r="H533" i="15"/>
  <c r="H224" i="15"/>
  <c r="H270" i="15"/>
  <c r="H54" i="15"/>
  <c r="H274" i="15"/>
  <c r="H233" i="15"/>
  <c r="H202" i="15"/>
  <c r="H190" i="15"/>
  <c r="H281" i="15"/>
  <c r="H108" i="15"/>
  <c r="H74" i="15"/>
  <c r="H482" i="15"/>
  <c r="H42" i="15"/>
  <c r="H337" i="15"/>
  <c r="H356" i="15"/>
  <c r="H80" i="15"/>
  <c r="H167" i="15"/>
  <c r="H117" i="15"/>
  <c r="H141" i="15"/>
  <c r="H90" i="15"/>
  <c r="H96" i="15"/>
  <c r="H155" i="15"/>
  <c r="H51" i="15"/>
  <c r="H134" i="15"/>
  <c r="H243" i="15"/>
  <c r="H359" i="15"/>
  <c r="H182" i="15"/>
  <c r="H285" i="15"/>
  <c r="H257" i="15"/>
  <c r="H110" i="15"/>
  <c r="H241" i="15"/>
  <c r="H123" i="15"/>
  <c r="H137" i="15"/>
  <c r="H18" i="15"/>
  <c r="H435" i="15"/>
  <c r="H362" i="15"/>
  <c r="H148" i="15"/>
  <c r="H183" i="15"/>
  <c r="H283" i="15"/>
  <c r="H201" i="15"/>
  <c r="H272" i="15"/>
  <c r="H354" i="15"/>
  <c r="H116" i="15"/>
  <c r="H128" i="15"/>
  <c r="H200" i="15"/>
  <c r="H184" i="15"/>
  <c r="H398" i="15"/>
  <c r="H195" i="15"/>
  <c r="H361" i="15"/>
  <c r="H302" i="15"/>
  <c r="H100" i="15"/>
  <c r="H173" i="15"/>
  <c r="H113" i="15"/>
  <c r="H138" i="15"/>
  <c r="H214" i="15"/>
  <c r="H56" i="15"/>
  <c r="H206" i="15"/>
  <c r="H198" i="15"/>
  <c r="H300" i="15"/>
  <c r="H383" i="15"/>
  <c r="H521" i="15"/>
  <c r="H489" i="15"/>
  <c r="H151" i="15"/>
  <c r="H455" i="15"/>
  <c r="H299" i="15"/>
  <c r="H187" i="15"/>
  <c r="H109" i="15"/>
  <c r="H238" i="15"/>
  <c r="H426" i="15"/>
  <c r="H215" i="15"/>
  <c r="H512" i="15"/>
  <c r="H219" i="15"/>
  <c r="H102" i="15"/>
  <c r="H411" i="15"/>
  <c r="H321" i="15"/>
  <c r="H269" i="15"/>
  <c r="H273" i="15"/>
  <c r="H185" i="15"/>
  <c r="H242" i="15"/>
  <c r="H457" i="15"/>
  <c r="H306" i="15"/>
  <c r="H220" i="15"/>
  <c r="H322" i="15"/>
  <c r="H169" i="15"/>
  <c r="H351" i="15"/>
  <c r="H125" i="15"/>
  <c r="H446" i="15"/>
  <c r="H179" i="15"/>
  <c r="H77" i="15"/>
  <c r="H424" i="15"/>
  <c r="H673" i="15"/>
  <c r="H372" i="15"/>
  <c r="H227" i="15"/>
  <c r="H193" i="15"/>
  <c r="H628" i="15"/>
  <c r="H181" i="15"/>
  <c r="H517" i="15"/>
  <c r="H61" i="15"/>
  <c r="H191" i="15"/>
  <c r="H276" i="15"/>
  <c r="H162" i="15"/>
  <c r="H211" i="15"/>
  <c r="H522" i="15"/>
  <c r="H236" i="15"/>
  <c r="H70" i="15"/>
  <c r="H275" i="15"/>
  <c r="H629" i="15"/>
  <c r="H353" i="15"/>
  <c r="H250" i="15"/>
  <c r="H395" i="15"/>
  <c r="H228" i="15"/>
  <c r="H65" i="15"/>
  <c r="H590" i="15"/>
  <c r="H432" i="15"/>
  <c r="H197" i="15"/>
  <c r="H824" i="15"/>
  <c r="H416" i="15"/>
  <c r="H748" i="15"/>
  <c r="H592" i="15"/>
  <c r="H129" i="15"/>
  <c r="H529" i="15"/>
  <c r="H248" i="15"/>
  <c r="H581" i="15"/>
  <c r="H277" i="15"/>
  <c r="H540" i="15"/>
  <c r="H290" i="15"/>
  <c r="H122" i="15"/>
  <c r="H154" i="15"/>
  <c r="H291" i="15"/>
  <c r="H235" i="15"/>
  <c r="H314" i="15"/>
  <c r="H458" i="15"/>
  <c r="H333" i="15"/>
  <c r="H324" i="15"/>
  <c r="H373" i="15"/>
  <c r="H284" i="15"/>
  <c r="H178" i="15"/>
  <c r="H135" i="15"/>
  <c r="H364" i="15"/>
  <c r="H406" i="15"/>
  <c r="H264" i="15"/>
  <c r="H404" i="15"/>
  <c r="H328" i="15"/>
  <c r="H325" i="15"/>
  <c r="H327" i="15"/>
  <c r="H731" i="15"/>
  <c r="H210" i="15"/>
  <c r="H153" i="15"/>
  <c r="H439" i="15"/>
  <c r="H420" i="15"/>
  <c r="H204" i="15"/>
  <c r="H217" i="15"/>
  <c r="H735" i="15"/>
  <c r="H225" i="15"/>
  <c r="H550" i="15"/>
  <c r="H342" i="15"/>
  <c r="H75" i="15"/>
  <c r="H672" i="15"/>
  <c r="H261" i="15"/>
  <c r="H255" i="15"/>
  <c r="H419" i="15"/>
  <c r="H558" i="15"/>
  <c r="H166" i="15"/>
  <c r="H391" i="15"/>
  <c r="H621" i="15"/>
  <c r="H370" i="15"/>
  <c r="H114" i="15"/>
  <c r="H339" i="15"/>
  <c r="H355" i="15"/>
  <c r="H278" i="15"/>
  <c r="H142" i="15"/>
  <c r="H368" i="15"/>
  <c r="H199" i="15"/>
  <c r="H252" i="15"/>
  <c r="H177" i="15"/>
  <c r="H209" i="15"/>
  <c r="H599" i="15"/>
  <c r="H510" i="15"/>
  <c r="H304" i="15"/>
  <c r="H188" i="15"/>
  <c r="H303" i="15"/>
  <c r="H496" i="15"/>
  <c r="H452" i="15"/>
  <c r="H382" i="15"/>
  <c r="H360" i="15"/>
  <c r="H427" i="15"/>
  <c r="H62" i="15"/>
  <c r="H483" i="15"/>
  <c r="H546" i="15"/>
  <c r="H294" i="15"/>
  <c r="H511" i="15"/>
  <c r="H549" i="15"/>
  <c r="H349" i="15"/>
  <c r="H258" i="15"/>
  <c r="H394" i="15"/>
  <c r="H301" i="15"/>
  <c r="H468" i="15"/>
  <c r="H509" i="15"/>
  <c r="H260" i="15"/>
  <c r="H480" i="15"/>
  <c r="H343" i="15"/>
  <c r="H499" i="15"/>
  <c r="H161" i="15"/>
  <c r="H374" i="15"/>
  <c r="H222" i="15"/>
  <c r="H429" i="15"/>
  <c r="H366" i="15"/>
  <c r="H604" i="15"/>
  <c r="H674" i="15"/>
  <c r="H649" i="15"/>
  <c r="H194" i="15"/>
  <c r="H722" i="15"/>
  <c r="H266" i="15"/>
  <c r="H493" i="15"/>
  <c r="H614" i="15"/>
  <c r="H296" i="15"/>
  <c r="H326" i="15"/>
  <c r="H505" i="15"/>
  <c r="H486" i="15"/>
  <c r="H418" i="15"/>
  <c r="H234" i="15"/>
  <c r="H340" i="15"/>
  <c r="H163" i="15"/>
  <c r="H399" i="15"/>
  <c r="H212" i="15"/>
  <c r="H490" i="15"/>
  <c r="H67" i="15"/>
  <c r="H357" i="15"/>
  <c r="H263" i="15"/>
  <c r="H643" i="15"/>
  <c r="H103" i="15"/>
  <c r="H288" i="15"/>
  <c r="H821" i="15"/>
  <c r="H347" i="15"/>
  <c r="H607" i="15"/>
  <c r="H231" i="15"/>
  <c r="H436" i="15"/>
  <c r="H208" i="15"/>
  <c r="H323" i="15"/>
  <c r="H390" i="15"/>
  <c r="H221" i="15"/>
  <c r="H229" i="15"/>
  <c r="H338" i="15"/>
  <c r="H412" i="15"/>
  <c r="H738" i="15"/>
  <c r="H491" i="15"/>
  <c r="H667" i="15"/>
  <c r="H495" i="15"/>
  <c r="H336" i="15"/>
  <c r="H440" i="15"/>
  <c r="H405" i="15"/>
  <c r="H259" i="15"/>
  <c r="H207" i="15"/>
  <c r="H718" i="15"/>
  <c r="H256" i="15"/>
  <c r="H367" i="15"/>
  <c r="H330" i="15"/>
  <c r="H645" i="15"/>
  <c r="H298" i="15"/>
  <c r="H462" i="15"/>
  <c r="H320" i="15"/>
  <c r="H282" i="15"/>
  <c r="H309" i="15"/>
  <c r="H508" i="15"/>
  <c r="H384" i="15"/>
  <c r="H433" i="15"/>
  <c r="H431" i="15"/>
  <c r="H400" i="15"/>
  <c r="H472" i="15"/>
  <c r="H363" i="15"/>
  <c r="H345" i="15"/>
  <c r="H600" i="15"/>
  <c r="H460" i="15"/>
  <c r="H771" i="15"/>
  <c r="H279" i="15"/>
  <c r="H171" i="15"/>
  <c r="H773" i="15"/>
  <c r="H859" i="15"/>
  <c r="H434" i="15"/>
  <c r="H834" i="15"/>
  <c r="H589" i="15"/>
  <c r="H358" i="15"/>
  <c r="H459" i="15"/>
  <c r="H289" i="15"/>
  <c r="H240" i="15"/>
  <c r="H331" i="15"/>
  <c r="H396" i="15"/>
  <c r="H638" i="15"/>
  <c r="H827" i="15"/>
  <c r="H727" i="15"/>
  <c r="H168" i="15"/>
  <c r="H265" i="15"/>
  <c r="H676" i="15"/>
  <c r="H415" i="15"/>
  <c r="H312" i="15"/>
  <c r="H387" i="15"/>
  <c r="H126" i="15"/>
  <c r="H226" i="15"/>
  <c r="H237" i="15"/>
  <c r="H316" i="15"/>
  <c r="H375" i="15"/>
  <c r="H569" i="15"/>
  <c r="H381" i="15"/>
  <c r="H262" i="15"/>
  <c r="H573" i="15"/>
  <c r="H611" i="15"/>
  <c r="H697" i="15"/>
  <c r="H315" i="15"/>
  <c r="H385" i="15"/>
  <c r="H335" i="15"/>
  <c r="H841" i="15"/>
  <c r="H467" i="15"/>
  <c r="H280" i="15"/>
  <c r="H149" i="15"/>
  <c r="H620" i="15"/>
  <c r="H557" i="15"/>
  <c r="H507" i="15"/>
  <c r="H639" i="15"/>
  <c r="H687" i="15"/>
  <c r="H626" i="15"/>
  <c r="H456" i="15"/>
  <c r="H402" i="15"/>
  <c r="H586" i="15"/>
  <c r="H417" i="15"/>
  <c r="H481" i="15"/>
  <c r="H528" i="15"/>
  <c r="H601" i="15"/>
  <c r="H175" i="15"/>
  <c r="H445" i="15"/>
  <c r="H413" i="15"/>
  <c r="H216" i="15"/>
  <c r="H474" i="15"/>
  <c r="H213" i="15"/>
  <c r="H520" i="15"/>
  <c r="H408" i="15"/>
  <c r="H506" i="15"/>
  <c r="H369" i="15"/>
  <c r="H579" i="15"/>
  <c r="H597" i="15"/>
  <c r="H739" i="15"/>
  <c r="H774" i="15"/>
  <c r="H630" i="15"/>
  <c r="H737" i="15"/>
  <c r="H332" i="15"/>
  <c r="H881" i="15"/>
  <c r="H561" i="15"/>
  <c r="H545" i="15"/>
  <c r="H523" i="15"/>
  <c r="H747" i="15"/>
  <c r="H192" i="15"/>
  <c r="H397" i="15"/>
  <c r="H441" i="15"/>
  <c r="H317" i="15"/>
  <c r="H703" i="15"/>
  <c r="H346" i="15"/>
  <c r="H463" i="15"/>
  <c r="H721" i="15"/>
  <c r="H633" i="15"/>
  <c r="H475" i="15"/>
  <c r="H348" i="15"/>
  <c r="H810" i="15"/>
  <c r="H816" i="15"/>
  <c r="H560" i="15"/>
  <c r="H631" i="15"/>
  <c r="H567" i="15"/>
  <c r="H806" i="15"/>
  <c r="H712" i="15"/>
  <c r="H443" i="15"/>
  <c r="H583" i="15"/>
  <c r="H650" i="15"/>
  <c r="H311" i="15"/>
  <c r="H313" i="15"/>
  <c r="H919" i="15"/>
  <c r="H76" i="15"/>
  <c r="H447" i="15"/>
  <c r="H556" i="15"/>
  <c r="H239" i="15"/>
  <c r="H964" i="15"/>
  <c r="H689" i="15"/>
  <c r="H454" i="15"/>
  <c r="H430" i="15"/>
  <c r="H471" i="15"/>
  <c r="H875" i="15"/>
  <c r="H118" i="15"/>
  <c r="H525" i="15"/>
  <c r="H513" i="15"/>
  <c r="H608" i="15"/>
  <c r="H625" i="15"/>
  <c r="H940" i="15"/>
  <c r="H701" i="15"/>
  <c r="H422" i="15"/>
  <c r="H618" i="15"/>
  <c r="H782" i="15"/>
  <c r="H470" i="15"/>
  <c r="H524" i="15"/>
  <c r="H531" i="15"/>
  <c r="H734" i="15"/>
  <c r="H479" i="15"/>
  <c r="H609" i="15"/>
  <c r="H423" i="15"/>
  <c r="H81" i="15"/>
  <c r="H836" i="15"/>
  <c r="H344" i="15"/>
  <c r="H476" i="15"/>
  <c r="H410" i="15"/>
  <c r="H461" i="15"/>
  <c r="H156" i="15"/>
  <c r="H784" i="15"/>
  <c r="H707" i="15"/>
  <c r="H564" i="15"/>
  <c r="H900" i="15"/>
  <c r="H746" i="15"/>
  <c r="H775" i="15"/>
  <c r="H726" i="15"/>
  <c r="H711" i="15"/>
  <c r="H668" i="15"/>
  <c r="H519" i="15"/>
  <c r="H694" i="15"/>
  <c r="H723" i="15"/>
  <c r="H762" i="15"/>
  <c r="H249" i="15"/>
  <c r="H658" i="15"/>
  <c r="H754" i="15"/>
  <c r="H758" i="15"/>
  <c r="H713" i="15"/>
  <c r="H749" i="15"/>
  <c r="H297" i="15"/>
  <c r="H688" i="15"/>
  <c r="H350" i="15"/>
  <c r="H559" i="15"/>
  <c r="H593" i="15"/>
  <c r="H268" i="15"/>
  <c r="H831" i="15"/>
  <c r="H802" i="15"/>
  <c r="H577" i="15"/>
  <c r="H815" i="15"/>
  <c r="H478" i="15"/>
  <c r="H602" i="15"/>
  <c r="H742" i="15"/>
  <c r="H686" i="15"/>
  <c r="H736" i="15"/>
  <c r="H582" i="15"/>
  <c r="H791" i="15"/>
  <c r="H516" i="15"/>
  <c r="H286" i="15"/>
  <c r="H851" i="15"/>
  <c r="H823" i="15"/>
  <c r="H488" i="15"/>
  <c r="H785" i="15"/>
  <c r="H733" i="15"/>
  <c r="H251" i="15"/>
  <c r="H925" i="15"/>
  <c r="H897" i="15"/>
  <c r="L174" i="20"/>
  <c r="C260" i="21" l="1"/>
  <c r="F164" i="21" l="1"/>
  <c r="F163" i="21"/>
  <c r="F166" i="21"/>
  <c r="F167" i="21"/>
  <c r="F165" i="21"/>
  <c r="F170" i="21"/>
  <c r="F171" i="21"/>
  <c r="F168" i="21"/>
  <c r="F169" i="21"/>
  <c r="F174" i="21"/>
  <c r="F173" i="21"/>
  <c r="F172" i="21"/>
  <c r="F246" i="21"/>
  <c r="F62" i="21"/>
  <c r="F106" i="21"/>
  <c r="E36" i="22" l="1"/>
  <c r="E62" i="22"/>
  <c r="E50" i="22"/>
  <c r="E39" i="22"/>
  <c r="E60" i="22"/>
  <c r="E9" i="22"/>
  <c r="E96" i="22"/>
  <c r="E83" i="22"/>
  <c r="E103" i="22"/>
  <c r="E8" i="22"/>
  <c r="E17" i="22"/>
  <c r="E104" i="22"/>
  <c r="E19" i="22"/>
  <c r="E105" i="22"/>
  <c r="E106" i="22"/>
  <c r="E107" i="22"/>
  <c r="E71" i="22"/>
  <c r="E108" i="22"/>
  <c r="E7" i="22"/>
  <c r="E57" i="22"/>
  <c r="E15" i="22"/>
  <c r="E109" i="22"/>
  <c r="E13" i="22"/>
  <c r="E22" i="22"/>
  <c r="E11" i="22"/>
  <c r="E28" i="22"/>
  <c r="E110" i="22"/>
  <c r="E101" i="22"/>
  <c r="E82" i="22"/>
  <c r="E10" i="22"/>
  <c r="E111" i="22"/>
  <c r="E112" i="22"/>
  <c r="E47" i="22"/>
  <c r="E18" i="22"/>
  <c r="E113" i="22"/>
  <c r="E70" i="22"/>
  <c r="E66" i="22"/>
  <c r="E37" i="22"/>
  <c r="E114" i="22"/>
  <c r="E63" i="22"/>
  <c r="E115" i="22"/>
  <c r="E85" i="22"/>
  <c r="E116" i="22"/>
  <c r="E117" i="22"/>
  <c r="E118" i="22"/>
  <c r="E119" i="22"/>
  <c r="E42" i="22"/>
  <c r="E120" i="22"/>
  <c r="E121" i="22"/>
  <c r="E16" i="22"/>
  <c r="E25" i="22"/>
  <c r="E90" i="22"/>
  <c r="E26" i="22"/>
  <c r="E95" i="22"/>
  <c r="E122" i="22"/>
  <c r="E30" i="22"/>
  <c r="E43" i="22"/>
  <c r="E94" i="22"/>
  <c r="E74" i="22"/>
  <c r="E123" i="22"/>
  <c r="E124" i="22"/>
  <c r="E125" i="22"/>
  <c r="E126" i="22"/>
  <c r="E127" i="22"/>
  <c r="E128" i="22"/>
  <c r="E75" i="22"/>
  <c r="E35" i="22"/>
  <c r="E99" i="22"/>
  <c r="E64" i="22"/>
  <c r="E48" i="22"/>
  <c r="E98" i="22"/>
  <c r="E76" i="22"/>
  <c r="E72" i="22"/>
  <c r="E14" i="22"/>
  <c r="E32" i="22"/>
  <c r="E129" i="22"/>
  <c r="E51" i="22"/>
  <c r="E23" i="22"/>
  <c r="E130" i="22"/>
  <c r="E56" i="22"/>
  <c r="E131" i="22"/>
  <c r="E41" i="22"/>
  <c r="E132" i="22"/>
  <c r="E46" i="22"/>
  <c r="E102" i="22"/>
  <c r="E86" i="22"/>
  <c r="E133" i="22"/>
  <c r="E134" i="22"/>
  <c r="E61" i="22"/>
  <c r="E54" i="22"/>
  <c r="E53" i="22"/>
  <c r="E100" i="22"/>
  <c r="E65" i="22"/>
  <c r="E67" i="22"/>
  <c r="E29" i="22"/>
  <c r="E31" i="22"/>
  <c r="E44" i="22"/>
  <c r="E88" i="22"/>
  <c r="E40" i="22"/>
  <c r="E24" i="22"/>
  <c r="E91" i="22"/>
  <c r="E38" i="22"/>
  <c r="E93" i="22"/>
  <c r="E97" i="22"/>
  <c r="E79" i="22"/>
  <c r="E68" i="22"/>
  <c r="E92" i="22"/>
  <c r="E77" i="22"/>
  <c r="E55" i="22"/>
  <c r="E58" i="22"/>
  <c r="E34" i="22"/>
  <c r="E59" i="22"/>
  <c r="E12" i="22"/>
  <c r="E81" i="22"/>
  <c r="E89" i="22"/>
  <c r="E33" i="22"/>
  <c r="E135" i="22"/>
  <c r="E73" i="22"/>
  <c r="E21" i="22"/>
  <c r="E80" i="22"/>
  <c r="E45" i="22"/>
  <c r="E78" i="22"/>
  <c r="E136" i="22"/>
  <c r="E27" i="22"/>
  <c r="E52" i="22"/>
  <c r="E69" i="22"/>
  <c r="E84" i="22"/>
  <c r="E137" i="22"/>
  <c r="E138" i="22"/>
  <c r="E87" i="22"/>
  <c r="E49" i="22"/>
  <c r="E139" i="22"/>
  <c r="E140" i="22"/>
  <c r="K12" i="20"/>
  <c r="I1045" i="20"/>
  <c r="H1037" i="15" l="1"/>
  <c r="H20" i="15"/>
  <c r="H14" i="15"/>
  <c r="H40" i="15"/>
  <c r="H17" i="15"/>
  <c r="H7" i="15"/>
  <c r="H8" i="15"/>
  <c r="H23" i="15"/>
  <c r="H13" i="15"/>
  <c r="H9" i="15"/>
  <c r="H15" i="15"/>
  <c r="H26" i="15"/>
  <c r="H16" i="15"/>
  <c r="H10" i="15"/>
  <c r="H21" i="15"/>
  <c r="H11" i="15"/>
  <c r="I1042" i="15"/>
  <c r="B1045" i="15"/>
  <c r="H1038" i="20" l="1"/>
  <c r="H1045" i="20"/>
  <c r="I1037" i="15"/>
  <c r="I1040" i="15"/>
  <c r="I1041" i="15"/>
  <c r="I1043" i="15"/>
  <c r="M107" i="21"/>
  <c r="M234" i="21"/>
  <c r="M200" i="21"/>
  <c r="M71" i="21"/>
  <c r="M129" i="21"/>
  <c r="M227" i="21"/>
  <c r="M211" i="21"/>
  <c r="M254" i="21"/>
  <c r="M101" i="21"/>
  <c r="M149" i="21"/>
  <c r="M205" i="21"/>
  <c r="M120" i="21"/>
  <c r="M117" i="21"/>
  <c r="I1045" i="15" l="1"/>
  <c r="I7" i="15"/>
  <c r="I1032" i="15" s="1"/>
  <c r="H1045" i="15"/>
  <c r="K1037" i="20"/>
  <c r="M138" i="21" l="1"/>
  <c r="M202" i="21"/>
  <c r="M28" i="21"/>
  <c r="M231" i="21"/>
  <c r="M198" i="21"/>
  <c r="M119" i="21"/>
  <c r="M74" i="21"/>
  <c r="M48" i="21"/>
  <c r="M81" i="21"/>
  <c r="M57" i="21"/>
  <c r="M251" i="21"/>
  <c r="M201" i="21"/>
  <c r="M60" i="21"/>
  <c r="M50" i="21"/>
  <c r="M204" i="21"/>
  <c r="M150" i="21"/>
  <c r="M78" i="21"/>
  <c r="M31" i="21"/>
  <c r="M178" i="21"/>
  <c r="M100" i="21"/>
  <c r="M90" i="21"/>
  <c r="M232" i="21"/>
  <c r="M245" i="21"/>
  <c r="M112" i="21"/>
  <c r="M29" i="21"/>
  <c r="M24" i="21"/>
  <c r="M25" i="21"/>
  <c r="M34" i="21"/>
  <c r="M161" i="21"/>
  <c r="M255" i="21"/>
  <c r="M125" i="21"/>
  <c r="M52" i="21"/>
  <c r="M224" i="21"/>
  <c r="M176" i="21"/>
  <c r="M256" i="21"/>
  <c r="M124" i="21"/>
  <c r="M244" i="21"/>
  <c r="M88" i="21"/>
  <c r="M183" i="21"/>
  <c r="M13" i="21"/>
  <c r="M248" i="21"/>
  <c r="M141" i="21"/>
  <c r="M11" i="21"/>
  <c r="M18" i="21"/>
  <c r="M37" i="21"/>
  <c r="M63" i="21"/>
  <c r="M23" i="21"/>
  <c r="M235" i="21"/>
  <c r="M69" i="21"/>
  <c r="M258" i="21"/>
  <c r="M136" i="21"/>
  <c r="M137" i="21"/>
  <c r="M89" i="21"/>
  <c r="M115" i="21"/>
  <c r="M104" i="21"/>
  <c r="M142" i="21"/>
  <c r="M222" i="21"/>
  <c r="M118" i="21"/>
  <c r="M41" i="21"/>
  <c r="M180" i="21"/>
  <c r="M17" i="21"/>
  <c r="M38" i="21"/>
  <c r="M42" i="21"/>
  <c r="M195" i="21"/>
  <c r="M237" i="21"/>
  <c r="M159" i="21"/>
  <c r="M92" i="21"/>
  <c r="M225" i="21"/>
  <c r="M86" i="21"/>
  <c r="M91" i="21"/>
  <c r="M128" i="21"/>
  <c r="M140" i="21"/>
  <c r="M203" i="21"/>
  <c r="M194" i="21"/>
  <c r="M82" i="21"/>
  <c r="M83" i="21"/>
  <c r="M210" i="21"/>
  <c r="M221" i="21"/>
  <c r="M215" i="21"/>
  <c r="M127" i="21"/>
  <c r="M53" i="21"/>
  <c r="M179" i="21"/>
  <c r="M155" i="21"/>
  <c r="M7" i="21"/>
  <c r="M239" i="21"/>
  <c r="M123" i="21"/>
  <c r="M126" i="21"/>
  <c r="M46" i="21"/>
  <c r="M233" i="21"/>
  <c r="M139" i="21"/>
  <c r="M218" i="21"/>
  <c r="M76" i="21"/>
  <c r="M94" i="21"/>
  <c r="M243" i="21"/>
  <c r="M66" i="21"/>
  <c r="M33" i="21"/>
  <c r="M220" i="21"/>
  <c r="M93" i="21"/>
  <c r="M110" i="21"/>
  <c r="M133" i="21"/>
  <c r="M8" i="21"/>
  <c r="M187" i="21"/>
  <c r="M252" i="21"/>
  <c r="M152" i="21"/>
  <c r="M250" i="21"/>
  <c r="M209" i="21"/>
  <c r="M58" i="21"/>
  <c r="M39" i="21"/>
  <c r="M72" i="21"/>
  <c r="M153" i="21"/>
  <c r="M98" i="21"/>
  <c r="M241" i="21"/>
  <c r="M9" i="21"/>
  <c r="M85" i="21"/>
  <c r="M70" i="21"/>
  <c r="M67" i="21"/>
  <c r="M247" i="21"/>
  <c r="M130" i="21"/>
  <c r="M134" i="21"/>
  <c r="M182" i="21"/>
  <c r="M96" i="21"/>
  <c r="M75" i="21"/>
  <c r="M44" i="21"/>
  <c r="M40" i="21"/>
  <c r="M175" i="21"/>
  <c r="M146" i="21"/>
  <c r="M238" i="21"/>
  <c r="M73" i="21"/>
  <c r="M61" i="21"/>
  <c r="M132" i="21"/>
  <c r="M154" i="21"/>
  <c r="M207" i="21"/>
  <c r="M22" i="21"/>
  <c r="M14" i="21"/>
  <c r="M206" i="21"/>
  <c r="M26" i="21"/>
  <c r="M193" i="21"/>
  <c r="M184" i="21"/>
  <c r="M212" i="21"/>
  <c r="M97" i="21"/>
  <c r="M10" i="21"/>
  <c r="M189" i="21"/>
  <c r="M43" i="21"/>
  <c r="M214" i="21"/>
  <c r="M230" i="21"/>
  <c r="M49" i="21"/>
  <c r="M181" i="21"/>
  <c r="M111" i="21"/>
  <c r="M208" i="21"/>
  <c r="M35" i="21"/>
  <c r="M27" i="21"/>
  <c r="M162" i="21"/>
  <c r="M114" i="21"/>
  <c r="M157" i="21"/>
  <c r="M131" i="21"/>
  <c r="M223" i="21"/>
  <c r="M143" i="21"/>
  <c r="M54" i="21"/>
  <c r="M253" i="21"/>
  <c r="M229" i="21"/>
  <c r="M249" i="21"/>
  <c r="M116" i="21"/>
  <c r="M77" i="21"/>
  <c r="M148" i="21"/>
  <c r="M113" i="21"/>
  <c r="M109" i="21"/>
  <c r="M16" i="21"/>
  <c r="M87" i="21"/>
  <c r="M191" i="21"/>
  <c r="M197" i="21"/>
  <c r="M199" i="21"/>
  <c r="M240" i="21"/>
  <c r="M105" i="21"/>
  <c r="M21" i="21"/>
  <c r="M99" i="21"/>
  <c r="M64" i="21"/>
  <c r="M103" i="21"/>
  <c r="M242" i="21"/>
  <c r="M36" i="21"/>
  <c r="M122" i="21"/>
  <c r="M45" i="21"/>
  <c r="M20" i="21"/>
  <c r="M151" i="21"/>
  <c r="M12" i="21"/>
  <c r="M121" i="21"/>
  <c r="M185" i="21"/>
  <c r="M213" i="21"/>
  <c r="M56" i="21"/>
  <c r="M144" i="21"/>
  <c r="M186" i="21"/>
  <c r="M80" i="21"/>
  <c r="M108" i="21"/>
  <c r="M190" i="21"/>
  <c r="M196" i="21"/>
  <c r="M59" i="21"/>
  <c r="M236" i="21"/>
  <c r="M188" i="21"/>
  <c r="M19" i="21"/>
  <c r="M95" i="21"/>
  <c r="M160" i="21"/>
  <c r="M216" i="21"/>
  <c r="M192" i="21"/>
  <c r="M145" i="21"/>
  <c r="M30" i="21"/>
  <c r="M147" i="21"/>
  <c r="M51" i="21"/>
  <c r="M217" i="21"/>
  <c r="M135" i="21"/>
  <c r="M226" i="21"/>
  <c r="M84" i="21"/>
  <c r="M68" i="21"/>
  <c r="M32" i="21"/>
  <c r="M102" i="21"/>
  <c r="M55" i="21"/>
  <c r="M259" i="21"/>
  <c r="M47" i="21"/>
  <c r="M65" i="21"/>
  <c r="M79" i="21"/>
  <c r="M158" i="21"/>
  <c r="M15" i="21"/>
  <c r="M156" i="21"/>
  <c r="M177" i="21"/>
  <c r="I1032" i="20" l="1"/>
  <c r="K1045" i="20" l="1"/>
  <c r="L1045" i="20" l="1"/>
  <c r="E20" i="22"/>
  <c r="L231" i="21"/>
  <c r="L86" i="21"/>
  <c r="L89" i="21"/>
  <c r="L237" i="21"/>
  <c r="L244" i="21"/>
  <c r="L150" i="21"/>
  <c r="L198" i="21"/>
  <c r="L245" i="21"/>
  <c r="L206" i="21"/>
  <c r="L138" i="21"/>
  <c r="L234" i="21"/>
  <c r="L141" i="21"/>
  <c r="L48" i="21"/>
  <c r="L90" i="21"/>
  <c r="L55" i="21"/>
  <c r="L255" i="21"/>
  <c r="L73" i="21"/>
  <c r="L100" i="21"/>
  <c r="L161" i="21"/>
  <c r="L207" i="21"/>
  <c r="L209" i="21"/>
  <c r="L232" i="21"/>
  <c r="L126" i="21"/>
  <c r="L27" i="21"/>
  <c r="L72" i="21"/>
  <c r="L195" i="21"/>
  <c r="L156" i="21"/>
  <c r="L15" i="21"/>
  <c r="L201" i="21"/>
  <c r="L81" i="21"/>
  <c r="L158" i="21"/>
  <c r="L259" i="21"/>
  <c r="L39" i="21"/>
  <c r="L49" i="21"/>
  <c r="L17" i="21"/>
  <c r="L18" i="21"/>
  <c r="L200" i="21"/>
  <c r="L33" i="21"/>
  <c r="L187" i="21"/>
  <c r="L92" i="21"/>
  <c r="L71" i="21"/>
  <c r="L129" i="21"/>
  <c r="L65" i="21"/>
  <c r="L124" i="21"/>
  <c r="L142" i="21"/>
  <c r="L37" i="21"/>
  <c r="L13" i="21"/>
  <c r="L7" i="21"/>
  <c r="L63" i="21"/>
  <c r="L57" i="21"/>
  <c r="L35" i="21"/>
  <c r="L41" i="21"/>
  <c r="L227" i="21"/>
  <c r="L182" i="21"/>
  <c r="L211" i="21"/>
  <c r="L241" i="21"/>
  <c r="L29" i="21"/>
  <c r="L78" i="21"/>
  <c r="L44" i="21"/>
  <c r="L14" i="21"/>
  <c r="L258" i="21"/>
  <c r="L254" i="21"/>
  <c r="L101" i="21"/>
  <c r="L225" i="21"/>
  <c r="L50" i="21"/>
  <c r="L149" i="21"/>
  <c r="L130" i="21"/>
  <c r="L248" i="21"/>
  <c r="L214" i="21"/>
  <c r="L133" i="21"/>
  <c r="L205" i="21"/>
  <c r="L83" i="21"/>
  <c r="L120" i="21"/>
  <c r="L136" i="21"/>
  <c r="L104" i="21"/>
  <c r="L256" i="21"/>
  <c r="L123" i="21"/>
  <c r="L204" i="21"/>
  <c r="L194" i="21"/>
  <c r="L146" i="21"/>
  <c r="L117" i="21"/>
  <c r="L32" i="21"/>
  <c r="L31" i="21"/>
  <c r="L28" i="21"/>
  <c r="L202" i="21"/>
  <c r="L74" i="21"/>
  <c r="L239" i="21"/>
  <c r="L210" i="21"/>
  <c r="L66" i="21"/>
  <c r="L162" i="21"/>
  <c r="L42" i="21"/>
  <c r="L10" i="21"/>
  <c r="L116" i="21"/>
  <c r="L132" i="21"/>
  <c r="L230" i="21"/>
  <c r="L179" i="21"/>
  <c r="L118" i="21"/>
  <c r="L98" i="21"/>
  <c r="L125" i="21"/>
  <c r="L175" i="21"/>
  <c r="L24" i="21"/>
  <c r="L184" i="21"/>
  <c r="L40" i="21"/>
  <c r="L238" i="21"/>
  <c r="L107" i="21"/>
  <c r="L152" i="21"/>
  <c r="L119" i="21"/>
  <c r="L253" i="21"/>
  <c r="L67" i="21"/>
  <c r="L22" i="21"/>
  <c r="L127" i="21"/>
  <c r="L77" i="21"/>
  <c r="L25" i="21"/>
  <c r="L60" i="21"/>
  <c r="L148" i="21"/>
  <c r="L233" i="21"/>
  <c r="L113" i="21"/>
  <c r="L109" i="21"/>
  <c r="L16" i="21"/>
  <c r="L87" i="21"/>
  <c r="L128" i="21"/>
  <c r="L153" i="21"/>
  <c r="L191" i="21"/>
  <c r="L26" i="21"/>
  <c r="L197" i="21"/>
  <c r="L199" i="21"/>
  <c r="L240" i="21"/>
  <c r="L247" i="21"/>
  <c r="L34" i="21"/>
  <c r="L85" i="21"/>
  <c r="L69" i="21"/>
  <c r="L97" i="21"/>
  <c r="L159" i="21"/>
  <c r="L134" i="21"/>
  <c r="L140" i="21"/>
  <c r="L112" i="21"/>
  <c r="L155" i="21"/>
  <c r="L105" i="21"/>
  <c r="L54" i="21"/>
  <c r="L111" i="21"/>
  <c r="L23" i="21"/>
  <c r="L58" i="21"/>
  <c r="L21" i="21"/>
  <c r="L154" i="21"/>
  <c r="L99" i="21"/>
  <c r="L64" i="21"/>
  <c r="L189" i="21"/>
  <c r="L177" i="21"/>
  <c r="L226" i="21"/>
  <c r="L178" i="21"/>
  <c r="L176" i="21"/>
  <c r="L79" i="21"/>
  <c r="L68" i="21"/>
  <c r="L93" i="21"/>
  <c r="L84" i="21"/>
  <c r="L220" i="21"/>
  <c r="L9" i="21"/>
  <c r="L103" i="21"/>
  <c r="L8" i="21"/>
  <c r="L218" i="21"/>
  <c r="L181" i="21"/>
  <c r="L212" i="21"/>
  <c r="L137" i="21"/>
  <c r="L61" i="21"/>
  <c r="L215" i="21"/>
  <c r="L88" i="21"/>
  <c r="L46" i="21"/>
  <c r="L221" i="21"/>
  <c r="L91" i="21"/>
  <c r="L47" i="21"/>
  <c r="L52" i="21"/>
  <c r="L53" i="21"/>
  <c r="L242" i="21"/>
  <c r="L157" i="21"/>
  <c r="L243" i="21"/>
  <c r="L36" i="21"/>
  <c r="L122" i="21"/>
  <c r="L208" i="21"/>
  <c r="L82" i="21"/>
  <c r="L45" i="21"/>
  <c r="L20" i="21"/>
  <c r="L76" i="21"/>
  <c r="L143" i="21"/>
  <c r="L223" i="21"/>
  <c r="L151" i="21"/>
  <c r="L110" i="21"/>
  <c r="L235" i="21"/>
  <c r="L180" i="21"/>
  <c r="L12" i="21"/>
  <c r="L70" i="21"/>
  <c r="L121" i="21"/>
  <c r="L38" i="21"/>
  <c r="L249" i="21"/>
  <c r="L185" i="21"/>
  <c r="L213" i="21"/>
  <c r="L193" i="21"/>
  <c r="L56" i="21"/>
  <c r="L144" i="21"/>
  <c r="L186" i="21"/>
  <c r="L203" i="21"/>
  <c r="L94" i="21"/>
  <c r="L114" i="21"/>
  <c r="L96" i="21"/>
  <c r="L80" i="21"/>
  <c r="L108" i="21"/>
  <c r="L190" i="21"/>
  <c r="L75" i="21"/>
  <c r="L196" i="21"/>
  <c r="L59" i="21"/>
  <c r="L131" i="21"/>
  <c r="L236" i="21"/>
  <c r="L115" i="21"/>
  <c r="L183" i="21"/>
  <c r="L188" i="21"/>
  <c r="L19" i="21"/>
  <c r="L43" i="21"/>
  <c r="L95" i="21"/>
  <c r="L229" i="21"/>
  <c r="L160" i="21"/>
  <c r="L216" i="21"/>
  <c r="L192" i="21"/>
  <c r="L250" i="21"/>
  <c r="L145" i="21"/>
  <c r="L251" i="21"/>
  <c r="L30" i="21"/>
  <c r="L147" i="21"/>
  <c r="L51" i="21"/>
  <c r="L217" i="21"/>
  <c r="L135" i="21"/>
  <c r="L11" i="21"/>
  <c r="L224" i="21"/>
  <c r="L102" i="21"/>
  <c r="E90" i="21"/>
  <c r="E109" i="21"/>
  <c r="E196" i="21"/>
  <c r="E59" i="21"/>
  <c r="E202" i="21"/>
  <c r="E134" i="21"/>
  <c r="E221" i="21"/>
  <c r="E101" i="21"/>
  <c r="E141" i="21"/>
  <c r="E35" i="21"/>
  <c r="E80" i="21"/>
  <c r="E98" i="21"/>
  <c r="E30" i="21"/>
  <c r="E223" i="21"/>
  <c r="E119" i="21"/>
  <c r="E111" i="21"/>
  <c r="E16" i="21"/>
  <c r="E220" i="21"/>
  <c r="E52" i="21"/>
  <c r="E140" i="21"/>
  <c r="E191" i="21"/>
  <c r="E72" i="21"/>
  <c r="E107" i="21"/>
  <c r="E40" i="21"/>
  <c r="E156" i="21"/>
  <c r="E110" i="21"/>
  <c r="E159" i="21"/>
  <c r="E53" i="21"/>
  <c r="E137" i="21"/>
  <c r="E144" i="21"/>
  <c r="E153" i="21"/>
  <c r="E113" i="21"/>
  <c r="E58" i="21"/>
  <c r="E192" i="21"/>
  <c r="E48" i="21"/>
  <c r="E97" i="21"/>
  <c r="E230" i="21"/>
  <c r="E45" i="21"/>
  <c r="E127" i="21"/>
  <c r="E96" i="21"/>
  <c r="E229" i="21"/>
  <c r="E89" i="21"/>
  <c r="E39" i="21"/>
  <c r="E130" i="21"/>
  <c r="E47" i="21"/>
  <c r="E74" i="21"/>
  <c r="E100" i="21"/>
  <c r="E250" i="21"/>
  <c r="E118" i="21"/>
  <c r="E68" i="21"/>
  <c r="E227" i="21"/>
  <c r="E178" i="21"/>
  <c r="E195" i="21"/>
  <c r="E12" i="21"/>
  <c r="E94" i="21"/>
  <c r="E95" i="21"/>
  <c r="E181" i="21"/>
  <c r="E249" i="21"/>
  <c r="E88" i="21"/>
  <c r="E10" i="21"/>
  <c r="E235" i="21"/>
  <c r="E71" i="21"/>
  <c r="E211" i="21"/>
  <c r="E116" i="21"/>
  <c r="E8" i="21"/>
  <c r="E34" i="21"/>
  <c r="E82" i="21"/>
  <c r="E31" i="21"/>
  <c r="E218" i="21"/>
  <c r="E50" i="21"/>
  <c r="E33" i="21"/>
  <c r="E38" i="21"/>
  <c r="E102" i="21"/>
  <c r="E256" i="21"/>
  <c r="E104" i="21"/>
  <c r="E128" i="21"/>
  <c r="E54" i="21"/>
  <c r="E214" i="21"/>
  <c r="E236" i="21"/>
  <c r="E108" i="21"/>
  <c r="E251" i="21"/>
  <c r="E188" i="21"/>
  <c r="E44" i="21"/>
  <c r="E248" i="21"/>
  <c r="E43" i="21"/>
  <c r="E85" i="21"/>
  <c r="E253" i="21"/>
  <c r="E103" i="21"/>
  <c r="E185" i="21"/>
  <c r="E60" i="21"/>
  <c r="E259" i="21"/>
  <c r="E132" i="21"/>
  <c r="E254" i="21"/>
  <c r="E29" i="21"/>
  <c r="E135" i="21"/>
  <c r="E244" i="21"/>
  <c r="E93" i="21"/>
  <c r="E83" i="21"/>
  <c r="E206" i="21"/>
  <c r="E124" i="21"/>
  <c r="E184" i="21"/>
  <c r="E234" i="21"/>
  <c r="E161" i="21"/>
  <c r="E99" i="21"/>
  <c r="E194" i="21"/>
  <c r="E25" i="21"/>
  <c r="E154" i="21"/>
  <c r="E23" i="21"/>
  <c r="E27" i="21"/>
  <c r="E204" i="21"/>
  <c r="E61" i="21"/>
  <c r="E201" i="21"/>
  <c r="E42" i="21"/>
  <c r="E120" i="21"/>
  <c r="E258" i="21"/>
  <c r="E22" i="21"/>
  <c r="E86" i="21"/>
  <c r="E142" i="21"/>
  <c r="E91" i="21"/>
  <c r="E150" i="21"/>
  <c r="E148" i="21"/>
  <c r="E187" i="21"/>
  <c r="E17" i="21"/>
  <c r="E13" i="21"/>
  <c r="E157" i="21"/>
  <c r="E131" i="21"/>
  <c r="E245" i="21"/>
  <c r="E145" i="21"/>
  <c r="E18" i="21"/>
  <c r="E237" i="21"/>
  <c r="E136" i="21"/>
  <c r="E9" i="21"/>
  <c r="E57" i="21"/>
  <c r="E143" i="21"/>
  <c r="E199" i="21"/>
  <c r="E146" i="21"/>
  <c r="E26" i="21"/>
  <c r="E225" i="21"/>
  <c r="E41" i="21"/>
  <c r="E241" i="21"/>
  <c r="E152" i="21"/>
  <c r="E37" i="21"/>
  <c r="E183" i="21"/>
  <c r="E200" i="21"/>
  <c r="E67" i="21"/>
  <c r="E182" i="21"/>
  <c r="E193" i="21"/>
  <c r="E105" i="21"/>
  <c r="E114" i="21"/>
  <c r="E65" i="21"/>
  <c r="E212" i="21"/>
  <c r="E122" i="21"/>
  <c r="E126" i="21"/>
  <c r="E79" i="21"/>
  <c r="E76" i="21"/>
  <c r="E55" i="21"/>
  <c r="E158" i="21"/>
  <c r="E19" i="21"/>
  <c r="E186" i="21"/>
  <c r="E242" i="21"/>
  <c r="E216" i="21"/>
  <c r="E160" i="21"/>
  <c r="E147" i="21"/>
  <c r="E217" i="21"/>
  <c r="E175" i="21"/>
  <c r="E20" i="21"/>
  <c r="E255" i="21"/>
  <c r="E14" i="21"/>
  <c r="E87" i="21"/>
  <c r="E179" i="21"/>
  <c r="E238" i="21"/>
  <c r="E49" i="21"/>
  <c r="E208" i="21"/>
  <c r="E231" i="21"/>
  <c r="E189" i="21"/>
  <c r="E7" i="21"/>
  <c r="E203" i="21"/>
  <c r="E123" i="21"/>
  <c r="E75" i="21"/>
  <c r="E209" i="21"/>
  <c r="E69" i="21"/>
  <c r="E247" i="21"/>
  <c r="E112" i="21"/>
  <c r="E78" i="21"/>
  <c r="E64" i="21"/>
  <c r="E56" i="21"/>
  <c r="E240" i="21"/>
  <c r="E207" i="21"/>
  <c r="E121" i="21"/>
  <c r="E243" i="21"/>
  <c r="E197" i="21"/>
  <c r="E213" i="21"/>
  <c r="E21" i="21"/>
  <c r="E198" i="21"/>
  <c r="E180" i="21"/>
  <c r="E222" i="21"/>
  <c r="E176" i="21"/>
  <c r="E155" i="21"/>
  <c r="E77" i="21"/>
  <c r="E24" i="21"/>
  <c r="E138" i="21"/>
  <c r="E210" i="21"/>
  <c r="E139" i="21"/>
  <c r="E162" i="21"/>
  <c r="E149" i="21"/>
  <c r="E151" i="21"/>
  <c r="E226" i="21"/>
  <c r="E11" i="21"/>
  <c r="E190" i="21"/>
  <c r="E32" i="21"/>
  <c r="E66" i="21"/>
  <c r="E36" i="21"/>
  <c r="E224" i="21"/>
  <c r="E117" i="21"/>
  <c r="E115" i="21"/>
  <c r="E233" i="21"/>
  <c r="E15" i="21"/>
  <c r="E177" i="21"/>
  <c r="E205" i="21"/>
  <c r="E215" i="21"/>
  <c r="E84" i="21"/>
  <c r="E73" i="21"/>
  <c r="E70" i="21"/>
  <c r="E51" i="21"/>
  <c r="E28" i="21"/>
  <c r="E232" i="21"/>
  <c r="E129" i="21"/>
  <c r="E92" i="21"/>
  <c r="E133" i="21"/>
  <c r="E125" i="21"/>
  <c r="E46" i="21"/>
  <c r="E239" i="21"/>
  <c r="E63" i="21"/>
  <c r="E81" i="21"/>
  <c r="G141" i="22" l="1"/>
  <c r="D141" i="22"/>
  <c r="B141" i="22"/>
  <c r="K260" i="21"/>
  <c r="J260" i="21"/>
  <c r="G260" i="21"/>
  <c r="D260" i="21"/>
  <c r="F84" i="22" l="1"/>
  <c r="E141" i="22"/>
  <c r="F9" i="22"/>
  <c r="F106" i="22"/>
  <c r="F26" i="22"/>
  <c r="F95" i="22"/>
  <c r="F72" i="22"/>
  <c r="F129" i="22"/>
  <c r="F134" i="22"/>
  <c r="F28" i="22"/>
  <c r="F17" i="22"/>
  <c r="F67" i="22"/>
  <c r="F61" i="22"/>
  <c r="F71" i="22"/>
  <c r="F82" i="22"/>
  <c r="F29" i="22"/>
  <c r="F118" i="22"/>
  <c r="F40" i="22"/>
  <c r="F42" i="22"/>
  <c r="F22" i="22"/>
  <c r="F8" i="22"/>
  <c r="F116" i="22"/>
  <c r="F75" i="22"/>
  <c r="F15" i="22"/>
  <c r="F110" i="22"/>
  <c r="F103" i="22"/>
  <c r="F63" i="22"/>
  <c r="F18" i="22"/>
  <c r="F83" i="22"/>
  <c r="F35" i="22"/>
  <c r="F20" i="22"/>
  <c r="F99" i="22"/>
  <c r="F50" i="22"/>
  <c r="F48" i="22"/>
  <c r="F43" i="22"/>
  <c r="F130" i="22"/>
  <c r="F55" i="22"/>
  <c r="F37" i="22"/>
  <c r="F38" i="22"/>
  <c r="F101" i="22"/>
  <c r="F66" i="22"/>
  <c r="F123" i="22"/>
  <c r="F36" i="22"/>
  <c r="F124" i="22"/>
  <c r="F108" i="22"/>
  <c r="F111" i="22"/>
  <c r="F56" i="22"/>
  <c r="F51" i="22"/>
  <c r="F70" i="22"/>
  <c r="F13" i="22"/>
  <c r="F119" i="22"/>
  <c r="F114" i="22"/>
  <c r="F131" i="22"/>
  <c r="F62" i="22"/>
  <c r="F41" i="22"/>
  <c r="F107" i="22"/>
  <c r="F90" i="22"/>
  <c r="F125" i="22"/>
  <c r="F46" i="22"/>
  <c r="F57" i="22"/>
  <c r="F109" i="22"/>
  <c r="F126" i="22"/>
  <c r="F133" i="22"/>
  <c r="F58" i="22"/>
  <c r="F135" i="22"/>
  <c r="F128" i="22"/>
  <c r="F86" i="22"/>
  <c r="F73" i="22"/>
  <c r="F122" i="22"/>
  <c r="F98" i="22"/>
  <c r="F100" i="22"/>
  <c r="F115" i="22"/>
  <c r="F14" i="22"/>
  <c r="F60" i="22"/>
  <c r="F78" i="22"/>
  <c r="F94" i="22"/>
  <c r="F32" i="22"/>
  <c r="F54" i="22"/>
  <c r="F138" i="22"/>
  <c r="F39" i="22"/>
  <c r="F120" i="22"/>
  <c r="F19" i="22"/>
  <c r="F31" i="22"/>
  <c r="F73" i="21"/>
  <c r="F90" i="21"/>
  <c r="F98" i="21"/>
  <c r="F110" i="21"/>
  <c r="F96" i="21"/>
  <c r="F94" i="21"/>
  <c r="F31" i="21"/>
  <c r="F251" i="21"/>
  <c r="F154" i="21"/>
  <c r="F187" i="21"/>
  <c r="F199" i="21"/>
  <c r="F212" i="21"/>
  <c r="F255" i="21"/>
  <c r="F69" i="21"/>
  <c r="F180" i="21"/>
  <c r="F226" i="21"/>
  <c r="F70" i="21"/>
  <c r="F30" i="21"/>
  <c r="F159" i="21"/>
  <c r="F229" i="21"/>
  <c r="F95" i="21"/>
  <c r="F218" i="21"/>
  <c r="F244" i="21"/>
  <c r="F23" i="21"/>
  <c r="F17" i="21"/>
  <c r="F146" i="21"/>
  <c r="F122" i="21"/>
  <c r="F14" i="21"/>
  <c r="F11" i="21"/>
  <c r="F51" i="21"/>
  <c r="F109" i="21"/>
  <c r="F223" i="21"/>
  <c r="F53" i="21"/>
  <c r="F89" i="21"/>
  <c r="F181" i="21"/>
  <c r="F50" i="21"/>
  <c r="F188" i="21"/>
  <c r="F93" i="21"/>
  <c r="F26" i="21"/>
  <c r="F126" i="21"/>
  <c r="F87" i="21"/>
  <c r="F247" i="21"/>
  <c r="F222" i="21"/>
  <c r="F190" i="21"/>
  <c r="F28" i="21"/>
  <c r="F196" i="21"/>
  <c r="F119" i="21"/>
  <c r="F137" i="21"/>
  <c r="F39" i="21"/>
  <c r="F249" i="21"/>
  <c r="F33" i="21"/>
  <c r="F44" i="21"/>
  <c r="F252" i="21"/>
  <c r="F27" i="21"/>
  <c r="F13" i="21"/>
  <c r="F225" i="21"/>
  <c r="F79" i="21"/>
  <c r="F179" i="21"/>
  <c r="F112" i="21"/>
  <c r="F176" i="21"/>
  <c r="F32" i="21"/>
  <c r="F219" i="21"/>
  <c r="F59" i="21"/>
  <c r="F111" i="21"/>
  <c r="F130" i="21"/>
  <c r="F88" i="21"/>
  <c r="F38" i="21"/>
  <c r="F248" i="21"/>
  <c r="F204" i="21"/>
  <c r="F157" i="21"/>
  <c r="F41" i="21"/>
  <c r="F76" i="21"/>
  <c r="F78" i="21"/>
  <c r="F155" i="21"/>
  <c r="F66" i="21"/>
  <c r="F232" i="21"/>
  <c r="F202" i="21"/>
  <c r="F16" i="21"/>
  <c r="F144" i="21"/>
  <c r="F47" i="21"/>
  <c r="F102" i="21"/>
  <c r="F43" i="21"/>
  <c r="F61" i="21"/>
  <c r="F131" i="21"/>
  <c r="F241" i="21"/>
  <c r="F55" i="21"/>
  <c r="F238" i="21"/>
  <c r="F64" i="21"/>
  <c r="F77" i="21"/>
  <c r="F36" i="21"/>
  <c r="F129" i="21"/>
  <c r="F220" i="21"/>
  <c r="F153" i="21"/>
  <c r="F10" i="21"/>
  <c r="F256" i="21"/>
  <c r="F85" i="21"/>
  <c r="F83" i="21"/>
  <c r="F201" i="21"/>
  <c r="F245" i="21"/>
  <c r="F152" i="21"/>
  <c r="F158" i="21"/>
  <c r="F49" i="21"/>
  <c r="F56" i="21"/>
  <c r="F24" i="21"/>
  <c r="F224" i="21"/>
  <c r="F92" i="21"/>
  <c r="F134" i="21"/>
  <c r="F52" i="21"/>
  <c r="F113" i="21"/>
  <c r="F74" i="21"/>
  <c r="F235" i="21"/>
  <c r="F104" i="21"/>
  <c r="F253" i="21"/>
  <c r="F206" i="21"/>
  <c r="F42" i="21"/>
  <c r="F145" i="21"/>
  <c r="F37" i="21"/>
  <c r="F19" i="21"/>
  <c r="F240" i="21"/>
  <c r="F138" i="21"/>
  <c r="F117" i="21"/>
  <c r="F133" i="21"/>
  <c r="F140" i="21"/>
  <c r="F58" i="21"/>
  <c r="F100" i="21"/>
  <c r="F71" i="21"/>
  <c r="F103" i="21"/>
  <c r="F124" i="21"/>
  <c r="F120" i="21"/>
  <c r="F18" i="21"/>
  <c r="F183" i="21"/>
  <c r="F186" i="21"/>
  <c r="F208" i="21"/>
  <c r="F207" i="21"/>
  <c r="F210" i="21"/>
  <c r="F115" i="21"/>
  <c r="F221" i="21"/>
  <c r="F192" i="21"/>
  <c r="F250" i="21"/>
  <c r="F211" i="21"/>
  <c r="F185" i="21"/>
  <c r="F184" i="21"/>
  <c r="F258" i="21"/>
  <c r="F237" i="21"/>
  <c r="F200" i="21"/>
  <c r="F242" i="21"/>
  <c r="F231" i="21"/>
  <c r="F121" i="21"/>
  <c r="F139" i="21"/>
  <c r="F233" i="21"/>
  <c r="F125" i="21"/>
  <c r="F101" i="21"/>
  <c r="F191" i="21"/>
  <c r="F48" i="21"/>
  <c r="F118" i="21"/>
  <c r="F116" i="21"/>
  <c r="F128" i="21"/>
  <c r="F60" i="21"/>
  <c r="F234" i="21"/>
  <c r="F22" i="21"/>
  <c r="F136" i="21"/>
  <c r="F67" i="21"/>
  <c r="F216" i="21"/>
  <c r="F189" i="21"/>
  <c r="F243" i="21"/>
  <c r="F81" i="21"/>
  <c r="F162" i="21"/>
  <c r="F15" i="21"/>
  <c r="F228" i="21"/>
  <c r="F72" i="21"/>
  <c r="F97" i="21"/>
  <c r="F68" i="21"/>
  <c r="F259" i="21"/>
  <c r="F161" i="21"/>
  <c r="F86" i="21"/>
  <c r="F182" i="21"/>
  <c r="F160" i="21"/>
  <c r="F7" i="21"/>
  <c r="F197" i="21"/>
  <c r="F177" i="21"/>
  <c r="F46" i="21"/>
  <c r="F141" i="21"/>
  <c r="F107" i="21"/>
  <c r="F230" i="21"/>
  <c r="F227" i="21"/>
  <c r="F8" i="21"/>
  <c r="F54" i="21"/>
  <c r="F132" i="21"/>
  <c r="F99" i="21"/>
  <c r="F142" i="21"/>
  <c r="F9" i="21"/>
  <c r="F193" i="21"/>
  <c r="F147" i="21"/>
  <c r="F203" i="21"/>
  <c r="F213" i="21"/>
  <c r="F149" i="21"/>
  <c r="F205" i="21"/>
  <c r="F239" i="21"/>
  <c r="F40" i="21"/>
  <c r="F45" i="21"/>
  <c r="F178" i="21"/>
  <c r="F34" i="21"/>
  <c r="F214" i="21"/>
  <c r="F254" i="21"/>
  <c r="F257" i="21"/>
  <c r="F91" i="21"/>
  <c r="F57" i="21"/>
  <c r="F105" i="21"/>
  <c r="F217" i="21"/>
  <c r="F123" i="21"/>
  <c r="F21" i="21"/>
  <c r="F215" i="21"/>
  <c r="F63" i="21"/>
  <c r="F35" i="21"/>
  <c r="F156" i="21"/>
  <c r="F195" i="21"/>
  <c r="F82" i="21"/>
  <c r="F236" i="21"/>
  <c r="F29" i="21"/>
  <c r="F194" i="21"/>
  <c r="F150" i="21"/>
  <c r="F114" i="21"/>
  <c r="F175" i="21"/>
  <c r="F75" i="21"/>
  <c r="F151" i="21"/>
  <c r="F84" i="21"/>
  <c r="F80" i="21"/>
  <c r="F127" i="21"/>
  <c r="F12" i="21"/>
  <c r="F108" i="21"/>
  <c r="F135" i="21"/>
  <c r="F25" i="21"/>
  <c r="F148" i="21"/>
  <c r="F143" i="21"/>
  <c r="F65" i="21"/>
  <c r="F20" i="21"/>
  <c r="F209" i="21"/>
  <c r="F198" i="21"/>
  <c r="F93" i="22"/>
  <c r="F113" i="22"/>
  <c r="F25" i="22"/>
  <c r="F30" i="22"/>
  <c r="F64" i="22"/>
  <c r="F132" i="22"/>
  <c r="F117" i="22"/>
  <c r="F136" i="22"/>
  <c r="F89" i="22"/>
  <c r="F69" i="22"/>
  <c r="F49" i="22"/>
  <c r="F139" i="22"/>
  <c r="F92" i="22"/>
  <c r="F121" i="22"/>
  <c r="F27" i="22"/>
  <c r="F140" i="22"/>
  <c r="F7" i="22"/>
  <c r="F77" i="22"/>
  <c r="F33" i="22"/>
  <c r="F52" i="22"/>
  <c r="F65" i="22"/>
  <c r="F44" i="22"/>
  <c r="F97" i="22"/>
  <c r="F34" i="22"/>
  <c r="F21" i="22"/>
  <c r="F112" i="22"/>
  <c r="F88" i="22"/>
  <c r="F47" i="22"/>
  <c r="F59" i="22"/>
  <c r="F87" i="22"/>
  <c r="M260" i="21"/>
  <c r="L1032" i="20"/>
  <c r="E260" i="21"/>
  <c r="K1032" i="20"/>
  <c r="L260" i="21"/>
  <c r="F85" i="22"/>
  <c r="F24" i="22"/>
  <c r="F79" i="22"/>
  <c r="F12" i="22"/>
  <c r="F80" i="22"/>
  <c r="F137" i="22"/>
  <c r="F96" i="22"/>
  <c r="F105" i="22"/>
  <c r="F16" i="22"/>
  <c r="F104" i="22"/>
  <c r="F10" i="22"/>
  <c r="F74" i="22"/>
  <c r="F127" i="22"/>
  <c r="F76" i="22"/>
  <c r="F23" i="22"/>
  <c r="F102" i="22"/>
  <c r="F53" i="22"/>
  <c r="F11" i="22"/>
  <c r="F91" i="22"/>
  <c r="F68" i="22"/>
  <c r="F81" i="22"/>
  <c r="F45" i="22"/>
  <c r="F141" i="22" l="1"/>
  <c r="F260" i="21"/>
  <c r="H1032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3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<sst xmlns="http://schemas.openxmlformats.org/spreadsheetml/2006/main" count="17976" uniqueCount="3082">
  <si>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</si>
  <si>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</si>
  <si>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</si>
  <si>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</si>
  <si>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</si>
  <si>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</si>
  <si>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</si>
  <si>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</si>
  <si>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</si>
  <si>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</si>
  <si>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</si>
  <si>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</si>
  <si>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</si>
  <si>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</si>
  <si>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</si>
  <si>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</si>
  <si>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</si>
  <si>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</si>
  <si>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</si>
  <si>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</si>
  <si>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</si>
  <si>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</si>
  <si>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</si>
  <si>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</si>
  <si>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</si>
  <si>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</si>
  <si>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</si>
  <si>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</si>
  <si>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</si>
  <si>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</si>
  <si>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</si>
  <si>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</si>
  <si>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iShares DJ Asia Pacific Select Dividend 30 (DE)</t>
  </si>
  <si>
    <t>Lyxor ETF South Africa (FTSE JSE Top 40)</t>
  </si>
  <si>
    <t>ETFX DAXglobal Alternative Energy Fund</t>
  </si>
  <si>
    <t>ETFX S-Net ITG Global Agri Business Fund</t>
  </si>
  <si>
    <t>ETFX WNA Global Nuclear Energy Fund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</si>
  <si>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</si>
  <si>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</si>
  <si>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</si>
  <si>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</si>
  <si>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</si>
  <si>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</si>
  <si>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</si>
  <si>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</si>
  <si>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</si>
  <si>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</si>
  <si>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</si>
  <si>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</si>
  <si>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</si>
  <si>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</si>
  <si>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</si>
  <si>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</si>
  <si>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</si>
  <si>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</si>
  <si>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</si>
  <si>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</si>
  <si>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</si>
  <si>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</si>
  <si>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</si>
  <si>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</si>
  <si>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</si>
  <si>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</si>
  <si>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</si>
  <si>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</si>
  <si>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</si>
  <si>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</si>
  <si>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</si>
  <si>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</si>
  <si>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</si>
  <si>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</si>
  <si>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</si>
  <si>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</si>
  <si>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</si>
  <si>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</si>
  <si>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</si>
  <si>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</si>
  <si>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</si>
  <si>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</si>
  <si>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</si>
  <si>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</si>
  <si>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</si>
  <si>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</si>
  <si>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</si>
  <si>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</si>
  <si>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</si>
  <si>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</si>
  <si>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</si>
  <si>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</si>
  <si>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</si>
  <si>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</si>
  <si>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</si>
  <si>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</si>
  <si>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</si>
  <si>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</si>
  <si>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</si>
  <si>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</si>
  <si>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</si>
  <si>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</si>
  <si>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</si>
  <si>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</si>
  <si>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</si>
  <si>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</si>
  <si>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</si>
  <si>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</si>
  <si>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</si>
  <si>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</si>
  <si>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</si>
  <si>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</si>
  <si>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</si>
  <si>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</si>
  <si>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</si>
  <si>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</si>
  <si>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</si>
  <si>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</si>
  <si>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</si>
  <si>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</si>
  <si>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</si>
  <si>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</si>
  <si>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</si>
  <si>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</si>
  <si>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</si>
  <si>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</si>
  <si>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</si>
  <si>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</si>
  <si>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</si>
  <si>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</si>
  <si>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</si>
  <si>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</si>
  <si>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</si>
  <si>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</si>
  <si>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</si>
  <si>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</si>
  <si>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</si>
  <si>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</si>
  <si>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</si>
  <si>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Cascade OTC Turnover (MEUR)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</si>
  <si>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</si>
  <si>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</si>
  <si>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</si>
  <si>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</si>
  <si>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</si>
  <si>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</si>
  <si>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</si>
  <si>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</si>
  <si>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</si>
  <si>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</si>
  <si>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</si>
  <si>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</si>
  <si>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</si>
  <si>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</si>
  <si>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</si>
  <si>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</si>
  <si>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</si>
  <si>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</si>
  <si>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</si>
  <si>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</si>
  <si>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</si>
  <si>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</si>
  <si>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</si>
  <si>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</si>
  <si>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</si>
  <si>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</si>
  <si>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</si>
  <si>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</si>
  <si>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</si>
  <si>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</si>
  <si>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</si>
  <si>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</si>
  <si>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</si>
  <si>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Lyxor ETF China Enterprise (HSCEI)</t>
  </si>
  <si>
    <t>EURO STOXX Optimised Banks Source ETF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</si>
  <si>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</si>
  <si>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</si>
  <si>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</si>
  <si>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</si>
  <si>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</si>
  <si>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</si>
  <si>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</si>
  <si>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</si>
  <si>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</si>
  <si>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</si>
  <si>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</si>
  <si>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</si>
  <si>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</si>
  <si>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</si>
  <si>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</si>
  <si>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</si>
  <si>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</si>
  <si>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UBS-ETF MSCI Emerging Markets A</t>
  </si>
  <si>
    <t>ComStage ETF PSI 20</t>
  </si>
  <si>
    <t>UBS-ETF MSCI Emerging Markets I</t>
  </si>
  <si>
    <t>ComStage ETF PSI 20 Leverage</t>
  </si>
  <si>
    <t>LU0476289623</t>
  </si>
  <si>
    <t>LU0480132876</t>
  </si>
  <si>
    <t>LU0444605215</t>
  </si>
  <si>
    <t>LU0480133098</t>
  </si>
  <si>
    <t>LU0444605306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</si>
  <si>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</si>
  <si>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</si>
  <si>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</si>
  <si>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</si>
  <si>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</si>
  <si>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</si>
  <si>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</si>
  <si>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</si>
  <si>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</si>
  <si>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</si>
  <si>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</si>
  <si>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</si>
  <si>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</si>
  <si>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</si>
  <si>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</si>
  <si>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</si>
  <si>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</si>
  <si>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</si>
  <si>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</si>
  <si>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</si>
  <si>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</si>
  <si>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</si>
  <si>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</si>
  <si>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</si>
  <si>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</si>
  <si>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</si>
  <si>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</si>
  <si>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</si>
  <si>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</si>
  <si>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</si>
  <si>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</si>
  <si>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</si>
  <si>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</si>
  <si>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</si>
  <si>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</si>
  <si>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</si>
  <si>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</si>
  <si>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</si>
  <si>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</si>
  <si>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</si>
  <si>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</si>
  <si>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</si>
  <si>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</si>
  <si>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</si>
  <si>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</si>
  <si>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</si>
  <si>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</si>
  <si>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</si>
  <si>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</si>
  <si>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</si>
  <si>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</si>
  <si>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</si>
  <si>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</si>
  <si>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</si>
  <si>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</si>
  <si>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</si>
  <si>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</si>
  <si>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</si>
  <si>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DE000ETFL359</t>
  </si>
  <si>
    <t>EasyETF S&amp;P GSCI Capped 35/20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</si>
  <si>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</si>
  <si>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</si>
  <si>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</si>
  <si>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</si>
  <si>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</si>
  <si>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</si>
  <si>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</si>
  <si>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</si>
  <si>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</si>
  <si>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</si>
  <si>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</si>
  <si>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</si>
  <si>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</si>
  <si>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</si>
  <si>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</si>
  <si>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</si>
  <si>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</si>
  <si>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</si>
  <si>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</si>
  <si>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</si>
  <si>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</si>
  <si>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</si>
  <si>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</si>
  <si>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</si>
  <si>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</si>
  <si>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</si>
  <si>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</si>
  <si>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</si>
  <si>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</si>
  <si>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</si>
  <si>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</si>
  <si>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</si>
  <si>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</si>
  <si>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</si>
  <si>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</si>
  <si>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</si>
  <si>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</si>
  <si>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</si>
  <si>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</si>
  <si>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</si>
  <si>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</si>
  <si>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</si>
  <si>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</si>
  <si>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</si>
  <si>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</si>
  <si>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</si>
  <si>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</si>
  <si>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</si>
  <si>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</si>
  <si>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</si>
  <si>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</si>
  <si>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</si>
  <si>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</si>
  <si>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</si>
  <si>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</si>
  <si>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</si>
  <si>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</si>
  <si>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</si>
  <si>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</si>
  <si>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</si>
  <si>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</si>
  <si>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</si>
  <si>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</si>
  <si>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</si>
  <si>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</si>
  <si>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</si>
  <si>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</si>
  <si>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</si>
  <si>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</si>
  <si>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</si>
  <si>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</si>
  <si>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</si>
  <si>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</si>
  <si>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</si>
  <si>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</si>
  <si>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</si>
  <si>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</si>
  <si>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</si>
  <si>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</si>
  <si>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</si>
  <si>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</si>
  <si>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</si>
  <si>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</si>
  <si>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</si>
  <si>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</si>
  <si>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</si>
  <si>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</si>
  <si>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</si>
  <si>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</si>
  <si>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</si>
  <si>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</si>
  <si>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</si>
  <si>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</si>
  <si>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</si>
  <si>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</si>
  <si>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</si>
  <si>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</si>
  <si>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</si>
  <si>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</si>
  <si>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</si>
  <si>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</si>
  <si>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</si>
  <si>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</si>
  <si>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</si>
  <si>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</si>
  <si>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</si>
  <si>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</si>
  <si>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</si>
  <si>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</si>
  <si>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</si>
  <si>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</si>
  <si>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</si>
  <si>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</si>
  <si>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</si>
  <si>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</si>
  <si>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</si>
  <si>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</si>
  <si>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</si>
  <si>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</si>
  <si>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</si>
  <si>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</si>
  <si>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</si>
  <si>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</si>
  <si>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</si>
  <si>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</si>
  <si>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</si>
  <si>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</si>
  <si>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</si>
  <si>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</si>
  <si>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</si>
  <si>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</si>
  <si>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</si>
  <si>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</si>
  <si>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</si>
  <si>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</si>
  <si>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</si>
  <si>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</si>
  <si>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</si>
  <si>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</si>
  <si>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</si>
  <si>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</si>
  <si>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</si>
  <si>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</si>
  <si>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</si>
  <si>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</si>
  <si>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</si>
  <si>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</si>
  <si>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</si>
  <si>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</si>
  <si>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</si>
  <si>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</si>
  <si>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</si>
  <si>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</si>
  <si>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</si>
  <si>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</si>
  <si>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</si>
  <si>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</si>
  <si>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</si>
  <si>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</si>
  <si>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</si>
  <si>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</si>
  <si>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</si>
  <si>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</si>
  <si>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</si>
  <si>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</si>
  <si>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</si>
  <si>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</si>
  <si>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</si>
  <si>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</si>
  <si>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</si>
  <si>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</si>
  <si>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</si>
  <si>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</si>
  <si>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</si>
  <si>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</si>
  <si>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</si>
  <si>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</si>
  <si>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</si>
  <si>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</si>
  <si>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</si>
  <si>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</si>
  <si>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</si>
  <si>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</si>
  <si>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</si>
  <si>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</si>
  <si>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</si>
  <si>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</si>
  <si>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</si>
  <si>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</si>
  <si>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</si>
  <si>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</si>
  <si>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</si>
  <si>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</si>
  <si>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</si>
  <si>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</si>
  <si>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</si>
  <si>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</si>
  <si>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</si>
  <si>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</si>
  <si>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</si>
  <si>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</si>
  <si>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</si>
  <si>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</si>
  <si>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</si>
  <si>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</si>
  <si>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</si>
  <si>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</si>
  <si>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</si>
  <si>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</si>
  <si>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</si>
  <si>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</si>
  <si>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</si>
  <si>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</si>
  <si>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IE00B5VG7J94</t>
  </si>
  <si>
    <t>IE00B5NLL897</t>
  </si>
  <si>
    <t>IE00B5V70487</t>
  </si>
  <si>
    <t>IE00B564MX78</t>
  </si>
  <si>
    <t>IE00B5KMFT47</t>
  </si>
  <si>
    <t>IE00B59L7C92</t>
  </si>
  <si>
    <t>FR0010900076</t>
  </si>
  <si>
    <t>IE00B5V87390</t>
  </si>
  <si>
    <t>DE000A1C2Y78</t>
  </si>
  <si>
    <t>IE00B5VL1928</t>
  </si>
  <si>
    <t>IE00B5L8K969</t>
  </si>
  <si>
    <t>FR0010892190</t>
  </si>
  <si>
    <t>IE00B5W0VQ55</t>
  </si>
  <si>
    <t>FR0007080973</t>
  </si>
  <si>
    <t>Lyxor ETF MSCI World Telecommunication Services TR</t>
  </si>
  <si>
    <t>LU0533034129</t>
  </si>
  <si>
    <t>Lyxor ETF MSCI World Information Technology TR</t>
  </si>
  <si>
    <t>LU0533033667</t>
  </si>
  <si>
    <t>IE00B4ZTP716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</si>
  <si>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</si>
  <si>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</si>
  <si>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</si>
  <si>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</si>
  <si>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</si>
  <si>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</si>
  <si>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</si>
  <si>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</si>
  <si>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</si>
  <si>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</si>
  <si>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</si>
  <si>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</si>
  <si>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</si>
  <si>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</si>
  <si>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</si>
  <si>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</si>
  <si>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</si>
  <si>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</si>
  <si>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</si>
  <si>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</si>
  <si>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</si>
  <si>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</si>
  <si>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</si>
  <si>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</si>
  <si>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</si>
  <si>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</si>
  <si>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</si>
  <si>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</si>
  <si>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</si>
  <si>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</si>
  <si>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</si>
  <si>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</si>
  <si>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</si>
  <si>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</si>
  <si>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</si>
  <si>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</si>
  <si>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</si>
  <si>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</si>
  <si>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</si>
  <si>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</si>
  <si>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</si>
  <si>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</si>
  <si>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</si>
  <si>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</si>
  <si>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</si>
  <si>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</si>
  <si>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</si>
  <si>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</si>
  <si>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</si>
  <si>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</si>
  <si>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</si>
  <si>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</si>
  <si>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</si>
  <si>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</si>
  <si>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</si>
  <si>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</si>
  <si>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</si>
  <si>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</si>
  <si>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</si>
  <si>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</si>
  <si>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</si>
  <si>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</si>
  <si>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</si>
  <si>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</si>
  <si>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</si>
  <si>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</si>
  <si>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</si>
  <si>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</si>
  <si>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</si>
  <si>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</si>
  <si>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</si>
  <si>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</si>
  <si>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</si>
  <si>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</si>
  <si>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</si>
  <si>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</si>
  <si>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XTF Exchange Traded Funds (Deutsche Börse)</t>
  </si>
  <si>
    <t>Lyxor ETF MSCI Malaysia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</si>
  <si>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</si>
  <si>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</si>
  <si>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</si>
  <si>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</si>
  <si>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</si>
  <si>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</si>
  <si>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</si>
  <si>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</si>
  <si>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</si>
  <si>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</si>
  <si>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</si>
  <si>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</si>
  <si>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</si>
  <si>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</si>
  <si>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</si>
  <si>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</si>
  <si>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</si>
  <si>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</si>
  <si>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</si>
  <si>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</si>
  <si>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</si>
  <si>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</si>
  <si>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</si>
  <si>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</si>
  <si>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</si>
  <si>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</si>
  <si>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</si>
  <si>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</si>
  <si>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</si>
  <si>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</si>
  <si>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</si>
  <si>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</si>
  <si>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</si>
  <si>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</si>
  <si>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</si>
  <si>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</si>
  <si>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</si>
  <si>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</si>
  <si>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</si>
  <si>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</si>
  <si>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</si>
  <si>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</si>
  <si>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</si>
  <si>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</si>
  <si>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</si>
  <si>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</si>
  <si>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</si>
  <si>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</si>
  <si>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</si>
  <si>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</si>
  <si>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</si>
  <si>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</si>
  <si>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</si>
  <si>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</si>
  <si>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</si>
  <si>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</si>
  <si>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</si>
  <si>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</si>
  <si>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</si>
  <si>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</si>
  <si>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</si>
  <si>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</si>
  <si>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</si>
  <si>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</si>
  <si>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</si>
  <si>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</si>
  <si>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</si>
  <si>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</si>
  <si>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</si>
  <si>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</si>
  <si>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</si>
  <si>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</si>
  <si>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</si>
  <si>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</si>
  <si>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</si>
  <si>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</si>
  <si>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</si>
  <si>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</si>
  <si>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</si>
  <si>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</si>
  <si>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</si>
  <si>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</si>
  <si>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</si>
  <si>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</si>
  <si>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</si>
  <si>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</si>
  <si>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</si>
  <si>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</si>
  <si>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</si>
  <si>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</si>
  <si>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</si>
  <si>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</si>
  <si>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</si>
  <si>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</si>
  <si>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</si>
  <si>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</si>
  <si>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</si>
  <si>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</si>
  <si>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</si>
  <si>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</si>
  <si>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</si>
  <si>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</si>
  <si>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</si>
  <si>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</si>
  <si>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</si>
  <si>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</si>
  <si>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</si>
  <si>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</si>
  <si>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</si>
  <si>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</si>
  <si>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</si>
  <si>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</si>
  <si>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</si>
  <si>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</si>
  <si>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</si>
  <si>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</si>
  <si>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</si>
  <si>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</si>
  <si>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</si>
  <si>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</si>
  <si>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</si>
  <si>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</si>
  <si>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</si>
  <si>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</si>
  <si>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</si>
  <si>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</si>
  <si>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</si>
  <si>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</si>
  <si>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</si>
  <si>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</si>
  <si>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</si>
  <si>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</si>
  <si>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</si>
  <si>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</si>
  <si>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</si>
  <si>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</si>
  <si>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</si>
  <si>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</si>
  <si>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</si>
  <si>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</si>
  <si>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</si>
  <si>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</si>
  <si>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South-East Europe Traded Index ETF</t>
  </si>
  <si>
    <t>RBS Market Access</t>
  </si>
  <si>
    <t>EasyETF S&amp;P 500 (EUR)</t>
  </si>
  <si>
    <t>ETFX DAXglobal Gold Mining Fund</t>
  </si>
  <si>
    <t>iShares DJ-UBS Commodity Swap (DE)</t>
  </si>
  <si>
    <t>Lyxor ETF EURO STOXX 50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</si>
  <si>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</si>
  <si>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</si>
  <si>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</si>
  <si>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</si>
  <si>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</si>
  <si>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</si>
  <si>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</si>
  <si>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</si>
  <si>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</si>
  <si>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</si>
  <si>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</si>
  <si>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</si>
  <si>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</si>
  <si>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</si>
  <si>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</si>
  <si>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</si>
  <si>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</si>
  <si>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</si>
  <si>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</si>
  <si>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</si>
  <si>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</si>
  <si>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</si>
  <si>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</si>
  <si>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</si>
  <si>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</si>
  <si>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</si>
  <si>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</si>
  <si>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</si>
  <si>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</si>
  <si>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</si>
  <si>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</si>
  <si>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</si>
  <si>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</si>
  <si>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</si>
  <si>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</si>
  <si>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</si>
  <si>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</si>
  <si>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</si>
  <si>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</si>
  <si>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</si>
  <si>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</si>
  <si>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</si>
  <si>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</si>
  <si>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</si>
  <si>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</si>
  <si>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</si>
  <si>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</si>
  <si>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</si>
  <si>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</si>
  <si>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</si>
  <si>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</si>
  <si>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</si>
  <si>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</si>
  <si>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</si>
  <si>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</si>
  <si>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</si>
  <si>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</si>
  <si>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</si>
  <si>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</si>
  <si>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</si>
  <si>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</si>
  <si>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</si>
  <si>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</si>
  <si>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</si>
  <si>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</si>
  <si>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</si>
  <si>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</si>
  <si>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</si>
  <si>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</si>
  <si>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</si>
  <si>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</si>
  <si>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</si>
  <si>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</si>
  <si>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</si>
  <si>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</si>
  <si>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</si>
  <si>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</si>
  <si>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</si>
  <si>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</si>
  <si>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</si>
  <si>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</si>
  <si>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</si>
  <si>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</si>
  <si>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</si>
  <si>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</si>
  <si>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</si>
  <si>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</si>
  <si>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</si>
  <si>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</si>
  <si>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</si>
  <si>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</si>
  <si>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</si>
  <si>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</si>
  <si>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LU0322252338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</si>
  <si>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</si>
  <si>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</si>
  <si>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</si>
  <si>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</si>
  <si>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</si>
  <si>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</si>
  <si>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</si>
  <si>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</si>
  <si>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</si>
  <si>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</si>
  <si>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</si>
  <si>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</si>
  <si>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</si>
  <si>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</si>
  <si>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</si>
  <si>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</si>
  <si>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</si>
  <si>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</si>
  <si>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</si>
  <si>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</si>
  <si>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</si>
  <si>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</si>
  <si>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</si>
  <si>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</si>
  <si>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</si>
  <si>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</si>
  <si>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</si>
  <si>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</si>
  <si>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</si>
  <si>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</si>
  <si>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</si>
  <si>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</si>
  <si>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</si>
  <si>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</si>
  <si>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</si>
  <si>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</si>
  <si>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</si>
  <si>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</si>
  <si>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</si>
  <si>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</si>
  <si>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</si>
  <si>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</si>
  <si>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</si>
  <si>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</si>
  <si>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</si>
  <si>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</si>
  <si>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</si>
  <si>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</si>
  <si>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</si>
  <si>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</si>
  <si>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</si>
  <si>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</si>
  <si>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</si>
  <si>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</si>
  <si>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</si>
  <si>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</si>
  <si>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</si>
  <si>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</si>
  <si>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</si>
  <si>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</si>
  <si>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</si>
  <si>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</si>
  <si>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</si>
  <si>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</si>
  <si>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</si>
  <si>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</si>
  <si>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</si>
  <si>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</si>
  <si>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</si>
  <si>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</si>
  <si>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</si>
  <si>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</si>
  <si>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</si>
  <si>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</si>
  <si>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</si>
  <si>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</si>
  <si>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</si>
  <si>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</si>
  <si>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</si>
  <si>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</si>
  <si>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</si>
  <si>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</si>
  <si>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</si>
  <si>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</si>
  <si>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</si>
  <si>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</si>
  <si>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</si>
  <si>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</si>
  <si>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</si>
  <si>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</si>
  <si>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</si>
  <si>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</si>
  <si>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</si>
  <si>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</si>
  <si>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</si>
  <si>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</si>
  <si>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</si>
  <si>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</si>
  <si>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</si>
  <si>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</si>
  <si>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</si>
  <si>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</si>
  <si>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</si>
  <si>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</si>
  <si>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</si>
  <si>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</si>
  <si>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</si>
  <si>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ComStage ETF HSCEI</t>
  </si>
  <si>
    <t>ComStage ETF HSI</t>
  </si>
  <si>
    <t>ComStage ETF FTSE 100 TR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</si>
  <si>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</si>
  <si>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</si>
  <si>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</si>
  <si>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</si>
  <si>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</si>
  <si>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</si>
  <si>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</si>
  <si>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</si>
  <si>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</si>
  <si>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</si>
  <si>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</si>
  <si>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</si>
  <si>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</si>
  <si>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</si>
  <si>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</si>
  <si>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</si>
  <si>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</si>
  <si>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</si>
  <si>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</si>
  <si>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</si>
  <si>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</si>
  <si>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</si>
  <si>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</si>
  <si>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</si>
  <si>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</si>
  <si>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</si>
  <si>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</si>
  <si>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</si>
  <si>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</si>
  <si>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</si>
  <si>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</si>
  <si>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</si>
  <si>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</si>
  <si>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</si>
  <si>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</si>
  <si>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</si>
  <si>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</si>
  <si>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</si>
  <si>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</si>
  <si>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</si>
  <si>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</si>
  <si>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</si>
  <si>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</si>
  <si>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</si>
  <si>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</si>
  <si>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</si>
  <si>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</si>
  <si>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</si>
  <si>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</si>
  <si>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</si>
  <si>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</si>
  <si>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</si>
  <si>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</si>
  <si>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</si>
  <si>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</si>
  <si>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</si>
  <si>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</si>
  <si>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</si>
  <si>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</si>
  <si>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</si>
  <si>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</si>
  <si>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</si>
  <si>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</si>
  <si>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</si>
  <si>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</si>
  <si>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</si>
  <si>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</si>
  <si>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</si>
  <si>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</si>
  <si>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</si>
  <si>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</si>
  <si>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</si>
  <si>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</si>
  <si>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</si>
  <si>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</si>
  <si>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</si>
  <si>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</si>
  <si>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</si>
  <si>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</si>
  <si>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</si>
  <si>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</si>
  <si>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</si>
  <si>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</si>
  <si>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</si>
  <si>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</si>
  <si>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</si>
  <si>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</si>
  <si>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</si>
  <si>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</si>
  <si>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</si>
  <si>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</si>
  <si>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</si>
  <si>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</si>
  <si>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</si>
  <si>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</si>
  <si>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</si>
  <si>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</si>
  <si>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</si>
  <si>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</si>
  <si>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</si>
  <si>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</si>
  <si>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</si>
  <si>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</si>
  <si>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</si>
  <si>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</si>
  <si>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</si>
  <si>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</si>
  <si>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</si>
  <si>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</si>
  <si>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</si>
  <si>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</si>
  <si>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</si>
  <si>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</si>
  <si>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</si>
  <si>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</si>
  <si>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</si>
  <si>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</si>
  <si>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</si>
  <si>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</si>
  <si>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</si>
  <si>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</si>
  <si>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</si>
  <si>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</si>
  <si>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</si>
  <si>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</si>
  <si>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</si>
  <si>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</si>
  <si>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</si>
  <si>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</si>
  <si>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</si>
  <si>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</si>
  <si>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</si>
  <si>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</si>
  <si>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</si>
  <si>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</si>
  <si>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</si>
  <si>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</si>
  <si>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</si>
  <si>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</si>
  <si>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</si>
  <si>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</si>
  <si>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</si>
  <si>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</si>
  <si>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</si>
  <si>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</si>
  <si>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</si>
  <si>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</si>
  <si>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</si>
  <si>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</si>
  <si>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</si>
  <si>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</si>
  <si>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</si>
  <si>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</si>
  <si>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</si>
  <si>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</si>
  <si>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</si>
  <si>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</si>
  <si>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</si>
  <si>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</si>
  <si>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</si>
  <si>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</si>
  <si>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</si>
  <si>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</si>
  <si>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</si>
  <si>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</si>
  <si>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</si>
  <si>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</si>
  <si>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</si>
  <si>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</si>
  <si>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</si>
  <si>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</si>
  <si>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</si>
  <si>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</si>
  <si>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</si>
  <si>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</si>
  <si>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</si>
  <si>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</si>
  <si>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</si>
  <si>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</si>
  <si>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</si>
  <si>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</si>
  <si>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</si>
  <si>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</si>
  <si>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</si>
  <si>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</si>
  <si>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</si>
  <si>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</si>
  <si>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</si>
  <si>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</si>
  <si>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</si>
  <si>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</si>
  <si>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</si>
  <si>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</si>
  <si>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</si>
  <si>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</si>
  <si>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</si>
  <si>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</si>
  <si>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</si>
  <si>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</si>
  <si>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</si>
  <si>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</si>
  <si>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</si>
  <si>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</si>
  <si>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</si>
  <si>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</si>
  <si>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</si>
  <si>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</si>
  <si>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</si>
  <si>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</si>
  <si>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</si>
  <si>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</si>
  <si>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</si>
  <si>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</si>
  <si>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</si>
  <si>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</si>
  <si>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</si>
  <si>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</si>
  <si>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</si>
  <si>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</si>
  <si>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</si>
  <si>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</si>
  <si>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</si>
  <si>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</si>
  <si>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</si>
  <si>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</si>
  <si>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IE00B42SXC22</t>
  </si>
  <si>
    <t>DE000A1H53N5</t>
  </si>
  <si>
    <t>DE000A1H53P0</t>
  </si>
  <si>
    <t>IE00B4JY5R22</t>
  </si>
  <si>
    <t>IE00B3VSBW23</t>
  </si>
  <si>
    <t>IE00B3XDJG53</t>
  </si>
  <si>
    <t>IE00B3RJTD64</t>
  </si>
  <si>
    <t>IE00B3SC9K16</t>
  </si>
  <si>
    <t>IE00B3YKW880</t>
  </si>
  <si>
    <t>Man GLG Europe Plus Source ETF</t>
  </si>
  <si>
    <t>IE00B59D1459</t>
  </si>
  <si>
    <t>IE00B3NBFN86</t>
  </si>
  <si>
    <t>DE000A1H53M7</t>
  </si>
  <si>
    <t>RBS Market Access S&amp;P 500® EUR Hedged Index ETF</t>
  </si>
  <si>
    <t>LU0562681899</t>
  </si>
  <si>
    <t>iShares S&amp;P CNX Nifty India Swap</t>
  </si>
  <si>
    <t>DE000A1H53K1</t>
  </si>
  <si>
    <t>DE000ETFL425</t>
  </si>
  <si>
    <t>DE000ETFL391</t>
  </si>
  <si>
    <t>DE000ETFL409</t>
  </si>
  <si>
    <t>DE000ETFL417</t>
  </si>
  <si>
    <t>RBS Market Access TOPIX® EUR Hedged Index ETF</t>
  </si>
  <si>
    <t>LU0562666403</t>
  </si>
  <si>
    <t>iShares MSCI Russia Capped Swap</t>
  </si>
  <si>
    <t>DE000A1H53L9</t>
  </si>
  <si>
    <t>DE000A1H53Q8</t>
  </si>
  <si>
    <t>Optimised</t>
  </si>
  <si>
    <t>ETFS Short Industrial Metals DJ-UBSCI</t>
  </si>
  <si>
    <t>ETFS Sugar</t>
  </si>
  <si>
    <t>IE00B466KX20</t>
  </si>
  <si>
    <t>ComStage ETF SDAX® TR</t>
  </si>
  <si>
    <t>LU0603942888</t>
  </si>
  <si>
    <t>IE00B4613386</t>
  </si>
  <si>
    <t>IE00B454X613</t>
  </si>
  <si>
    <t>IE00B431K857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</si>
  <si>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</si>
  <si>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</si>
  <si>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</si>
  <si>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</si>
  <si>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</si>
  <si>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</si>
  <si>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IE00B48X4842</t>
  </si>
  <si>
    <t>ComStage ETF ShortDAX® TR</t>
  </si>
  <si>
    <t>LU0603940916</t>
  </si>
  <si>
    <t>ETFX Dow Jones Global Select Dividend Fund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</si>
  <si>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</si>
  <si>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</si>
  <si>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</si>
  <si>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</si>
  <si>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</si>
  <si>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</si>
  <si>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</si>
  <si>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</si>
  <si>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</si>
  <si>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</si>
  <si>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</si>
  <si>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</si>
  <si>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</si>
  <si>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</si>
  <si>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</si>
  <si>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</si>
  <si>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</si>
  <si>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</si>
  <si>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</si>
  <si>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</si>
  <si>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</si>
  <si>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</si>
  <si>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</si>
  <si>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</si>
  <si>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</si>
  <si>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</si>
  <si>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</si>
  <si>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</si>
  <si>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</si>
  <si>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</si>
  <si>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</si>
  <si>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</si>
  <si>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</si>
  <si>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</si>
  <si>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</si>
  <si>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</si>
  <si>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</si>
  <si>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</si>
  <si>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</si>
  <si>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</si>
  <si>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</si>
  <si>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</si>
  <si>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</si>
  <si>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</si>
  <si>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</si>
  <si>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</si>
  <si>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</si>
  <si>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</si>
  <si>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</si>
  <si>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</si>
  <si>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</si>
  <si>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</si>
  <si>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</si>
  <si>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</si>
  <si>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</si>
  <si>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</si>
  <si>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</si>
  <si>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</si>
  <si>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</si>
  <si>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</si>
  <si>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</si>
  <si>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</si>
  <si>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</si>
  <si>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</si>
  <si>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</si>
  <si>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</si>
  <si>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</si>
  <si>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</si>
  <si>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</si>
  <si>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</si>
  <si>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</si>
  <si>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</si>
  <si>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</si>
  <si>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</si>
  <si>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</si>
  <si>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</si>
  <si>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</si>
  <si>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</si>
  <si>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</si>
  <si>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</si>
  <si>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</si>
  <si>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ETFX DAXglobal Coal Mining Fund</t>
  </si>
  <si>
    <t>DE000A0Q8NB0</t>
  </si>
  <si>
    <t>ETFX DAXglobal Shipping Fund</t>
  </si>
  <si>
    <t>DE000A0Q8M45</t>
  </si>
  <si>
    <t>EasyETF EURO STOXX 50 (A share)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</si>
  <si>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</si>
  <si>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</si>
  <si>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</si>
  <si>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</si>
  <si>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</si>
  <si>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</si>
  <si>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</si>
  <si>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</si>
  <si>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</si>
  <si>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</si>
  <si>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</si>
  <si>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</si>
  <si>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</si>
  <si>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</si>
  <si>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</si>
  <si>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</si>
  <si>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</si>
  <si>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</si>
  <si>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</si>
  <si>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</si>
  <si>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</si>
  <si>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</si>
  <si>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</si>
  <si>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</si>
  <si>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</si>
  <si>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</si>
  <si>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</si>
  <si>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</si>
  <si>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</si>
  <si>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</si>
  <si>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</si>
  <si>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</si>
  <si>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</si>
  <si>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</si>
  <si>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</si>
  <si>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</si>
  <si>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</si>
  <si>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</si>
  <si>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</si>
  <si>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</si>
  <si>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</si>
  <si>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</si>
  <si>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</si>
  <si>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</si>
  <si>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</si>
  <si>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</si>
  <si>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</si>
  <si>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</si>
  <si>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</si>
  <si>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</si>
  <si>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</si>
  <si>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</si>
  <si>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</si>
  <si>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</si>
  <si>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</si>
  <si>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</si>
  <si>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</si>
  <si>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</si>
  <si>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</si>
  <si>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</si>
  <si>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</si>
  <si>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</si>
  <si>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</si>
  <si>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</si>
  <si>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</si>
  <si>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</si>
  <si>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</si>
  <si>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</si>
  <si>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STOXX Asia Pacific 600 Real Estate Cap (DE)</t>
  </si>
  <si>
    <t>Lyxor ETF EURO Cash EONIA</t>
  </si>
  <si>
    <t>EasyETF NMX30 Infrastructure Global</t>
  </si>
  <si>
    <t>EasyETF STOXX Europe 600</t>
  </si>
  <si>
    <t>iShares STOXX Global Select Dividend 100 (DE)</t>
  </si>
  <si>
    <t>iShares FTSE 100 (DE)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</si>
  <si>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</si>
  <si>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</si>
  <si>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</si>
  <si>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</si>
  <si>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</si>
  <si>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</si>
  <si>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</si>
  <si>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</si>
  <si>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</si>
  <si>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</si>
  <si>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</si>
  <si>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</si>
  <si>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</si>
  <si>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</si>
  <si>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</si>
  <si>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</si>
  <si>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</si>
  <si>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</si>
  <si>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</si>
  <si>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</si>
  <si>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</si>
  <si>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</si>
  <si>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</si>
  <si>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</si>
  <si>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</si>
  <si>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</si>
  <si>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</si>
  <si>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</si>
  <si>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</si>
  <si>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</si>
  <si>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</si>
  <si>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</si>
  <si>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</si>
  <si>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</si>
  <si>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</si>
  <si>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</si>
  <si>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</si>
  <si>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</si>
  <si>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</si>
  <si>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</si>
  <si>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</si>
  <si>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</si>
  <si>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</si>
  <si>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</si>
  <si>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</si>
  <si>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</si>
  <si>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</si>
  <si>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</si>
  <si>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</si>
  <si>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</si>
  <si>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</si>
  <si>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</si>
  <si>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</si>
  <si>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</si>
  <si>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</si>
  <si>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</si>
  <si>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</si>
  <si>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</si>
  <si>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</si>
  <si>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</si>
  <si>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</si>
  <si>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</si>
  <si>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</si>
  <si>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LU0599613063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</si>
  <si>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</si>
  <si>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</si>
  <si>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</si>
  <si>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</si>
  <si>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</si>
  <si>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</si>
  <si>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</si>
  <si>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</si>
  <si>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</si>
  <si>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</si>
  <si>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</si>
  <si>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</si>
  <si>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</si>
  <si>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</si>
  <si>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</si>
  <si>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</si>
  <si>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</si>
  <si>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</si>
  <si>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</si>
  <si>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</si>
  <si>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</si>
  <si>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</si>
  <si>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</si>
  <si>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</si>
  <si>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</si>
  <si>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</si>
  <si>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</si>
  <si>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</si>
  <si>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</si>
  <si>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</si>
  <si>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</si>
  <si>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</si>
  <si>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</si>
  <si>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</si>
  <si>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</si>
  <si>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</si>
  <si>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</si>
  <si>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</si>
  <si>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</si>
  <si>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</si>
  <si>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</si>
  <si>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</si>
  <si>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</si>
  <si>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</si>
  <si>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</si>
  <si>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</si>
  <si>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</si>
  <si>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</si>
  <si>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</si>
  <si>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db x-trackers MSCI BRIC TRN Index ETF</t>
  </si>
  <si>
    <t>LU0589685956</t>
  </si>
  <si>
    <t>EasyETF EURO STOXX 50 (C share)</t>
  </si>
  <si>
    <t>EURO STOXX 50 Distributing Source ETF</t>
  </si>
  <si>
    <t>EURO STOXX 50 Source ETF</t>
  </si>
  <si>
    <t>HSBC MSCI Pacific ex Japan ETF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</si>
  <si>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</si>
  <si>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</si>
  <si>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</si>
  <si>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</si>
  <si>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</si>
  <si>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</si>
  <si>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</si>
  <si>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RBS Market Access DAX Global Asia Index ETF</t>
  </si>
  <si>
    <t>RBS Market Access DAX global BRIC Index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</si>
  <si>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</si>
  <si>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</si>
  <si>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</si>
  <si>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</si>
  <si>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</si>
  <si>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</si>
  <si>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</si>
  <si>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</si>
  <si>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</si>
  <si>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</si>
  <si>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</si>
  <si>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</si>
  <si>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</si>
  <si>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</si>
  <si>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</si>
  <si>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</si>
  <si>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</si>
  <si>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</si>
  <si>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</si>
  <si>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</si>
  <si>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</si>
  <si>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</si>
  <si>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</si>
  <si>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</si>
  <si>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</si>
  <si>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</si>
  <si>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</si>
  <si>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</si>
  <si>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</si>
  <si>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</si>
  <si>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</si>
  <si>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</si>
  <si>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</si>
  <si>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</si>
  <si>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</si>
  <si>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</si>
  <si>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</si>
  <si>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</si>
  <si>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</si>
  <si>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</si>
  <si>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</si>
  <si>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</si>
  <si>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</si>
  <si>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</si>
  <si>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</si>
  <si>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</si>
  <si>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</si>
  <si>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</si>
  <si>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</si>
  <si>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</si>
  <si>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</si>
  <si>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</si>
  <si>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</si>
  <si>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</si>
  <si>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</si>
  <si>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</si>
  <si>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</si>
  <si>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</si>
  <si>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</si>
  <si>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</si>
  <si>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</si>
  <si>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</si>
  <si>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</si>
  <si>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</si>
  <si>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</si>
  <si>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</si>
  <si>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</si>
  <si>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</si>
  <si>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</si>
  <si>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</si>
  <si>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ComStage ETF FR DAX</t>
  </si>
  <si>
    <t>Comstage ETF FR EURO STOXX 50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</si>
  <si>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</si>
  <si>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</si>
  <si>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</si>
  <si>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</si>
  <si>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</si>
  <si>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</si>
  <si>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</si>
  <si>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</si>
  <si>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</si>
  <si>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</si>
  <si>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</si>
  <si>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</si>
  <si>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</si>
  <si>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</si>
  <si>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</si>
  <si>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</si>
  <si>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</si>
  <si>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</si>
  <si>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</si>
  <si>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</si>
  <si>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</si>
  <si>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</si>
  <si>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</si>
  <si>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</si>
  <si>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</si>
  <si>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</si>
  <si>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</si>
  <si>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</si>
  <si>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</si>
  <si>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</si>
  <si>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</si>
  <si>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</si>
  <si>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</si>
  <si>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</si>
  <si>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</si>
  <si>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</si>
  <si>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</si>
  <si>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</si>
  <si>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</si>
  <si>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</si>
  <si>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</si>
  <si>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</si>
  <si>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</si>
  <si>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</si>
  <si>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</si>
  <si>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</si>
  <si>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</si>
  <si>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</si>
  <si>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</si>
  <si>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</si>
  <si>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</si>
  <si>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</si>
  <si>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</si>
  <si>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</si>
  <si>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</si>
  <si>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</si>
  <si>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</si>
  <si>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</si>
  <si>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</si>
  <si>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</si>
  <si>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</si>
  <si>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</si>
  <si>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</si>
  <si>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</si>
  <si>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</si>
  <si>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</si>
  <si>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</si>
  <si>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</si>
  <si>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</si>
  <si>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</si>
  <si>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IE00B6YX5D40</t>
  </si>
  <si>
    <t>IE00B6VS8T94</t>
  </si>
  <si>
    <t>IE00B6VTQH62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</si>
  <si>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</si>
  <si>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</si>
  <si>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</si>
  <si>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</si>
  <si>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</si>
  <si>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</si>
  <si>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</si>
  <si>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</si>
  <si>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</si>
  <si>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</si>
  <si>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</si>
  <si>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</si>
  <si>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</si>
  <si>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</si>
  <si>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</si>
  <si>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</si>
  <si>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</si>
  <si>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</si>
  <si>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</si>
  <si>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</si>
  <si>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</si>
  <si>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</si>
  <si>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</si>
  <si>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</si>
  <si>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</si>
  <si>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</si>
  <si>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</si>
  <si>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</si>
  <si>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</si>
  <si>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</si>
  <si>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</si>
  <si>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</si>
  <si>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</si>
  <si>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</si>
  <si>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</si>
  <si>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</si>
  <si>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</si>
  <si>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</si>
  <si>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</si>
  <si>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</si>
  <si>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</si>
  <si>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</si>
  <si>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</si>
  <si>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</si>
  <si>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</si>
  <si>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</si>
  <si>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</si>
  <si>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</si>
  <si>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</si>
  <si>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</si>
  <si>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</si>
  <si>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</si>
  <si>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</si>
  <si>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</si>
  <si>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</si>
  <si>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</si>
  <si>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</si>
  <si>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</si>
  <si>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</si>
  <si>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</si>
  <si>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</si>
  <si>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</si>
  <si>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</si>
  <si>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</si>
  <si>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</si>
  <si>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</si>
  <si>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</si>
  <si>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</si>
  <si>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</si>
  <si>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</si>
  <si>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</si>
  <si>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</si>
  <si>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</si>
  <si>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</si>
  <si>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</si>
  <si>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</si>
  <si>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</si>
  <si>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</si>
  <si>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</si>
  <si>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</si>
  <si>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</si>
  <si>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</si>
  <si>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</si>
  <si>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</si>
  <si>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</si>
  <si>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</si>
  <si>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</si>
  <si>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</si>
  <si>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</si>
  <si>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</si>
  <si>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</si>
  <si>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</si>
  <si>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</si>
  <si>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</si>
  <si>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</si>
  <si>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</si>
  <si>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</si>
  <si>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</si>
  <si>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</si>
  <si>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</si>
  <si>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</si>
  <si>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</si>
  <si>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</si>
  <si>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</si>
  <si>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</si>
  <si>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</si>
  <si>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</si>
  <si>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</si>
  <si>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</si>
  <si>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</si>
  <si>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</si>
  <si>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</si>
  <si>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</si>
  <si>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</si>
  <si>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</si>
  <si>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</si>
  <si>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</si>
  <si>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</si>
  <si>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</si>
  <si>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</si>
  <si>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</si>
  <si>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</si>
  <si>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</si>
  <si>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</si>
  <si>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</si>
  <si>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</si>
  <si>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</si>
  <si>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</si>
  <si>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</si>
  <si>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</si>
  <si>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</si>
  <si>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</si>
  <si>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</si>
  <si>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</si>
  <si>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</si>
  <si>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</si>
  <si>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</si>
  <si>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MSCI Emerging Markets Source ETF</t>
  </si>
  <si>
    <t>DE000A1JM6G3</t>
  </si>
  <si>
    <t>S&amp;P 500 Source ETF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</si>
  <si>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</si>
  <si>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</si>
  <si>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</si>
  <si>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</si>
  <si>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</si>
  <si>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</si>
  <si>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</si>
  <si>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</si>
  <si>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</si>
  <si>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</si>
  <si>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</si>
  <si>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</si>
  <si>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</si>
  <si>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</si>
  <si>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</si>
  <si>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</si>
  <si>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</si>
  <si>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</si>
  <si>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</si>
  <si>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</si>
  <si>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</si>
  <si>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</si>
  <si>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</si>
  <si>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</si>
  <si>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</si>
  <si>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</si>
  <si>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</si>
  <si>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</si>
  <si>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</si>
  <si>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</si>
  <si>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</si>
  <si>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</si>
  <si>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</si>
  <si>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</si>
  <si>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</si>
  <si>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</si>
  <si>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</si>
  <si>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</si>
  <si>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</si>
  <si>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</si>
  <si>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</si>
  <si>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</si>
  <si>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</si>
  <si>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</si>
  <si>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</si>
  <si>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</si>
  <si>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</si>
  <si>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</si>
  <si>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</si>
  <si>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</si>
  <si>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</si>
  <si>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</si>
  <si>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</si>
  <si>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</si>
  <si>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</si>
  <si>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</si>
  <si>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</si>
  <si>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</si>
  <si>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</si>
  <si>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</si>
  <si>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</si>
  <si>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</si>
  <si>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</si>
  <si>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</si>
  <si>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</si>
  <si>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</si>
  <si>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</si>
  <si>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</si>
  <si>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</si>
  <si>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</si>
  <si>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</si>
  <si>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</si>
  <si>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</si>
  <si>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</si>
  <si>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</si>
  <si>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</si>
  <si>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</si>
  <si>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</si>
  <si>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</si>
  <si>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</si>
  <si>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</si>
  <si>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</si>
  <si>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</si>
  <si>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</si>
  <si>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</si>
  <si>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</si>
  <si>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</si>
  <si>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</si>
  <si>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</si>
  <si>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</si>
  <si>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</si>
  <si>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</si>
  <si>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</si>
  <si>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</si>
  <si>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</si>
  <si>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</si>
  <si>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</si>
  <si>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</si>
  <si>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</si>
  <si>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</si>
  <si>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</si>
  <si>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</si>
  <si>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</si>
  <si>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</si>
  <si>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</si>
  <si>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</si>
  <si>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</si>
  <si>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</si>
  <si>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</si>
  <si>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</si>
  <si>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</si>
  <si>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</si>
  <si>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</si>
  <si>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</si>
  <si>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</si>
  <si>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</si>
  <si>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</si>
  <si>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</si>
  <si>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</si>
  <si>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</si>
  <si>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</si>
  <si>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</si>
  <si>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</si>
  <si>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</si>
  <si>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</si>
  <si>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</si>
  <si>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</si>
  <si>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</si>
  <si>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</si>
  <si>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</si>
  <si>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</si>
  <si>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</si>
  <si>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</si>
  <si>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</si>
  <si>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</si>
  <si>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</si>
  <si>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</si>
  <si>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</si>
  <si>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</si>
  <si>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</si>
  <si>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</si>
  <si>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</si>
  <si>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</si>
  <si>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</si>
  <si>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</si>
  <si>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</si>
  <si>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</si>
  <si>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</si>
  <si>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</si>
  <si>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</si>
  <si>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</si>
  <si>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</si>
  <si>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</si>
  <si>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</si>
  <si>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</si>
  <si>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</si>
  <si>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</si>
  <si>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</si>
  <si>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</si>
  <si>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</si>
  <si>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</si>
  <si>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</si>
  <si>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</si>
  <si>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</si>
  <si>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</si>
  <si>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</si>
  <si>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</si>
  <si>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</si>
  <si>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</si>
  <si>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</si>
  <si>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</si>
  <si>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</si>
  <si>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</si>
  <si>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</si>
  <si>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</si>
  <si>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</si>
  <si>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</si>
  <si>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</si>
  <si>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</si>
  <si>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</si>
  <si>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</si>
  <si>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</si>
  <si>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</si>
  <si>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</si>
  <si>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</si>
  <si>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</si>
  <si>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</si>
  <si>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</si>
  <si>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</si>
  <si>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</si>
  <si>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</si>
  <si>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</si>
  <si>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</si>
  <si>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</si>
  <si>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</si>
  <si>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</si>
  <si>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</si>
  <si>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</si>
  <si>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</si>
  <si>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</si>
  <si>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</si>
  <si>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</si>
  <si>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</si>
  <si>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</si>
  <si>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</si>
  <si>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</si>
  <si>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</si>
  <si>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</si>
  <si>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</si>
  <si>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</si>
  <si>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</si>
  <si>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</si>
  <si>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</si>
  <si>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</si>
  <si>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</si>
  <si>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</si>
  <si>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</si>
  <si>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</si>
  <si>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</si>
  <si>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</si>
  <si>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</si>
  <si>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</si>
  <si>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</si>
  <si>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</si>
  <si>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</si>
  <si>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</si>
  <si>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</si>
  <si>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</si>
  <si>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</si>
  <si>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</si>
  <si>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</si>
  <si>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</si>
  <si>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</si>
  <si>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</si>
  <si>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</si>
  <si>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</si>
  <si>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</si>
  <si>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</si>
  <si>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</si>
  <si>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</si>
  <si>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</si>
  <si>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</si>
  <si>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</si>
  <si>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</si>
  <si>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</si>
  <si>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</si>
  <si>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</si>
  <si>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</si>
  <si>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</si>
  <si>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</si>
  <si>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</si>
  <si>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</si>
  <si>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</si>
  <si>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</si>
  <si>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</si>
  <si>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</si>
  <si>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</si>
  <si>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</si>
  <si>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</si>
  <si>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</si>
  <si>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</si>
  <si>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</si>
  <si>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</si>
  <si>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</si>
  <si>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</si>
  <si>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</si>
  <si>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</si>
  <si>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</si>
  <si>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</si>
  <si>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</si>
  <si>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</si>
  <si>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</si>
  <si>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</si>
  <si>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</si>
  <si>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</si>
  <si>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</si>
  <si>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</si>
  <si>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</si>
  <si>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</si>
  <si>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</si>
  <si>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</si>
  <si>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</si>
  <si>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</si>
  <si>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</si>
  <si>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</si>
  <si>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</si>
  <si>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</si>
  <si>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</si>
  <si>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</si>
  <si>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</si>
  <si>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</si>
  <si>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</si>
  <si>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</si>
  <si>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</si>
  <si>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</si>
  <si>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</si>
  <si>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</si>
  <si>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</si>
  <si>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</si>
  <si>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</si>
  <si>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</si>
  <si>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</si>
  <si>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</si>
  <si>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</si>
  <si>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</si>
  <si>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</si>
  <si>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</si>
  <si>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</si>
  <si>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</si>
  <si>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</si>
  <si>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</si>
  <si>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</si>
  <si>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</si>
  <si>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</si>
  <si>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</si>
  <si>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</si>
  <si>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</si>
  <si>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</si>
  <si>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</si>
  <si>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</si>
  <si>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</si>
  <si>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</si>
  <si>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</si>
  <si>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</si>
  <si>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</si>
  <si>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</si>
  <si>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</si>
  <si>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</si>
  <si>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</si>
  <si>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</si>
  <si>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</si>
  <si>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</si>
  <si>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</si>
  <si>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</si>
  <si>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</si>
  <si>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</si>
  <si>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</si>
  <si>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</si>
  <si>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</si>
  <si>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</si>
  <si>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</si>
  <si>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</si>
  <si>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</si>
  <si>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</si>
  <si>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</si>
  <si>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iShares Dow Jones Eurozone Sustainability Screened (DE)</t>
  </si>
  <si>
    <t>DE000A1JS9A4</t>
  </si>
  <si>
    <t>DE000A1JS9B2</t>
  </si>
  <si>
    <t>DE000A1JS9D8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</si>
  <si>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</si>
  <si>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</si>
  <si>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</si>
  <si>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</si>
  <si>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</si>
  <si>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</si>
  <si>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</si>
  <si>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</si>
  <si>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</si>
  <si>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</si>
  <si>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</si>
  <si>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</si>
  <si>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</si>
  <si>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</si>
  <si>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</si>
  <si>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</si>
  <si>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</si>
  <si>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</si>
  <si>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LU0621755080</t>
  </si>
  <si>
    <t>LU0621755676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</si>
  <si>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</si>
  <si>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</si>
  <si>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</si>
  <si>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</si>
  <si>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</si>
  <si>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</si>
  <si>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</si>
  <si>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</si>
  <si>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</si>
  <si>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</si>
  <si>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</si>
  <si>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</si>
  <si>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</si>
  <si>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</si>
  <si>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</si>
  <si>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</si>
  <si>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</si>
  <si>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</si>
  <si>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</si>
  <si>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</si>
  <si>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</si>
  <si>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</si>
  <si>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</si>
  <si>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</si>
  <si>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</si>
  <si>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</si>
  <si>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</si>
  <si>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</si>
  <si>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</si>
  <si>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</si>
  <si>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</si>
  <si>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</si>
  <si>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</si>
  <si>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</si>
  <si>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</si>
  <si>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</si>
  <si>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</si>
  <si>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</si>
  <si>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</si>
  <si>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</si>
  <si>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</si>
  <si>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</si>
  <si>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</si>
  <si>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</si>
  <si>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</si>
  <si>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</si>
  <si>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</si>
  <si>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</si>
  <si>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</si>
  <si>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</si>
  <si>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</si>
  <si>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</si>
  <si>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</si>
  <si>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</si>
  <si>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</si>
  <si>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</si>
  <si>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</si>
  <si>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</si>
  <si>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</si>
  <si>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</si>
  <si>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</si>
  <si>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</si>
  <si>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</si>
  <si>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</si>
  <si>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</si>
  <si>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</si>
  <si>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</si>
  <si>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</si>
  <si>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</si>
  <si>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</si>
  <si>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</si>
  <si>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</si>
  <si>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</si>
  <si>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</si>
  <si>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</si>
  <si>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</si>
  <si>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PIMCO German Government Bond Index Source ETF</t>
  </si>
  <si>
    <t>UBS ETFs plc - FTSE 100 SF (GBP)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</si>
  <si>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</si>
  <si>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</si>
  <si>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</si>
  <si>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</si>
  <si>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</si>
  <si>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</si>
  <si>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</si>
  <si>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</si>
  <si>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</si>
  <si>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</si>
  <si>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</si>
  <si>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</si>
  <si>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</si>
  <si>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</si>
  <si>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</si>
  <si>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</si>
  <si>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</si>
  <si>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</si>
  <si>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</si>
  <si>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</si>
  <si>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</si>
  <si>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</si>
  <si>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</si>
  <si>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</si>
  <si>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</si>
  <si>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</si>
  <si>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</si>
  <si>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</si>
  <si>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</si>
  <si>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</si>
  <si>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</si>
  <si>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</si>
  <si>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</si>
  <si>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UBS (Irl) ETF plc - MSCI Brazil (USD) A-dis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</si>
  <si>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</si>
  <si>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</si>
  <si>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</si>
  <si>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</si>
  <si>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</si>
  <si>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</si>
  <si>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LU0613540268</t>
  </si>
  <si>
    <t>LU0613540185</t>
  </si>
  <si>
    <t>LU0613540698</t>
  </si>
  <si>
    <t>UBS ETFs plc - MSCI AC Asia ex Japan TRN Index SF ( USD) A-acc</t>
  </si>
  <si>
    <t>IE00B7WK2W23</t>
  </si>
  <si>
    <t>Income
Treatment</t>
  </si>
  <si>
    <t>IE00B802KR88</t>
  </si>
  <si>
    <t>UBS-ETF EURO STOXX 50 A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</si>
  <si>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</si>
  <si>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</si>
  <si>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</si>
  <si>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</si>
  <si>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</si>
  <si>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</si>
  <si>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</si>
  <si>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</si>
  <si>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</si>
  <si>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</si>
  <si>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</si>
  <si>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</si>
  <si>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</si>
  <si>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</si>
  <si>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</si>
  <si>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</si>
  <si>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</si>
  <si>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</si>
  <si>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</si>
  <si>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</si>
  <si>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</si>
  <si>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</si>
  <si>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</si>
  <si>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</si>
  <si>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</si>
  <si>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</si>
  <si>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</si>
  <si>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</si>
  <si>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</si>
  <si>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</si>
  <si>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</si>
  <si>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</si>
  <si>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</si>
  <si>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</si>
  <si>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</si>
  <si>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</si>
  <si>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</si>
  <si>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</si>
  <si>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</si>
  <si>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</si>
  <si>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</si>
  <si>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</si>
  <si>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</si>
  <si>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</si>
  <si>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</si>
  <si>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</si>
  <si>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</si>
  <si>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</si>
  <si>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</si>
  <si>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</si>
  <si>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</si>
  <si>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</si>
  <si>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</si>
  <si>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</si>
  <si>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</si>
  <si>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</si>
  <si>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</si>
  <si>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</si>
  <si>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</si>
  <si>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</si>
  <si>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</si>
  <si>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</si>
  <si>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</si>
  <si>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</si>
  <si>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</si>
  <si>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</si>
  <si>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</si>
  <si>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</si>
  <si>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</si>
  <si>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</si>
  <si>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</si>
  <si>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</si>
  <si>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</si>
  <si>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</si>
  <si>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</si>
  <si>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</si>
  <si>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</si>
  <si>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</si>
  <si>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</si>
  <si>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</si>
  <si>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</si>
  <si>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</si>
  <si>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</si>
  <si>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</si>
  <si>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</si>
  <si>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</si>
  <si>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</si>
  <si>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</si>
  <si>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</si>
  <si>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</si>
  <si>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</si>
  <si>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</si>
  <si>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</si>
  <si>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</si>
  <si>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</si>
  <si>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</si>
  <si>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</si>
  <si>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</si>
  <si>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</si>
  <si>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</si>
  <si>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</si>
  <si>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</si>
  <si>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</si>
  <si>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</si>
  <si>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</si>
  <si>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</si>
  <si>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</si>
  <si>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</si>
  <si>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</si>
  <si>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</si>
  <si>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</si>
  <si>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</si>
  <si>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</si>
  <si>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</si>
  <si>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</si>
  <si>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</si>
  <si>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</si>
  <si>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</si>
  <si>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</si>
  <si>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</si>
  <si>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</si>
  <si>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</si>
  <si>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</si>
  <si>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</si>
  <si>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</si>
  <si>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</si>
  <si>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</si>
  <si>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</si>
  <si>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</si>
  <si>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</si>
  <si>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</si>
  <si>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</si>
  <si>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</si>
  <si>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</si>
  <si>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</si>
  <si>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</si>
  <si>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</si>
  <si>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</si>
  <si>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</si>
  <si>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</si>
  <si>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</si>
  <si>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</si>
  <si>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</si>
  <si>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</si>
  <si>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</si>
  <si>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</si>
  <si>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</si>
  <si>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</si>
  <si>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</si>
  <si>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</si>
  <si>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</si>
  <si>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</si>
  <si>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</si>
  <si>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</si>
  <si>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MSCI Pan-Euro Index UCITS ETF</t>
  </si>
  <si>
    <t>db x-trackers Stoxx® Europe 600 Oil &amp; Gas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</si>
  <si>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</si>
  <si>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</si>
  <si>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</si>
  <si>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</si>
  <si>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</si>
  <si>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</si>
  <si>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</si>
  <si>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</si>
  <si>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</si>
  <si>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</si>
  <si>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</si>
  <si>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</si>
  <si>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</si>
  <si>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</si>
  <si>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</si>
  <si>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</si>
  <si>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</si>
  <si>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</si>
  <si>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</si>
  <si>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</si>
  <si>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</si>
  <si>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</si>
  <si>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</si>
  <si>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</si>
  <si>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</si>
  <si>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</si>
  <si>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</si>
  <si>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</si>
  <si>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</si>
  <si>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</si>
  <si>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</si>
  <si>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</si>
  <si>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</si>
  <si>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</si>
  <si>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</si>
  <si>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</si>
  <si>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</si>
  <si>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</si>
  <si>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</si>
  <si>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</si>
  <si>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</si>
  <si>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</si>
  <si>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</si>
  <si>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</si>
  <si>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</si>
  <si>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</si>
  <si>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</si>
  <si>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</si>
  <si>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</si>
  <si>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</si>
  <si>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</si>
  <si>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</si>
  <si>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</si>
  <si>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</si>
  <si>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</si>
  <si>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</si>
  <si>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</si>
  <si>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</si>
  <si>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</si>
  <si>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</si>
  <si>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</si>
  <si>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</si>
  <si>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</si>
  <si>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</si>
  <si>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</si>
  <si>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</si>
  <si>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</si>
  <si>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</si>
  <si>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</si>
  <si>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</si>
  <si>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</si>
  <si>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</si>
  <si>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</si>
  <si>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</si>
  <si>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</si>
  <si>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</si>
  <si>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</si>
  <si>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</si>
  <si>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</si>
  <si>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</si>
  <si>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</si>
  <si>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</si>
  <si>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</si>
  <si>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</si>
  <si>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</si>
  <si>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</si>
  <si>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</si>
  <si>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</si>
  <si>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</si>
  <si>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</si>
  <si>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</si>
  <si>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</si>
  <si>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</si>
  <si>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</si>
  <si>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</si>
  <si>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</si>
  <si>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</si>
  <si>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</si>
  <si>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</si>
  <si>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</si>
  <si>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db x-trackers SMI® Short Daily UCITS ETF</t>
  </si>
  <si>
    <t>db x-trackers II iBoxx Sovereigns Eurozone Yield Plus UCITS ETF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</si>
  <si>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</si>
  <si>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</si>
  <si>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</si>
  <si>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</si>
  <si>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</si>
  <si>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</si>
  <si>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</si>
  <si>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</si>
  <si>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Lyxor ETF Dynamic Long VIX Futures Index - EUR</t>
  </si>
  <si>
    <t>LU0871960976</t>
  </si>
  <si>
    <t>Lyxor ETF Dynamic Short VIX Futures Index - EUR</t>
  </si>
  <si>
    <t>LU0871961511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</si>
  <si>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</si>
  <si>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</si>
  <si>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</si>
  <si>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</si>
  <si>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</si>
  <si>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</si>
  <si>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</si>
  <si>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</si>
  <si>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</si>
  <si>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</si>
  <si>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</si>
  <si>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</si>
  <si>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</si>
  <si>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</si>
  <si>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</si>
  <si>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UBS ETFs plc - CMCI Composite SF (USD) A-acc</t>
  </si>
  <si>
    <t>IE00B53H0131</t>
  </si>
  <si>
    <t>Lyxor ETF Unleveraged S&amp;P 500 VIX Futures Enhanced Roll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</si>
  <si>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</si>
  <si>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</si>
  <si>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</si>
  <si>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</si>
  <si>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</si>
  <si>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</si>
  <si>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</si>
  <si>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</si>
  <si>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</si>
  <si>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</si>
  <si>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</si>
  <si>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</si>
  <si>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Pfandbriefe (DE)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</si>
  <si>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</si>
  <si>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</si>
  <si>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</si>
  <si>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</si>
  <si>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</si>
  <si>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</si>
  <si>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</si>
  <si>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AMUNDI ETF EURO STOXX 50 UCITS ETF</t>
  </si>
  <si>
    <t>iShares Emerging Markets Local Government Bond UCITS ETF</t>
  </si>
  <si>
    <t>iShares European Property Yield UCITS ETF</t>
  </si>
  <si>
    <t>iShares Euro Corporate Bond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</si>
  <si>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</si>
  <si>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</si>
  <si>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</si>
  <si>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</si>
  <si>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</si>
  <si>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</si>
  <si>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</si>
  <si>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</si>
  <si>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MSCI World UCITS ETF (Acc)</t>
  </si>
  <si>
    <t>iShares $ Treasury Bond 1-3yr UCITS ETF</t>
  </si>
  <si>
    <t>AMUNDI ETF JAPAN TOPIX EUR HEDGED DAILY UCITS ETF</t>
  </si>
  <si>
    <t>iShares Euro Aggregate Bond UCITS ETF</t>
  </si>
  <si>
    <t>iShares MSCI Japan - B UCITS ETF (Acc)</t>
  </si>
  <si>
    <t>iShares Euro Government Bond UCITS ETF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</si>
  <si>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</si>
  <si>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</si>
  <si>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</si>
  <si>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</si>
  <si>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AMUNDI ETF MSCI WORLD UCITS ETF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</si>
  <si>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</si>
  <si>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</si>
  <si>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</si>
  <si>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</si>
  <si>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</si>
  <si>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</si>
  <si>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</si>
  <si>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</si>
  <si>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</si>
  <si>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</si>
  <si>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AMUNDI ETF MSCI INDIA UCITS ETF</t>
  </si>
  <si>
    <t>iShares MSCI Europe ex-UK UCITS ETF</t>
  </si>
  <si>
    <t>iShares MSCI Eastern Europe Capped UCITS ETF</t>
  </si>
  <si>
    <t>iShares Asia Pacific Dividend UCITS ETF</t>
  </si>
  <si>
    <t>AMUNDI ETF MSCI NORDIC UCITS ETF</t>
  </si>
  <si>
    <t>iShares STOXX North America 600 Real Estate Cap (DE)</t>
  </si>
  <si>
    <t>iShares Emerging Markets Dividend UCITS ETF</t>
  </si>
  <si>
    <t>iShares MSCI Pacific ex-Japan UCITS ETF (Inc)</t>
  </si>
  <si>
    <t>iShares MSCI ACWI UCITS ETF</t>
  </si>
  <si>
    <t>AMUNDI ETF MSCI CHINA UCITS ETF</t>
  </si>
  <si>
    <t>iShares MSCI Poland UCITS ETF</t>
  </si>
  <si>
    <t>AMUNDI ETF S&amp;P 500 UCITS ETF</t>
  </si>
  <si>
    <t>iShares $ Emerging Markets Corporate Bond UCITS ETF</t>
  </si>
  <si>
    <t>AMUNDI ETF LEVERAGED MSCI USA DAILY UCITS ETF</t>
  </si>
  <si>
    <t>iShares $ Corporate Bond UCITS ETF</t>
  </si>
  <si>
    <t>iShares Nikkei 225 UCITS ETF</t>
  </si>
  <si>
    <t>AMUNDI ETF MSCI JAPAN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</si>
  <si>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</si>
  <si>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</si>
  <si>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</si>
  <si>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</si>
  <si>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</si>
  <si>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AMUNDI ETF EONIA UCITS ETF</t>
  </si>
  <si>
    <t>iShares NASDAQ 100 UCITS ETF</t>
  </si>
  <si>
    <t>AMUNDI ETF LEVERAGED EURO STOXX 50 DAILY UCITS ETF</t>
  </si>
  <si>
    <t>iShares MSCI Europe UCITS ETF (Acc)</t>
  </si>
  <si>
    <t>iShares S&amp;P 500 UCITS ETF (Acc)</t>
  </si>
  <si>
    <t>AMUNDI ETF MSCI BRAZIL UCITS ETF</t>
  </si>
  <si>
    <t>iShares MSCI Japan UCITS ETF (Acc)</t>
  </si>
  <si>
    <t>AMUNDI ETF MSCI EMERGING MARKETS UCITS ETF</t>
  </si>
  <si>
    <t>Ossiam Europe Minimum Variance NR UCITS ETF 1C-EUR</t>
  </si>
  <si>
    <t>iShares France Government Bond UCITS ETF</t>
  </si>
  <si>
    <t>iShares CSI 300 UCITS ETF (Swap)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</si>
  <si>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</si>
  <si>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</si>
  <si>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</si>
  <si>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</si>
  <si>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</si>
  <si>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</si>
  <si>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AMUNDI ETF MSCI EMU HIGH DIVIDEND UCITS ETF</t>
  </si>
  <si>
    <t>AMUNDI ETF MSCI EM ASIA UCITS ETF</t>
  </si>
  <si>
    <t>AMUNDI ETF MSCI USA UCITS ETF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</si>
  <si>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</si>
  <si>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</si>
  <si>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</si>
  <si>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</si>
  <si>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</si>
  <si>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AMUNDI ETF EURO CORPORATE FINANCIALS IBOXX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</si>
  <si>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</si>
  <si>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</si>
  <si>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</si>
  <si>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</si>
  <si>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</si>
  <si>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AMUNDI ETF MSCI GERMANY UCITS ETF</t>
  </si>
  <si>
    <t>iShares EURO Dividend UCITS ETF</t>
  </si>
  <si>
    <t>AMUNDI ETF MSCI EASTERN EUROPE EX RUSSIA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</si>
  <si>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</si>
  <si>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</si>
  <si>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</si>
  <si>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</si>
  <si>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S&amp;P 500 - B UCITS ETF (Acc)</t>
  </si>
  <si>
    <t>iShares MSCI Australia UCITS ETF</t>
  </si>
  <si>
    <t>AMUNDI ETF S&amp;P 500 EUR HEDGED DAILY UCITS ETF</t>
  </si>
  <si>
    <t>iShares MSCI World - B UCITS ETF (Acc)</t>
  </si>
  <si>
    <t>iShares Global Clean Energy UCITS ETF</t>
  </si>
  <si>
    <t>AMUNDI ETF MSCI EMU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</si>
  <si>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</si>
  <si>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</si>
  <si>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</si>
  <si>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</si>
  <si>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AMUNDI ETF MSCI EUROPE UCITS ETF</t>
  </si>
  <si>
    <t>iShares EURO STOXX 50 - B UCITS ETF (Acc)</t>
  </si>
  <si>
    <t>iShares Listed Private Equity UCITS ETF</t>
  </si>
  <si>
    <t>AMUNDI ETF LEVERAGED MSCI EUROPE DAILY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</si>
  <si>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</si>
  <si>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</si>
  <si>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</si>
  <si>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</si>
  <si>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</si>
  <si>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</si>
  <si>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</si>
  <si>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</si>
  <si>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</si>
  <si>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AMUNDI ETF EURO CORPORATE EX FINANCIALS IBOXX UCITS ETF</t>
  </si>
  <si>
    <t>iShares EURO Total Market Value Large UCITS ETF</t>
  </si>
  <si>
    <t>iShares MSCI Australia - B UCITS ETF</t>
  </si>
  <si>
    <t>iShares MSCI India UCITS ETF (Swap)</t>
  </si>
  <si>
    <t>iShares FTSEurofirst 100 UCITS ETF</t>
  </si>
  <si>
    <t>AMUNDI ETF NASDAQ-100 UCITS ETF</t>
  </si>
  <si>
    <t>AMUNDI ETF GOVT BOND LOWEST RATED EUROMTS INVESTMENT GRADE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</si>
  <si>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</si>
  <si>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</si>
  <si>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</si>
  <si>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</si>
  <si>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AMUNDI ETF MSCI PACIFIC EX JAPAN UCITS ETF</t>
  </si>
  <si>
    <t>AMUNDI ETF NASDAQ-100 EUR HEDGED DAILY UCITS ETF</t>
  </si>
  <si>
    <t>iShares MSCI EMU Small Cap UCITS ETF</t>
  </si>
  <si>
    <t>AMUNDI ETF MSCI EM LATIN AMERICA UCITS ETF</t>
  </si>
  <si>
    <t>iShares Dow Jones Industrial Average UCITS ETF</t>
  </si>
  <si>
    <t>AMUNDI ETF MSCI SWITZERLAND UCITS ETF</t>
  </si>
  <si>
    <t>AMUNDI ETF CAC 40 UCITS ETF</t>
  </si>
  <si>
    <t>AMUNDI ETF MSCI EUROPE CONSUMER STAPLES UCITS ETF</t>
  </si>
  <si>
    <t>iShares MSCI Mexico IMI Capped UCITS ETF</t>
  </si>
  <si>
    <t>AMUNDI ETF MSCI WORLD ENERGY UCITS ETF</t>
  </si>
  <si>
    <t>iShares EURO STOXX Small UCITS ETF</t>
  </si>
  <si>
    <t>iShares MSCI EMU Mid Cap UCITS ETF (LUX)</t>
  </si>
  <si>
    <t>iShares MSCI Europe Minimum Volatility UCITS ETF</t>
  </si>
  <si>
    <t>AMUNDI ETF MSCI SPAIN UCITS ETF</t>
  </si>
  <si>
    <t>AMUNDI ETF SHORT EURO STOXX 50 DAILY UCITS ETF</t>
  </si>
  <si>
    <t>iShares Euro Government Bond 5-7yr UCITS ETF</t>
  </si>
  <si>
    <t>iShares MSCI Pacific ex Japan UCITS ETF (Acc)</t>
  </si>
  <si>
    <t>AMUNDI ETF MSCI EUROPE EX EMU UCITS ETF</t>
  </si>
  <si>
    <t>AMUNDI ETF SHORT DAX 30 DAILY UCITS ETF</t>
  </si>
  <si>
    <t>iShares MSCI Chile UCITS ETF</t>
  </si>
  <si>
    <t>AMUNDI ETF MSCI EUROPE BANKS UCITS ETF</t>
  </si>
  <si>
    <t>iShares Global Corporate Bond UCITS ETF</t>
  </si>
  <si>
    <t>iShares Euro Government Bond 7-10yr UCITS ETF</t>
  </si>
  <si>
    <t>iShares MSCI South Africa - B UCITS ETF</t>
  </si>
  <si>
    <t>AMUNDI ETF MSCI EUROPE HEALTHCARE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</si>
  <si>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</si>
  <si>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</si>
  <si>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</si>
  <si>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</si>
  <si>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Ossiam EURO STOXX 50® Equal Weight NR UCITS ETF 1C-EUR</t>
  </si>
  <si>
    <t>AMUNDI ETF EURO CORPORATES UCITS ETF</t>
  </si>
  <si>
    <t>iShares Euro Government Bond 10-15yr UCITS ETF</t>
  </si>
  <si>
    <t>AMUNDI ETF CASH 3 MONTHS EUROMTS INVESTMENT GRADE UCITS ETF</t>
  </si>
  <si>
    <t>iShares Agribusiness UCITS ETF</t>
  </si>
  <si>
    <t>AMUNDI ETF STOXX EUROPE 600 UCITS ETF</t>
  </si>
  <si>
    <t>iShares US Aggregate Bond UCITS ETF</t>
  </si>
  <si>
    <t>iShares MSCI UK Large Cap UCITS ETF</t>
  </si>
  <si>
    <t>AMUNDI ETF MSCI EUROPE HIGH DIVIDEND UCITS ETF</t>
  </si>
  <si>
    <t>iShares FTSEurofirst 80 UCITS ETF</t>
  </si>
  <si>
    <t>iShares MSCI EM Asia UCITS ETF</t>
  </si>
  <si>
    <t>Ossiam Emerging Markets Minimum Variance NR UCITS ETF 1C-EUR</t>
  </si>
  <si>
    <t>iShares MSCI EM EMEA UCITS ETF (Swap)</t>
  </si>
  <si>
    <t>iShares Global AAA-AA Government Bond UCITS ETF</t>
  </si>
  <si>
    <t>AMUNDI ETF MSCI EUROPE INSURANCE UCITS ETF</t>
  </si>
  <si>
    <t>AMUNDI ETF MSCI UK UCITS ETF</t>
  </si>
  <si>
    <t>AMUNDI ETF MSCI WORLD EX EUROPE UCITS ETF</t>
  </si>
  <si>
    <t>iShares FTSE 100 UCITS ETF (Acc)</t>
  </si>
  <si>
    <t>iShares MSCI Japan Large Cap UCITS ETF</t>
  </si>
  <si>
    <t>AMUNDI ETF MSCI EUROPE IT UCITS ETF</t>
  </si>
  <si>
    <t>iShares MSCI Taiwan UCITS ETF (Swap)</t>
  </si>
  <si>
    <t>iShares MSCI USA Large Cap UCITS ETF</t>
  </si>
  <si>
    <t>AMUNDI ETF MSCI EUROPE CONSUMER DISCRETIONARY UCITS ETF</t>
  </si>
  <si>
    <t>AMUNDI ETF GOVT BOND HIGHEST RATED EUROMTS INVESTMENT GRADE UCITS ETF</t>
  </si>
  <si>
    <t>AMUNDI ETF REAL ESTATE REIT IEIF UCITS ETF</t>
  </si>
  <si>
    <t>AMUNDI ETF MSCI WORLD FINANCIALS UCITS ETF</t>
  </si>
  <si>
    <t>Ossiam STOXX® Europe 600 Equal Weight NR UCITS ETF 1C-EUR</t>
  </si>
  <si>
    <t>iShares MSCI Emerging Markets Islamic UCITS ETF</t>
  </si>
  <si>
    <t xml:space="preserve">iShares Global Alternative Energy UCITS ETF </t>
  </si>
  <si>
    <t>iShares Euro Government Bond 0-1yr UCITS ETF</t>
  </si>
  <si>
    <t>AMUNDI ETF MSCI EUROPE TELECOM SERVICES UCITS ETF</t>
  </si>
  <si>
    <t>AMUNDI ETF EURO STOXX SMALL CAP UCITS ETF</t>
  </si>
  <si>
    <t>iShares Euro Government Bond 3-7 UCITS ETF (Acc)</t>
  </si>
  <si>
    <t>iShares MSCI UK Small Cap UCITS ETF</t>
  </si>
  <si>
    <t>AMUNDI ETF SHORT GOVT BOND EUROMTS BROAD INVESTMENT GRADE DAILY UCITS ETF</t>
  </si>
  <si>
    <t>iShares Oil &amp; Gas Exploration &amp; Production UCITS ETF</t>
  </si>
  <si>
    <t>iShares Euro Inflation Link Bond UCITS ETF</t>
  </si>
  <si>
    <t>AMUNDI ETF EURO INFLATION UCITS ETF</t>
  </si>
  <si>
    <t>iShares MSCI USA Islamic UCITS ETF</t>
  </si>
  <si>
    <t>iShares Finland Government Bond UCITS ETF</t>
  </si>
  <si>
    <t>AMUNDI ETF SHORT GOVT BOND EUROMTS BROAD INVESTMENT GRADE 7-10 DAILY UCITS ETF</t>
  </si>
  <si>
    <t>AMUNDI ETF SHORT GOVT BOND EUROMTS BROAD INVESTMENT GRADE 3-5 DAILY UCITS ETF</t>
  </si>
  <si>
    <t>iShares Austria Government Bond UCITS ETF</t>
  </si>
  <si>
    <t>iShares FED Funds Effective Rate UCITS ETF (Swap)</t>
  </si>
  <si>
    <t>AMUNDI ETF MSCI WORLD EX EMU UCITS ETF</t>
  </si>
  <si>
    <t>iShares MSCI World Islamic UCITS ETF</t>
  </si>
  <si>
    <t>AMUNDI ETF SHORT GOVT BOND EUROMTS BROAD INVESTMENT GRADE 10-15 DAILY UCITS ETF</t>
  </si>
  <si>
    <t>iShares EONIA UCITS ETF (Swap)</t>
  </si>
  <si>
    <t>AMUNDI ETF MSCI EUROPE INDUSTRIALS UCITS ETF</t>
  </si>
  <si>
    <t>AMUNDI ETF MSCI EUROPE UTILITIES UCITS ETF</t>
  </si>
  <si>
    <t>AMUNDI ETF MSCI EUROPE MATERIALS UCITS ETF</t>
  </si>
  <si>
    <t>iShares Euro Government Bond 7-10 UCITS ETF (Acc)</t>
  </si>
  <si>
    <t>AMUNDI ETF MSCI EUROPE EX FINANCIALS UCITS ETF</t>
  </si>
  <si>
    <t>AMUNDI ETF GOVT BOND EUROMTS BROAD INVESTMENT GRADE 5-7 UCITS ETF</t>
  </si>
  <si>
    <t>iShares USD Government Bond 3-7 UCITS ETF (Acc)</t>
  </si>
  <si>
    <t>AMUNDI ETF GOVT BOND EUROMTS BROAD INVESTMENT GRADE UCITS ETF</t>
  </si>
  <si>
    <t>AMUNDI ETF GOVT BOND EUROMTS BROAD INVESTMENT GRADE 10-15 UCITS ETF</t>
  </si>
  <si>
    <t>AMUNDI ETF COMMODITIES S&amp;P GSCI METALS UCITS ETF</t>
  </si>
  <si>
    <t>AMUNDI ETF MSCI EUROPE ENERGY UCITS ETF</t>
  </si>
  <si>
    <t>iShares USD Government Bond 7-10 UCITS ETF (Acc)</t>
  </si>
  <si>
    <t>AMUNDI ETF GOVT BOND EUROMTS BROAD INVESTMENT GRADE 3-5 UCITS ETF</t>
  </si>
  <si>
    <t>iShares Netherlands Government Bond UCITS ETF</t>
  </si>
  <si>
    <t>AMUNDI ETF SHORT GOVT BOND EUROMTS BROAD INVESTMENT GRADE 5-7 DAILY UCITS ETF</t>
  </si>
  <si>
    <t>AMUNDI ETF SHORT GOVT BOND EUROMTS BROAD INVESTMENT GRADE 1-3 DAILY UCITS ETF</t>
  </si>
  <si>
    <t>AMUNDI ETF GOVT BOND EUROMTS BROAD INVESTMENT GRADE 1-3 UCITS ETF</t>
  </si>
  <si>
    <t>iShares USD Government Bond 1-3 UCITS ETF (Acc)</t>
  </si>
  <si>
    <t>AMUNDI ETF GOVT BOND EUROMTS BROAD INVESTMENT GRADE 7-10 UCITS ETF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</si>
  <si>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</si>
  <si>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</si>
  <si>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</si>
  <si>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</si>
  <si>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</si>
  <si>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</si>
  <si>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</si>
  <si>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</si>
  <si>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</si>
  <si>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</si>
  <si>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</si>
  <si>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</si>
  <si>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</si>
  <si>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</si>
  <si>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DAX® UCITS ETF</t>
  </si>
  <si>
    <t>Deka DAX® (ausschüttend) UCITS ETF</t>
  </si>
  <si>
    <t>Deka EURO STOXX 50® UCITS ETF</t>
  </si>
  <si>
    <t>Deka Deutsche Börse EUROGOV® Germany 5-10 UCITS ETF</t>
  </si>
  <si>
    <t>Deka MSCI Japan LC UCITS ETF</t>
  </si>
  <si>
    <t>Deka iBoxx EUR Liquid Ger. Covered Diversified UCITS ETF</t>
  </si>
  <si>
    <t>Deka Deutsche Börse EUROGOV® Germany UCITS ETF</t>
  </si>
  <si>
    <t>Deka Deutsche Börse EUROGOV® Germany 3-5 UCITS ETF</t>
  </si>
  <si>
    <t>Deka Deutsche Börse EUROGOV® Germany 1-3 UCITS ETF</t>
  </si>
  <si>
    <t>Deka DAXplus® Maximum Dividend UCITS ETF</t>
  </si>
  <si>
    <t>Deka Deutsche Börse EUROGOV® Germany Money Market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</si>
  <si>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</si>
  <si>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</si>
  <si>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</si>
  <si>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</si>
  <si>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</si>
  <si>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STOXX Europe 50® UCITS ETF</t>
  </si>
  <si>
    <t>Deka Deutsche Börse EUROGOV® Germany 10+ UCITS ETF</t>
  </si>
  <si>
    <t>Deka EURO STOXX® Select Dividend 30 UCITS ETF</t>
  </si>
  <si>
    <t>Deka MSCI Japan MC UCITS ETF</t>
  </si>
  <si>
    <t>Deka iBoxx EUR Liquid Sovereign Diversified 1-3 UCITS ETF</t>
  </si>
  <si>
    <t>Deka MSCI Emerging Markets UCITS ETF</t>
  </si>
  <si>
    <t>Lyxor ETF MSCI AC Asia ex Japan</t>
  </si>
  <si>
    <t>Deka iBoxx EUR Liquid Sovereign Diversified 5-7 UCITS ETF</t>
  </si>
  <si>
    <t>Deka iBoxx EUR Liquid Corporates Diversified UCITS ETF</t>
  </si>
  <si>
    <t>Deka MSCI USA LC UCITS ETF</t>
  </si>
  <si>
    <t>Deka STOXX® Europe Strong Style Composite 40 UCITS ETF</t>
  </si>
  <si>
    <t>Deka MSCI Europe LC UCITS ETF</t>
  </si>
  <si>
    <t>Deka MSCI Europe UCITS ETF</t>
  </si>
  <si>
    <t>Deka iBoxx EUR Liquid Sovereign Diversified 1-10 UCITS ETF</t>
  </si>
  <si>
    <t>Deka EURO STOXX 50® Daily Short UCITS ETF</t>
  </si>
  <si>
    <t>Deka iBoxx EUR Liquid Sovereign Diversified 10+ UCITS ETF</t>
  </si>
  <si>
    <t>Deka STOXX® Europe Strong Value 20 UCITS ETF</t>
  </si>
  <si>
    <t>Deka STOXX® Europe Strong Growth 20 UCITS ETF</t>
  </si>
  <si>
    <t>Deka MSCI Europe MC UCITS ETF</t>
  </si>
  <si>
    <t>Deka iBoxx EUR Liquid Sovereign Diversified 7-10 UCITS ETF</t>
  </si>
  <si>
    <t>Deka Deutsche Börse EUROGOV® France 3-5 UCITS ETF</t>
  </si>
  <si>
    <t>Deka iBoxx EUR Liquid Sovereign Diversified 3-5 UCITS ETF</t>
  </si>
  <si>
    <t>Deka Deutsche Börse EUROGOV® France UCITS ETF</t>
  </si>
  <si>
    <t>Deka Deutsche Börse EUROGOV® France 1-3 UCITS ETF</t>
  </si>
  <si>
    <t>Deka Deutsche Börse EUROGOV® France 5-10 UCITS ETF</t>
  </si>
  <si>
    <t>Deka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</si>
  <si>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</si>
  <si>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</si>
  <si>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</si>
  <si>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</si>
  <si>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</si>
  <si>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</si>
  <si>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</si>
  <si>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08/2013</t>
  </si>
  <si>
    <t>UBS ETF SICAV</t>
  </si>
  <si>
    <t>SPDR Barclays 0-3 Year Euro Corporate Bond UCITS ETF</t>
  </si>
  <si>
    <t>SSgA SPDR ETFs Europe I plc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</si>
  <si>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</si>
  <si>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</si>
  <si>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</si>
  <si>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</si>
  <si>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</si>
  <si>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</si>
  <si>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n.a.</t>
  </si>
  <si>
    <t>db x-trackers II Canadian Dollar Cash UCITS ETF</t>
  </si>
  <si>
    <t>LU0892103994</t>
  </si>
  <si>
    <t>db x-trackers</t>
  </si>
  <si>
    <t>db x-trackers II GLOBAL SOVEREIGN UCITS ETF</t>
  </si>
  <si>
    <t>LU0908508731</t>
  </si>
  <si>
    <t>db x-trackers II IBOXX GLOBAL INFLATION-LINKED UCITS ETF</t>
  </si>
  <si>
    <t>LU0908508814</t>
  </si>
  <si>
    <t>db x-trackers II iBoxx Sovereigns Eurozone Yield Plus 1-3 UCITS ETF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</si>
  <si>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</si>
  <si>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</si>
  <si>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</si>
  <si>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</si>
  <si>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</si>
  <si>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</si>
  <si>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</si>
  <si>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</si>
  <si>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</si>
  <si>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db x-trackers MSCI WORLD INDEX UCITS ETF</t>
  </si>
  <si>
    <t>LU0659579733</t>
  </si>
  <si>
    <t xml:space="preserve">HSBC EURO STOXX 50 UCITS ETF </t>
  </si>
  <si>
    <t xml:space="preserve">HSBC FTSE 100 UCITS ETF </t>
  </si>
  <si>
    <t xml:space="preserve">HSBC MSCI BRAZIL UCITS ETF </t>
  </si>
  <si>
    <t xml:space="preserve">HSBC MSCI EM FAR EAST UCITS ETF </t>
  </si>
  <si>
    <t xml:space="preserve">HSBC MSCI EUROPE UCITS ETF </t>
  </si>
  <si>
    <t xml:space="preserve">HSBC MSCI JAPAN UCITS ETF </t>
  </si>
  <si>
    <t xml:space="preserve">HSBC MSCI PACIFIC ex JAPAN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</si>
  <si>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</si>
  <si>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</si>
  <si>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</si>
  <si>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</si>
  <si>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Turnover Report: September 2013</t>
  </si>
  <si>
    <t>Designated Sponsor Report: September 2013</t>
  </si>
  <si>
    <t>082013</t>
  </si>
  <si>
    <t>09/2013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</si>
  <si>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</si>
  <si>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</si>
  <si>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</si>
  <si>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</si>
  <si>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</si>
  <si>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</si>
  <si>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</si>
  <si>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</si>
  <si>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HSBC MSCI AC FAR EAST ex JAPAN UCITS  ETF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</si>
  <si>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</si>
  <si>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</si>
  <si>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</si>
  <si>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</si>
  <si>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</si>
  <si>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</si>
  <si>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</si>
  <si>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</si>
  <si>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</si>
  <si>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</si>
  <si>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</si>
  <si>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</si>
  <si>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</si>
  <si>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</si>
  <si>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</si>
  <si>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</si>
  <si>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</si>
  <si>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</si>
  <si>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</si>
  <si>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</si>
  <si>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</si>
  <si>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</si>
  <si>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</si>
  <si>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</si>
  <si>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</si>
  <si>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</si>
  <si>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</si>
  <si>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</si>
  <si>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</si>
  <si>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</si>
  <si>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</si>
  <si>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</si>
  <si>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</si>
  <si>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</si>
  <si>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</si>
  <si>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ComStage ETF ATX UCITS ETF</t>
  </si>
  <si>
    <t>ComStage ETF CAC 40 Leverage UCITS ETF</t>
  </si>
  <si>
    <t>ComStage ETF CAC 40 Short GR UCITS ETF</t>
  </si>
  <si>
    <t>ComStage ETF CAC 40 UCITS ETF</t>
  </si>
  <si>
    <t>ComStage ETF Commerzbank Bund-Future Double Short TR UCITS ETF</t>
  </si>
  <si>
    <t>ComStage ETF Commerzbank Bund-Future Leveraged TR UCITS ETF</t>
  </si>
  <si>
    <t>ComStage ETF Commerzbank Bund-Future Short TR UCITS ETF</t>
  </si>
  <si>
    <t>ComStage ETF Commerzbank Bund-Future TR UCITS ETF</t>
  </si>
  <si>
    <t>ComStage ETF Commerzbank Commodity ex-Agriculture EW Index TR UCITS ETF</t>
  </si>
  <si>
    <t>ComStage ETF Commerzbank EONIA Index TR UCITS ETF</t>
  </si>
  <si>
    <t>ComStage ETF Commerzbank FED Funds Effective Rate TR UCITS ETF</t>
  </si>
  <si>
    <t>ComStage ETF DAX TR UCITS ETF</t>
  </si>
  <si>
    <t>ComStage ETF DivDAX® TR UCITS ETF</t>
  </si>
  <si>
    <t>ComStage ETF Dow Jones Industrial Average UCITS ETF</t>
  </si>
  <si>
    <t>ComStage ETF EURO STOXX 50 Daily Leverage UCITS ETF</t>
  </si>
  <si>
    <t>ComStage ETF EURO STOXX 50 Daily Short GR UCITS ETF</t>
  </si>
  <si>
    <t>ComStage ETF EURO STOXX 50 NR UCITS ETF</t>
  </si>
  <si>
    <t>ComStage ETF EURO STOXX Select Dividend 30 NR UCITS ETF</t>
  </si>
  <si>
    <t>ComStage ETF F.A.Z. Index UCITS ETF</t>
  </si>
  <si>
    <t>ComStage ETF FR DAX UCITS ETF</t>
  </si>
  <si>
    <t>Comstage ETF FR EURO STOXX 50 UCITS ETF</t>
  </si>
  <si>
    <t>ComStage ETF FTSE 100 TR UCITS ETF</t>
  </si>
  <si>
    <t>ComStage ETF HSCEI UCITS ETF</t>
  </si>
  <si>
    <t>ComStage ETF HSI UCITS ETF</t>
  </si>
  <si>
    <t>ComStage ETF iBoxx € Germany Covered Capped 3-5 TR UCITS ETF</t>
  </si>
  <si>
    <t>ComStage ETF iBoxx € Germany Covered Capped 5-7 TR UCITS ETF</t>
  </si>
  <si>
    <t>ComStage ETF iBoxx € Germany Covered Capped 7-10 TR UCITS ETF</t>
  </si>
  <si>
    <t>ComStage ETF iBoxx € Germany Covered Capped Overall TR UCITS ETF</t>
  </si>
  <si>
    <t>ComStage ETF iBoxx € Liquid Sovereigns Diversified 10-15 TR UCITS ETF</t>
  </si>
  <si>
    <t>ComStage ETF iBoxx € Liquid Sovereigns Diversified 1-3 TR UCITS ETF</t>
  </si>
  <si>
    <t>ComStage ETF iBoxx € Liquid Sovereigns Diversified 15+ TR UCITS ETF</t>
  </si>
  <si>
    <t>ComStage ETF iBoxx € Liquid Sovereigns Diversified 25+ TR UCITS ETF</t>
  </si>
  <si>
    <t>ComStage ETF iBoxx € Liquid Sovereigns Diversified 3-5 TR UCITS ETF</t>
  </si>
  <si>
    <t>ComStage ETF iBoxx € Liquid Sovereigns Diversified 3m-1 TR UCITS ETF</t>
  </si>
  <si>
    <t>ComStage ETF iBoxx € Liquid Sovereigns Diversified 5-7 TR UCITS ETF</t>
  </si>
  <si>
    <t>ComStage ETF iBoxx € Liquid Sovereigns Diversified 7-10 TR UCITS ETF</t>
  </si>
  <si>
    <t>ComStage ETF iBoxx € Liquid Sovereigns Diversified Overall TR UCITS ETF</t>
  </si>
  <si>
    <t>ComStage ETF iBoxx € Sovereigns Germany Capped 10+ TR UCITS ETF</t>
  </si>
  <si>
    <t>ComStage ETF iBoxx € Sovereigns Germany Capped 1-5 TR UCITS ETF</t>
  </si>
  <si>
    <t>ComStage ETF iBoxx € Sovereigns Germany Capped 3m-2 TR UCITS ETF</t>
  </si>
  <si>
    <t>ComStage ETF iBoxx € Sovereigns Germany Capped 5-10 TR UCITS ETF</t>
  </si>
  <si>
    <t>ComStage ETF iBoxx € Sovereigns Inflation-Linked Euro-Inflation TR UCITS ETF</t>
  </si>
  <si>
    <t>ComStage ETF MSCI EM Eastern Europe TRN UCITS ETF</t>
  </si>
  <si>
    <t>ComStage ETF MSCI Emerging Markets Leveraged 2x Daily TRN UCITS ETF</t>
  </si>
  <si>
    <t>ComStage ETF MSCI Emerging Markets TRN UCITS ETF</t>
  </si>
  <si>
    <t>ComStage ETF MSCI EMU TRN UCITS ETF</t>
  </si>
  <si>
    <t>ComStage ETF MSCI Europe Large Cap TRN UCITS ETF</t>
  </si>
  <si>
    <t>ComStage ETF MSCI Europe Mid Cap TRN UCITS ETF</t>
  </si>
  <si>
    <t>ComStage ETF MSCI Europe Small Cap TRN UCITS ETF</t>
  </si>
  <si>
    <t>ComStage ETF MSCI Europe TRN UCITS ETF</t>
  </si>
  <si>
    <t>ComStage ETF MSCI Japan TRN UCITS ETF</t>
  </si>
  <si>
    <t>ComStage ETF MSCI North America TRN UCITS ETF</t>
  </si>
  <si>
    <t>ComStage ETF MSCI Pacific ex Japan TRN UCITS ETF</t>
  </si>
  <si>
    <t>ComStage ETF MSCI Pacific TRN UCITS ETF</t>
  </si>
  <si>
    <t>ComStage ETF MSCI Russia 30% Capped TRN UCITS ETF</t>
  </si>
  <si>
    <t>ComStage ETF MSCI Taiwan TRN UCITS ETF</t>
  </si>
  <si>
    <t>ComStage ETF MSCI USA Large Cap TRN UCITS ETF</t>
  </si>
  <si>
    <t>ComStage ETF MSCI USA Mid Cap TRN UCITS ETF</t>
  </si>
  <si>
    <t>ComStage ETF MSCI USA Small Cap TRN UCITS ETF</t>
  </si>
  <si>
    <t>ComStage ETF MSCI USA TRN UCITS ETF</t>
  </si>
  <si>
    <t>ComStage ETF MSCI World TRN UCITS ETF</t>
  </si>
  <si>
    <t>ComStage ETF Nasdaq-100 UCITS ETF</t>
  </si>
  <si>
    <t>ComStage ETF Nikkei 225 UCITS ETF</t>
  </si>
  <si>
    <t>ComStage ETF NYSE Arca Gold BUGS UCITS ETF</t>
  </si>
  <si>
    <t>ComStage ETF PSI 20 Leverage UCITS ETF</t>
  </si>
  <si>
    <t>ComStage ETF PSI 20 UCITS ETF</t>
  </si>
  <si>
    <t>ComStage ETF S&amp;P 500 UCITS ETF</t>
  </si>
  <si>
    <t>ComStage ETF S&amp;P SMIT 40 Index TRN UCITS ETF</t>
  </si>
  <si>
    <t>ComStage ETF SDAX® TR UCITS ETF</t>
  </si>
  <si>
    <t>ComStage ETF ShortDAX® TR UCITS ETF</t>
  </si>
  <si>
    <t>ComStage ETF SMI UCITS ETF</t>
  </si>
  <si>
    <t>ComStage ETF SPI TR UCITS ETF</t>
  </si>
  <si>
    <t>ComStage ETF STOXX Europe 600 Automobiles &amp; Parts NR UCITS ETF</t>
  </si>
  <si>
    <t>ComStage ETF STOXX Europe 600 Banks NR UCITS ETF</t>
  </si>
  <si>
    <t>ComStage ETF STOXX Europe 600 Basic Resources NR UCITS ETF</t>
  </si>
  <si>
    <t>ComStage ETF STOXX Europe 600 Chemicals NR UCITS ETF</t>
  </si>
  <si>
    <t>ComStage ETF STOXX Europe 600 Construction &amp; Materials NR UCITS ETF</t>
  </si>
  <si>
    <t>ComStage ETF STOXX Europe 600 Financial Services NR UCITS ETF</t>
  </si>
  <si>
    <t>ComStage ETF STOXX Europe 600 Food &amp; Beverage NR UCITS ETF</t>
  </si>
  <si>
    <t>ComStage ETF STOXX Europe 600 Health Care NR UCITS ETF</t>
  </si>
  <si>
    <t>ComStage ETF STOXX Europe 600 Industrial Goods &amp; Services NR UCITS ETF</t>
  </si>
  <si>
    <t>ComStage ETF STOXX Europe 600 Insurance NR UCITS ETF</t>
  </si>
  <si>
    <t>ComStage ETF STOXX Europe 600 Media NR UCITS ETF</t>
  </si>
  <si>
    <t>ComStage ETF STOXX Europe 600 NR UCITS ETF</t>
  </si>
  <si>
    <t>ComStage ETF STOXX Europe 600 Oil &amp; Gas NR UCITS ETF</t>
  </si>
  <si>
    <t>ComStage ETF STOXX Europe 600 Personal &amp; Household Goods NR UCITS ETF</t>
  </si>
  <si>
    <t>ComStage ETF STOXX Europe 600 Real Estate NR UCITS ETF</t>
  </si>
  <si>
    <t>ComStage ETF STOXX Europe 600 Retail NR UCITS ETF</t>
  </si>
  <si>
    <t>ComStage ETF STOXX Europe 600 Technology NR UCITS ETF</t>
  </si>
  <si>
    <t>ComStage ETF STOXX Europe 600 Telecommunications NR UCITS ETF</t>
  </si>
  <si>
    <t>ComStage ETF STOXX Europe 600 Travel &amp; Leisure NR UCITS ETF</t>
  </si>
  <si>
    <t>ComStage ETF STOXX Europe 600 Utilities NR UCITS ETF</t>
  </si>
  <si>
    <t>ComStage ETF TOPIX UCITS ETF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</si>
  <si>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</si>
  <si>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</si>
  <si>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</si>
  <si>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</si>
  <si>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</si>
  <si>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EURO STOXX 50 UCITS ETF (EUR) I-dis</t>
  </si>
  <si>
    <t>UBS ETF – FTSE 100 UCITS ETF (GBP) A-dis</t>
  </si>
  <si>
    <t>UBS ETF – FTSE 100 UCITS ETF (GBP) I-dis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</si>
  <si>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</si>
  <si>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</si>
  <si>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</si>
  <si>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</si>
  <si>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</si>
  <si>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</si>
  <si>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Canada UCITS ETF (CAD) I-dis</t>
  </si>
  <si>
    <t>UBS ETF – MSCI Emerging Markets UCITS ETF (USD) A-dis</t>
  </si>
  <si>
    <t>UBS ETF – MSCI Emerging Markets UCITS ETF (USD) I-dis</t>
  </si>
  <si>
    <t>UBS ETF – MSCI EMU Small Cap UCITS ETF (EUR) A-dis</t>
  </si>
  <si>
    <t>UBS ETF – MSCI EMU Small Cap UCITS ETF (EUR) I-dis</t>
  </si>
  <si>
    <t>UBS ETF – MSCI EMU UCITS ETF (EUR) A-dis</t>
  </si>
  <si>
    <t>UBS ETF – MSCI EMU UCITS ETF (EUR) I-dis</t>
  </si>
  <si>
    <t>UBS ETF – MSCI EMU Value UCITS ETF (EUR) A-dis</t>
  </si>
  <si>
    <t>UBS ETF – MSCI Europe &amp; Middle East Socially Responsible UCITS ETF (EUR) A-dis</t>
  </si>
  <si>
    <t>UBS ETF – MSCI Europe &amp; Middle East Socially Responsible UCITS ETF (EUR) I-dis</t>
  </si>
  <si>
    <t>UBS ETF – MSCI Europe Infrastructure 20/35 UCITS ETF (EUR) A-dis</t>
  </si>
  <si>
    <t>UBS ETF – MSCI Europe Infrastructure 20/35 UCITS ETF (EUR) I-dis</t>
  </si>
  <si>
    <t>UBS ETF – MSCI Europe UCITS ETF (EUR) A-dis</t>
  </si>
  <si>
    <t>UBS ETF – MSCI Europe UCITS ETF (EUR) I-dis</t>
  </si>
  <si>
    <t>UBS ETF – MSCI Japan Infrastructure 20/35 UCITS ETF (JPY) A-dis</t>
  </si>
  <si>
    <t>UBS ETF – MSCI Japan Infrastructure 20/35 UCITS ETF (JPY) I-dis</t>
  </si>
  <si>
    <t>UBS ETF – MSCI Japan UCITS ETF (JPY) A-dis</t>
  </si>
  <si>
    <t>UBS ETF – MSCI Japan UCITS ETF (JPY) I-dis</t>
  </si>
  <si>
    <t>UBS ETF – MSCI North America Socially Responsible UCITS ETF (USD) A-dis</t>
  </si>
  <si>
    <t>UBS ETF – MSCI North America Socially Responsible UCITS ETF (USD) I-dis</t>
  </si>
  <si>
    <t>UBS ETF – MSCI Pacific (ex Japan) UCITS ETF (USD) A-dis</t>
  </si>
  <si>
    <t>UBS ETF – MSCI Pacific (ex Japan) UCITS ETF (USD) I-dis</t>
  </si>
  <si>
    <t>UBS ETF – MSCI Pacific Socially Responsible UCITS ETF (USD) A-dis</t>
  </si>
  <si>
    <t>UBS ETF – MSCI Pacific Socially Responsible UCITS ETF (USD) I-dis</t>
  </si>
  <si>
    <t>UBS ETF – MSCI Turkey UCITS ETF (EUR) A-dis</t>
  </si>
  <si>
    <t>UBS ETF – MSCI Turkey UCITS ETF (EUR) I-dis</t>
  </si>
  <si>
    <t>UBS ETF – MSCI USA UCITS ETF (USD) A-dis</t>
  </si>
  <si>
    <t>UBS ETF – MSCI USA UCITS ETF (USD) I-dis</t>
  </si>
  <si>
    <t>UBS ETF – MSCI World Socially Responsible UCITS ETF (USD) A-dis</t>
  </si>
  <si>
    <t>UBS ETF – MSCI World Socially Responsible UCITS ETF (USD) I-dis</t>
  </si>
  <si>
    <t>UBS ETF – MSCI World UCITS ETF (USD) A-dis</t>
  </si>
  <si>
    <t>UBS ETF – MSCI World UCITS ETF (USD) I-dis</t>
  </si>
  <si>
    <t>UBS ETF – STOXX Global Rare Earth UCITS ETF (USD) A-dis</t>
  </si>
  <si>
    <t>UBS ETF – STOXX Global Rare Earth UCITS ETF (USD) I-dis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</si>
</sst>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mm/dd/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9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3" xfId="4" applyFont="1" applyFill="1" applyBorder="1" applyAlignment="1"/>
    <xf numFmtId="0" fontId="9" fillId="5" borderId="13" xfId="4" applyFont="1" applyFill="1" applyBorder="1" applyAlignment="1">
      <alignment horizontal="left"/>
    </xf>
    <xf numFmtId="0" fontId="9" fillId="5" borderId="14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8" xfId="4" applyFont="1" applyBorder="1" applyAlignment="1"/>
    <xf numFmtId="0" fontId="2" fillId="0" borderId="19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20" xfId="1" applyFont="1" applyFill="1" applyBorder="1" applyAlignment="1">
      <alignment vertical="center"/>
    </xf>
    <xf numFmtId="0" fontId="15" fillId="2" borderId="21" xfId="1" applyFont="1" applyFill="1" applyBorder="1" applyAlignment="1">
      <alignment vertical="center"/>
    </xf>
    <xf numFmtId="0" fontId="4" fillId="2" borderId="22" xfId="1" applyFont="1" applyFill="1" applyBorder="1" applyAlignment="1">
      <alignment horizontal="right"/>
    </xf>
    <xf numFmtId="0" fontId="14" fillId="2" borderId="23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20" xfId="2" applyFont="1" applyFill="1" applyBorder="1" applyAlignment="1">
      <alignment vertical="center"/>
    </xf>
    <xf numFmtId="0" fontId="14" fillId="2" borderId="23" xfId="2" applyFont="1" applyFill="1" applyBorder="1" applyAlignment="1">
      <alignment horizontal="right" vertical="center"/>
    </xf>
    <xf numFmtId="0" fontId="14" fillId="2" borderId="21" xfId="2" applyFont="1" applyFill="1" applyBorder="1" applyAlignment="1">
      <alignment horizontal="center" vertical="center"/>
    </xf>
    <xf numFmtId="0" fontId="2" fillId="2" borderId="22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5" xfId="4" applyFont="1" applyFill="1" applyBorder="1" applyAlignment="1"/>
    <xf numFmtId="0" fontId="9" fillId="5" borderId="15" xfId="4" applyFont="1" applyFill="1" applyBorder="1" applyAlignment="1">
      <alignment horizontal="left"/>
    </xf>
    <xf numFmtId="0" fontId="9" fillId="5" borderId="29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3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2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2" fillId="0" borderId="15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7" xfId="9" applyNumberFormat="1" applyFont="1" applyFill="1" applyBorder="1" applyAlignment="1">
      <alignment vertical="center"/>
    </xf>
    <xf numFmtId="164" fontId="2" fillId="0" borderId="31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29" xfId="4" applyFont="1" applyBorder="1" applyAlignment="1"/>
    <xf numFmtId="10" fontId="2" fillId="0" borderId="0" xfId="1" applyNumberFormat="1" applyFont="1" applyBorder="1" applyAlignment="1">
      <alignment vertical="center"/>
    </xf>
    <xf numFmtId="4" fontId="2" fillId="0" borderId="10" xfId="9" applyNumberFormat="1" applyFont="1" applyFill="1" applyBorder="1" applyAlignment="1">
      <alignment vertical="center"/>
    </xf>
    <xf numFmtId="4" fontId="2" fillId="2" borderId="16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0" xfId="12" applyNumberFormat="1" applyFont="1" applyBorder="1" applyAlignment="1">
      <alignment horizontal="left" vertical="top" wrapText="1"/>
    </xf>
    <xf numFmtId="10" fontId="2" fillId="0" borderId="12" xfId="14" applyNumberFormat="1" applyFont="1" applyBorder="1"/>
    <xf numFmtId="0" fontId="3" fillId="2" borderId="7" xfId="12" applyFont="1" applyFill="1" applyBorder="1" applyAlignment="1">
      <alignment vertical="center"/>
    </xf>
    <xf numFmtId="0" fontId="2" fillId="2" borderId="16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3" xfId="9" applyFont="1" applyFill="1" applyBorder="1" applyAlignment="1">
      <alignment vertical="center" wrapText="1"/>
    </xf>
    <xf numFmtId="49" fontId="3" fillId="2" borderId="30" xfId="9" applyNumberFormat="1" applyFont="1" applyFill="1" applyBorder="1" applyAlignment="1">
      <alignment vertical="top" wrapText="1"/>
    </xf>
    <xf numFmtId="0" fontId="2" fillId="0" borderId="30" xfId="9" applyNumberFormat="1" applyFont="1" applyBorder="1" applyAlignment="1">
      <alignment horizontal="left" vertical="top"/>
    </xf>
    <xf numFmtId="49" fontId="3" fillId="2" borderId="32" xfId="9" applyNumberFormat="1" applyFont="1" applyFill="1" applyBorder="1" applyAlignment="1">
      <alignment vertical="top" wrapText="1"/>
    </xf>
    <xf numFmtId="49" fontId="3" fillId="2" borderId="2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" fontId="2" fillId="0" borderId="0" xfId="1" applyNumberFormat="1" applyFont="1" applyAlignment="1">
      <alignment vertical="center"/>
    </xf>
    <xf numFmtId="49" fontId="3" fillId="2" borderId="15" xfId="1" applyNumberFormat="1" applyFont="1" applyFill="1" applyBorder="1" applyAlignment="1">
      <alignment horizontal="right" vertical="top" wrapText="1"/>
    </xf>
    <xf numFmtId="0" fontId="0" fillId="4" borderId="27" xfId="1" applyFont="1" applyFill="1" applyBorder="1" applyAlignment="1"/>
    <xf numFmtId="0" fontId="2" fillId="0" borderId="30" xfId="1" applyNumberFormat="1" applyFont="1" applyBorder="1" applyAlignment="1">
      <alignment horizontal="left" vertical="top" wrapText="1"/>
    </xf>
    <xf numFmtId="0" fontId="9" fillId="4" borderId="3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0" fillId="4" borderId="34" xfId="1" applyFont="1" applyFill="1" applyBorder="1" applyAlignment="1"/>
    <xf numFmtId="0" fontId="9" fillId="4" borderId="29" xfId="1" applyFont="1" applyFill="1" applyBorder="1" applyAlignment="1">
      <alignment horizontal="left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15" xfId="9" quotePrefix="1" applyNumberFormat="1" applyFont="1" applyFill="1" applyBorder="1" applyAlignment="1">
      <alignment horizontal="right" vertical="top" wrapText="1"/>
    </xf>
    <xf numFmtId="0" fontId="0" fillId="4" borderId="3" xfId="1" applyFont="1" applyFill="1" applyBorder="1" applyAlignment="1"/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9" quotePrefix="1" applyNumberFormat="1" applyFont="1" applyFill="1" applyBorder="1" applyAlignment="1">
      <alignment horizontal="right" vertical="top" wrapText="1"/>
    </xf>
    <xf numFmtId="49" fontId="3" fillId="2" borderId="27" xfId="9" applyNumberFormat="1" applyFont="1" applyFill="1" applyBorder="1" applyAlignment="1">
      <alignment horizontal="right" vertical="top" wrapText="1"/>
    </xf>
    <xf numFmtId="49" fontId="3" fillId="2" borderId="27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7" xfId="9" applyNumberFormat="1" applyFont="1" applyFill="1" applyBorder="1" applyAlignment="1">
      <alignment vertical="center"/>
    </xf>
    <xf numFmtId="164" fontId="2" fillId="6" borderId="31" xfId="11" applyNumberFormat="1" applyFont="1" applyFill="1" applyBorder="1"/>
    <xf numFmtId="164" fontId="2" fillId="6" borderId="12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2" fillId="6" borderId="6" xfId="1" applyNumberFormat="1" applyFont="1" applyFill="1" applyBorder="1" applyAlignment="1">
      <alignment horizontal="left" vertical="top" wrapText="1"/>
    </xf>
    <xf numFmtId="0" fontId="1" fillId="6" borderId="0" xfId="13" applyFill="1" applyAlignment="1"/>
    <xf numFmtId="4" fontId="2" fillId="6" borderId="30" xfId="12" applyNumberFormat="1" applyFont="1" applyFill="1" applyBorder="1" applyAlignment="1">
      <alignment vertical="center"/>
    </xf>
    <xf numFmtId="0" fontId="7" fillId="6" borderId="0" xfId="9" applyFont="1" applyFill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5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0" fontId="9" fillId="0" borderId="34" xfId="1" applyFont="1" applyFill="1" applyBorder="1" applyAlignment="1">
      <alignment horizontal="left"/>
    </xf>
    <xf numFmtId="49" fontId="3" fillId="0" borderId="29" xfId="1" applyNumberFormat="1" applyFont="1" applyFill="1" applyBorder="1" applyAlignment="1">
      <alignment horizontal="right" vertical="top" wrapText="1"/>
    </xf>
    <xf numFmtId="0" fontId="6" fillId="3" borderId="29" xfId="1" applyFont="1" applyFill="1" applyBorder="1" applyAlignment="1">
      <alignment vertical="center"/>
    </xf>
    <xf numFmtId="166" fontId="6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6" fontId="2" fillId="0" borderId="0" xfId="1" applyNumberFormat="1" applyFont="1" applyAlignment="1">
      <alignment vertical="top" wrapText="1"/>
    </xf>
    <xf numFmtId="166" fontId="1" fillId="0" borderId="0" xfId="13" applyNumberFormat="1" applyAlignment="1"/>
    <xf numFmtId="0" fontId="6" fillId="7" borderId="0" xfId="9" applyFont="1" applyFill="1" applyAlignment="1">
      <alignment vertical="center"/>
    </xf>
    <xf numFmtId="0" fontId="2" fillId="6" borderId="0" xfId="1" applyFont="1" applyFill="1" applyAlignment="1">
      <alignment vertical="center"/>
    </xf>
    <xf numFmtId="0" fontId="2" fillId="6" borderId="0" xfId="1" applyFont="1" applyFill="1" applyBorder="1" applyAlignment="1">
      <alignment vertical="center"/>
    </xf>
    <xf numFmtId="2" fontId="2" fillId="6" borderId="0" xfId="1" applyNumberFormat="1" applyFont="1" applyFill="1" applyBorder="1" applyAlignment="1">
      <alignment vertical="center"/>
    </xf>
    <xf numFmtId="0" fontId="7" fillId="6" borderId="0" xfId="1" applyFont="1" applyFill="1" applyAlignment="1">
      <alignment vertical="center"/>
    </xf>
    <xf numFmtId="10" fontId="2" fillId="6" borderId="0" xfId="1" applyNumberFormat="1" applyFont="1" applyFill="1" applyBorder="1" applyAlignment="1">
      <alignment vertical="center"/>
    </xf>
    <xf numFmtId="0" fontId="2" fillId="6" borderId="0" xfId="9" applyFont="1" applyFill="1" applyAlignment="1">
      <alignment vertical="center"/>
    </xf>
    <xf numFmtId="2" fontId="6" fillId="6" borderId="0" xfId="9" applyNumberFormat="1" applyFont="1" applyFill="1" applyAlignment="1">
      <alignment vertical="center"/>
    </xf>
    <xf numFmtId="0" fontId="6" fillId="6" borderId="0" xfId="12" applyFont="1" applyFill="1" applyAlignment="1">
      <alignment vertical="center"/>
    </xf>
    <xf numFmtId="0" fontId="6" fillId="6" borderId="0" xfId="12" applyFont="1" applyFill="1" applyAlignment="1">
      <alignment horizontal="righ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5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9" fillId="4" borderId="14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7" xfId="9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4" xfId="9" applyFont="1" applyFill="1" applyBorder="1" applyAlignment="1">
      <alignment horizontal="center" vertical="center"/>
    </xf>
    <xf numFmtId="0" fontId="9" fillId="4" borderId="29" xfId="9" applyFont="1" applyFill="1" applyBorder="1" applyAlignment="1">
      <alignment horizontal="center"/>
    </xf>
    <xf numFmtId="0" fontId="10" fillId="4" borderId="0" xfId="9" applyFont="1" applyFill="1" applyBorder="1" applyAlignment="1">
      <alignment horizontal="center"/>
    </xf>
    <xf numFmtId="0" fontId="10" fillId="4" borderId="34" xfId="9" applyFont="1" applyFill="1" applyBorder="1" applyAlignment="1">
      <alignment horizontal="center"/>
    </xf>
    <xf numFmtId="4" fontId="2" fillId="6" borderId="6" xfId="1" applyNumberFormat="1" applyFont="1" applyFill="1" applyBorder="1" applyAlignment="1">
      <alignment vertical="center"/>
    </xf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Jun 12 Jul 12 Aug 12 Sep 12 Okt 12 Nov 12 Dez 12 Jan 13 Feb 13 Mrz 13 Apr 13 Mai 13 Jun 13</c:v>
          </c:tx>
          <c:spPr>
            <a:solidFill>
              <a:srgbClr val="0033CC"/>
            </a:solidFill>
          </c:spPr>
          <c:invertIfNegative val="0"/>
          <c:cat>
            <c:numRef>
              <c:f>'[1]OBTO year'!$AT$2:$BF$2</c:f>
              <c:numCache>
                <c:formatCode>mmm\-yy</c:formatCode>
                <c:ptCount val="13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  <c:pt idx="12">
                  <c:v>41518</c:v>
                </c:pt>
              </c:numCache>
            </c:numRef>
          </c:cat>
          <c:val>
            <c:numRef>
              <c:f>'[1]OBTO year'!$AT$22:$BF$22</c:f>
              <c:numCache>
                <c:formatCode>#,##0.00</c:formatCode>
                <c:ptCount val="13"/>
                <c:pt idx="0">
                  <c:v>10275.695368016195</c:v>
                </c:pt>
                <c:pt idx="1">
                  <c:v>8500.6408017487593</c:v>
                </c:pt>
                <c:pt idx="2">
                  <c:v>8613.710469276326</c:v>
                </c:pt>
                <c:pt idx="3">
                  <c:v>7809.9904761377447</c:v>
                </c:pt>
                <c:pt idx="4">
                  <c:v>11892.065394636566</c:v>
                </c:pt>
                <c:pt idx="5">
                  <c:v>10051.628796890764</c:v>
                </c:pt>
                <c:pt idx="6">
                  <c:v>9220.2478966553208</c:v>
                </c:pt>
                <c:pt idx="7">
                  <c:v>10080.510010422046</c:v>
                </c:pt>
                <c:pt idx="8">
                  <c:v>10634.600127176938</c:v>
                </c:pt>
                <c:pt idx="9">
                  <c:v>11650.550368702185</c:v>
                </c:pt>
                <c:pt idx="10">
                  <c:v>9221.3039303368805</c:v>
                </c:pt>
                <c:pt idx="11">
                  <c:v>7717.2711790302465</c:v>
                </c:pt>
                <c:pt idx="12">
                  <c:v>8295.154171828879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363776"/>
        <c:axId val="114028544"/>
      </c:barChart>
      <c:dateAx>
        <c:axId val="1123637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028544"/>
        <c:crosses val="autoZero"/>
        <c:auto val="1"/>
        <c:lblOffset val="100"/>
        <c:baseTimeUnit val="months"/>
        <c:majorUnit val="1"/>
        <c:minorUnit val="1"/>
      </c:dateAx>
      <c:valAx>
        <c:axId val="114028544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36377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578368"/>
        <c:axId val="115579904"/>
        <c:axId val="0"/>
      </c:bar3DChart>
      <c:catAx>
        <c:axId val="1155783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5579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578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3773568"/>
        <c:axId val="113808128"/>
        <c:axId val="0"/>
      </c:bar3DChart>
      <c:catAx>
        <c:axId val="1137735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380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77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304320"/>
        <c:axId val="118031104"/>
        <c:axId val="0"/>
      </c:bar3DChart>
      <c:catAx>
        <c:axId val="117304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3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03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0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093312"/>
        <c:axId val="118094848"/>
        <c:axId val="0"/>
      </c:bar3DChart>
      <c:catAx>
        <c:axId val="1180933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94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094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093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246400"/>
        <c:axId val="118268672"/>
        <c:axId val="0"/>
      </c:bar3DChart>
      <c:catAx>
        <c:axId val="1182464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26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46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42464"/>
        <c:axId val="118144000"/>
        <c:axId val="0"/>
      </c:bar3DChart>
      <c:catAx>
        <c:axId val="1181424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144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144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142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60384"/>
        <c:axId val="118190848"/>
        <c:axId val="0"/>
      </c:bar3DChart>
      <c:catAx>
        <c:axId val="1181603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19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19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160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57150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TO by instrument"/>
      <sheetName val="OBTO year"/>
      <sheetName val="OBTO all Issuer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/>
  </sheetViews>
  <sheetFormatPr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2.7109375" style="5" customWidth="1"/>
    <col min="8" max="16384" width="9.140625" style="5"/>
  </cols>
  <sheetData>
    <row r="1" spans="1:7" ht="32.25" customHeight="1" x14ac:dyDescent="0.2">
      <c r="A1" s="167" t="s">
        <v>444</v>
      </c>
      <c r="B1" s="2"/>
      <c r="C1" s="2"/>
      <c r="D1" s="2"/>
      <c r="E1" s="3"/>
      <c r="F1" s="4"/>
      <c r="G1" s="4"/>
    </row>
    <row r="2" spans="1:7" ht="24.75" customHeight="1" x14ac:dyDescent="0.2">
      <c r="A2" s="6" t="s">
        <v>2893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F26" s="5" t="e">
        <v>#N/A</v>
      </c>
    </row>
    <row r="27" spans="1:7" ht="12.75" thickBot="1" x14ac:dyDescent="0.25">
      <c r="C27" s="164"/>
      <c r="G27" s="152"/>
    </row>
    <row r="28" spans="1:7" ht="12.75" customHeight="1" x14ac:dyDescent="0.2">
      <c r="A28" s="173" t="s">
        <v>972</v>
      </c>
      <c r="B28" s="34"/>
      <c r="C28" s="37" t="s">
        <v>969</v>
      </c>
      <c r="D28" s="1"/>
      <c r="E28" s="173" t="s">
        <v>975</v>
      </c>
      <c r="F28" s="42"/>
      <c r="G28" s="43" t="s">
        <v>1521</v>
      </c>
    </row>
    <row r="29" spans="1:7" ht="12.75" customHeight="1" thickBot="1" x14ac:dyDescent="0.25">
      <c r="A29" s="174"/>
      <c r="B29" s="35"/>
      <c r="C29" s="36" t="s">
        <v>968</v>
      </c>
      <c r="D29" s="1"/>
      <c r="E29" s="174"/>
      <c r="F29" s="44"/>
      <c r="G29" s="45" t="s">
        <v>1522</v>
      </c>
    </row>
    <row r="30" spans="1:7" ht="17.25" customHeight="1" x14ac:dyDescent="0.2">
      <c r="A30" s="38" t="s">
        <v>2380</v>
      </c>
      <c r="B30" s="13" t="s">
        <v>140</v>
      </c>
      <c r="C30" s="46">
        <v>3.5596190476190501</v>
      </c>
      <c r="D30"/>
      <c r="E30" s="38" t="s">
        <v>881</v>
      </c>
      <c r="F30" s="13" t="s">
        <v>882</v>
      </c>
      <c r="G30" s="46">
        <v>759.96295043099997</v>
      </c>
    </row>
    <row r="31" spans="1:7" ht="17.25" customHeight="1" x14ac:dyDescent="0.2">
      <c r="A31" s="39" t="s">
        <v>2549</v>
      </c>
      <c r="B31" s="14" t="s">
        <v>761</v>
      </c>
      <c r="C31" s="46">
        <v>4.16733333333333</v>
      </c>
      <c r="D31"/>
      <c r="E31" s="39" t="s">
        <v>1307</v>
      </c>
      <c r="F31" s="14" t="s">
        <v>891</v>
      </c>
      <c r="G31" s="46">
        <v>501.412587492</v>
      </c>
    </row>
    <row r="32" spans="1:7" ht="17.25" customHeight="1" x14ac:dyDescent="0.2">
      <c r="A32" s="39" t="s">
        <v>2566</v>
      </c>
      <c r="B32" s="15" t="s">
        <v>89</v>
      </c>
      <c r="C32" s="46">
        <v>5.3138571428571399</v>
      </c>
      <c r="D32"/>
      <c r="E32" s="39" t="s">
        <v>1331</v>
      </c>
      <c r="F32" s="15" t="s">
        <v>908</v>
      </c>
      <c r="G32" s="46">
        <v>211.65496922899999</v>
      </c>
    </row>
    <row r="33" spans="1:8" ht="17.25" customHeight="1" x14ac:dyDescent="0.2">
      <c r="A33" s="39" t="s">
        <v>236</v>
      </c>
      <c r="B33" s="14" t="s">
        <v>237</v>
      </c>
      <c r="C33" s="46">
        <v>8.0950952380952401</v>
      </c>
      <c r="D33"/>
      <c r="E33" s="39" t="s">
        <v>1366</v>
      </c>
      <c r="F33" s="14" t="s">
        <v>1367</v>
      </c>
      <c r="G33" s="46">
        <v>144.62430579799999</v>
      </c>
    </row>
    <row r="34" spans="1:8" ht="17.25" customHeight="1" x14ac:dyDescent="0.2">
      <c r="A34" s="39" t="s">
        <v>356</v>
      </c>
      <c r="B34" s="14" t="s">
        <v>357</v>
      </c>
      <c r="C34" s="46">
        <v>8.1374285714285701</v>
      </c>
      <c r="D34"/>
      <c r="E34" s="39" t="s">
        <v>2452</v>
      </c>
      <c r="F34" s="14" t="s">
        <v>521</v>
      </c>
      <c r="G34" s="46">
        <v>137.64752182499998</v>
      </c>
    </row>
    <row r="35" spans="1:8" ht="17.25" customHeight="1" x14ac:dyDescent="0.2">
      <c r="A35" s="39" t="s">
        <v>2452</v>
      </c>
      <c r="B35" s="14" t="s">
        <v>521</v>
      </c>
      <c r="C35" s="46">
        <v>8.4852857142857108</v>
      </c>
      <c r="D35"/>
      <c r="E35" s="39" t="s">
        <v>2369</v>
      </c>
      <c r="F35" s="14" t="s">
        <v>230</v>
      </c>
      <c r="G35" s="46">
        <v>136.50691874099999</v>
      </c>
    </row>
    <row r="36" spans="1:8" ht="17.25" customHeight="1" x14ac:dyDescent="0.2">
      <c r="A36" s="39" t="s">
        <v>561</v>
      </c>
      <c r="B36" s="14" t="s">
        <v>355</v>
      </c>
      <c r="C36" s="46">
        <v>8.5709047619047602</v>
      </c>
      <c r="D36"/>
      <c r="E36" s="39" t="s">
        <v>2549</v>
      </c>
      <c r="F36" s="14" t="s">
        <v>761</v>
      </c>
      <c r="G36" s="46">
        <v>136.252587619</v>
      </c>
    </row>
    <row r="37" spans="1:8" ht="17.25" customHeight="1" x14ac:dyDescent="0.2">
      <c r="A37" s="39" t="s">
        <v>2397</v>
      </c>
      <c r="B37" s="14" t="s">
        <v>514</v>
      </c>
      <c r="C37" s="46">
        <v>8.6025238095238095</v>
      </c>
      <c r="D37"/>
      <c r="E37" s="39" t="s">
        <v>2547</v>
      </c>
      <c r="F37" s="14" t="s">
        <v>1147</v>
      </c>
      <c r="G37" s="46">
        <v>135.452113403</v>
      </c>
    </row>
    <row r="38" spans="1:8" ht="17.25" customHeight="1" x14ac:dyDescent="0.2">
      <c r="A38" s="39" t="s">
        <v>2377</v>
      </c>
      <c r="B38" s="11" t="s">
        <v>465</v>
      </c>
      <c r="C38" s="46">
        <v>8.9460476190476204</v>
      </c>
      <c r="D38"/>
      <c r="E38" s="39" t="s">
        <v>2550</v>
      </c>
      <c r="F38" s="11" t="s">
        <v>757</v>
      </c>
      <c r="G38" s="46">
        <v>115.084234884</v>
      </c>
    </row>
    <row r="39" spans="1:8" ht="17.25" customHeight="1" thickBot="1" x14ac:dyDescent="0.25">
      <c r="A39" s="17" t="s">
        <v>904</v>
      </c>
      <c r="B39" s="16" t="s">
        <v>905</v>
      </c>
      <c r="C39" s="47">
        <v>9.6888571428571399</v>
      </c>
      <c r="D39"/>
      <c r="E39" s="17" t="s">
        <v>1309</v>
      </c>
      <c r="F39" s="16" t="s">
        <v>892</v>
      </c>
      <c r="G39" s="47">
        <v>94.897817238000002</v>
      </c>
    </row>
    <row r="40" spans="1:8" x14ac:dyDescent="0.2">
      <c r="A40" s="5"/>
      <c r="B40" s="5"/>
      <c r="C40" s="5"/>
    </row>
    <row r="41" spans="1:8" ht="12.75" thickBot="1" x14ac:dyDescent="0.25">
      <c r="C41" s="164"/>
      <c r="G41" s="152"/>
    </row>
    <row r="42" spans="1:8" ht="12.75" customHeight="1" x14ac:dyDescent="0.2">
      <c r="A42" s="175" t="s">
        <v>973</v>
      </c>
      <c r="B42" s="34"/>
      <c r="C42" s="37" t="s">
        <v>969</v>
      </c>
      <c r="D42" s="151"/>
      <c r="E42" s="175" t="s">
        <v>974</v>
      </c>
      <c r="F42" s="42"/>
      <c r="G42" s="43" t="s">
        <v>1521</v>
      </c>
      <c r="H42" s="152"/>
    </row>
    <row r="43" spans="1:8" ht="12.75" customHeight="1" thickBot="1" x14ac:dyDescent="0.25">
      <c r="A43" s="176"/>
      <c r="B43" s="35"/>
      <c r="C43" s="36" t="s">
        <v>968</v>
      </c>
      <c r="D43" s="1"/>
      <c r="E43" s="176"/>
      <c r="F43" s="44"/>
      <c r="G43" s="45" t="s">
        <v>1522</v>
      </c>
    </row>
    <row r="44" spans="1:8" ht="17.25" customHeight="1" x14ac:dyDescent="0.2">
      <c r="A44" s="38" t="s">
        <v>2394</v>
      </c>
      <c r="B44" s="13" t="s">
        <v>165</v>
      </c>
      <c r="C44" s="46">
        <v>0.52966666666666695</v>
      </c>
      <c r="E44" s="38" t="s">
        <v>2556</v>
      </c>
      <c r="F44" s="13" t="s">
        <v>222</v>
      </c>
      <c r="G44" s="46">
        <v>52.954668730999998</v>
      </c>
    </row>
    <row r="45" spans="1:8" ht="17.25" customHeight="1" x14ac:dyDescent="0.2">
      <c r="A45" s="39" t="s">
        <v>2466</v>
      </c>
      <c r="B45" s="14" t="s">
        <v>2042</v>
      </c>
      <c r="C45" s="46">
        <v>2.4875238095238101</v>
      </c>
      <c r="E45" s="39" t="s">
        <v>1295</v>
      </c>
      <c r="F45" s="14" t="s">
        <v>1296</v>
      </c>
      <c r="G45" s="46">
        <v>52.001797128</v>
      </c>
    </row>
    <row r="46" spans="1:8" ht="17.25" customHeight="1" x14ac:dyDescent="0.2">
      <c r="A46" s="39" t="s">
        <v>1618</v>
      </c>
      <c r="B46" s="15" t="s">
        <v>362</v>
      </c>
      <c r="C46" s="46">
        <v>3.07671428571429</v>
      </c>
      <c r="E46" s="39" t="s">
        <v>1303</v>
      </c>
      <c r="F46" s="15" t="s">
        <v>1304</v>
      </c>
      <c r="G46" s="46">
        <v>51.733565693000003</v>
      </c>
    </row>
    <row r="47" spans="1:8" ht="17.25" customHeight="1" x14ac:dyDescent="0.2">
      <c r="A47" s="39" t="s">
        <v>1297</v>
      </c>
      <c r="B47" s="14" t="s">
        <v>1298</v>
      </c>
      <c r="C47" s="46">
        <v>3.19942857142857</v>
      </c>
      <c r="E47" s="39" t="s">
        <v>2806</v>
      </c>
      <c r="F47" s="14" t="s">
        <v>71</v>
      </c>
      <c r="G47" s="46">
        <v>49.81869167</v>
      </c>
    </row>
    <row r="48" spans="1:8" ht="17.25" customHeight="1" x14ac:dyDescent="0.2">
      <c r="A48" s="39" t="s">
        <v>2494</v>
      </c>
      <c r="B48" s="14" t="s">
        <v>2041</v>
      </c>
      <c r="C48" s="46">
        <v>3.3611428571428599</v>
      </c>
      <c r="E48" s="39" t="s">
        <v>2552</v>
      </c>
      <c r="F48" s="14" t="s">
        <v>538</v>
      </c>
      <c r="G48" s="46">
        <v>47.568688893000001</v>
      </c>
    </row>
    <row r="49" spans="1:7" ht="17.25" customHeight="1" x14ac:dyDescent="0.2">
      <c r="A49" s="39" t="s">
        <v>596</v>
      </c>
      <c r="B49" s="14" t="s">
        <v>597</v>
      </c>
      <c r="C49" s="46">
        <v>3.3820476190476199</v>
      </c>
      <c r="E49" s="39" t="s">
        <v>2515</v>
      </c>
      <c r="F49" s="14" t="s">
        <v>370</v>
      </c>
      <c r="G49" s="46">
        <v>45.253999159999999</v>
      </c>
    </row>
    <row r="50" spans="1:7" ht="17.25" customHeight="1" x14ac:dyDescent="0.2">
      <c r="A50" s="39" t="s">
        <v>1301</v>
      </c>
      <c r="B50" s="14" t="s">
        <v>1302</v>
      </c>
      <c r="C50" s="46">
        <v>3.58757142857143</v>
      </c>
      <c r="E50" s="39" t="s">
        <v>2394</v>
      </c>
      <c r="F50" s="14" t="s">
        <v>165</v>
      </c>
      <c r="G50" s="46">
        <v>42.992256650999998</v>
      </c>
    </row>
    <row r="51" spans="1:7" ht="17.25" customHeight="1" x14ac:dyDescent="0.2">
      <c r="A51" s="39" t="s">
        <v>2811</v>
      </c>
      <c r="B51" s="14" t="s">
        <v>69</v>
      </c>
      <c r="C51" s="46">
        <v>3.61390476190476</v>
      </c>
      <c r="D51" s="5"/>
      <c r="E51" s="39" t="s">
        <v>2558</v>
      </c>
      <c r="F51" s="14" t="s">
        <v>1305</v>
      </c>
      <c r="G51" s="46">
        <v>35.653462057999995</v>
      </c>
    </row>
    <row r="52" spans="1:7" ht="17.25" customHeight="1" x14ac:dyDescent="0.2">
      <c r="A52" s="39" t="s">
        <v>2344</v>
      </c>
      <c r="B52" s="11" t="s">
        <v>259</v>
      </c>
      <c r="C52" s="46">
        <v>3.883</v>
      </c>
      <c r="D52" s="5"/>
      <c r="E52" s="39" t="s">
        <v>1301</v>
      </c>
      <c r="F52" s="11" t="s">
        <v>1302</v>
      </c>
      <c r="G52" s="46">
        <v>31.905667526000002</v>
      </c>
    </row>
    <row r="53" spans="1:7" ht="17.25" customHeight="1" thickBot="1" x14ac:dyDescent="0.25">
      <c r="A53" s="17" t="s">
        <v>313</v>
      </c>
      <c r="B53" s="16" t="s">
        <v>314</v>
      </c>
      <c r="C53" s="47">
        <v>3.9783809523809501</v>
      </c>
      <c r="D53" s="5"/>
      <c r="E53" s="17" t="s">
        <v>2571</v>
      </c>
      <c r="F53" s="16" t="s">
        <v>539</v>
      </c>
      <c r="G53" s="47">
        <v>30.781431059999999</v>
      </c>
    </row>
    <row r="54" spans="1:7" ht="17.25" customHeight="1" thickBot="1" x14ac:dyDescent="0.25">
      <c r="A54" s="18"/>
      <c r="B54" s="19"/>
      <c r="C54" s="166"/>
      <c r="D54" s="5"/>
      <c r="E54" s="18"/>
      <c r="G54" s="165"/>
    </row>
    <row r="55" spans="1:7" ht="12.75" customHeight="1" x14ac:dyDescent="0.2">
      <c r="A55" s="173" t="s">
        <v>970</v>
      </c>
      <c r="B55" s="34"/>
      <c r="C55" s="37" t="s">
        <v>969</v>
      </c>
      <c r="D55" s="33"/>
      <c r="E55" s="173" t="s">
        <v>971</v>
      </c>
      <c r="F55" s="42"/>
      <c r="G55" s="43" t="s">
        <v>1521</v>
      </c>
    </row>
    <row r="56" spans="1:7" ht="12.75" customHeight="1" thickBot="1" x14ac:dyDescent="0.25">
      <c r="A56" s="174"/>
      <c r="B56" s="35"/>
      <c r="C56" s="36" t="s">
        <v>968</v>
      </c>
      <c r="D56" s="33"/>
      <c r="E56" s="174"/>
      <c r="F56" s="44"/>
      <c r="G56" s="45" t="s">
        <v>1522</v>
      </c>
    </row>
    <row r="57" spans="1:7" ht="17.25" customHeight="1" x14ac:dyDescent="0.2">
      <c r="A57" s="39" t="s">
        <v>2451</v>
      </c>
      <c r="B57" s="14" t="s">
        <v>141</v>
      </c>
      <c r="C57" s="46">
        <v>13.6507619047619</v>
      </c>
      <c r="E57" s="39" t="s">
        <v>714</v>
      </c>
      <c r="F57" s="14" t="s">
        <v>1294</v>
      </c>
      <c r="G57" s="46">
        <v>34.684188630000001</v>
      </c>
    </row>
    <row r="58" spans="1:7" ht="17.25" customHeight="1" x14ac:dyDescent="0.2">
      <c r="A58" s="39" t="s">
        <v>1469</v>
      </c>
      <c r="B58" s="14" t="s">
        <v>777</v>
      </c>
      <c r="C58" s="46">
        <v>15.8734761904762</v>
      </c>
      <c r="E58" s="39" t="s">
        <v>2451</v>
      </c>
      <c r="F58" s="14" t="s">
        <v>141</v>
      </c>
      <c r="G58" s="46">
        <v>17.217582672999999</v>
      </c>
    </row>
    <row r="59" spans="1:7" ht="17.25" customHeight="1" x14ac:dyDescent="0.2">
      <c r="A59" s="39" t="s">
        <v>714</v>
      </c>
      <c r="B59" s="14" t="s">
        <v>1294</v>
      </c>
      <c r="C59" s="46">
        <v>19.354571428571401</v>
      </c>
      <c r="E59" s="39" t="s">
        <v>257</v>
      </c>
      <c r="F59" s="14" t="s">
        <v>527</v>
      </c>
      <c r="G59" s="46">
        <v>9.5981642459999996</v>
      </c>
    </row>
    <row r="60" spans="1:7" ht="17.25" customHeight="1" x14ac:dyDescent="0.2">
      <c r="A60" s="39" t="s">
        <v>1402</v>
      </c>
      <c r="B60" s="14" t="s">
        <v>778</v>
      </c>
      <c r="C60" s="46">
        <v>24.2656666666667</v>
      </c>
      <c r="E60" s="39" t="s">
        <v>1469</v>
      </c>
      <c r="F60" s="14" t="s">
        <v>777</v>
      </c>
      <c r="G60" s="46">
        <v>5.1850493600000007</v>
      </c>
    </row>
    <row r="61" spans="1:7" ht="17.25" customHeight="1" x14ac:dyDescent="0.2">
      <c r="A61" s="39" t="s">
        <v>2216</v>
      </c>
      <c r="B61" s="14" t="s">
        <v>45</v>
      </c>
      <c r="C61" s="46">
        <v>30.957571428571399</v>
      </c>
      <c r="E61" s="39" t="s">
        <v>2408</v>
      </c>
      <c r="F61" s="14" t="s">
        <v>335</v>
      </c>
      <c r="G61" s="46">
        <v>3.9268945259999999</v>
      </c>
    </row>
    <row r="63" spans="1:7" x14ac:dyDescent="0.2">
      <c r="A63" s="7" t="s">
        <v>1838</v>
      </c>
    </row>
    <row r="65" spans="1:1" x14ac:dyDescent="0.2">
      <c r="A65" s="12" t="s">
        <v>88</v>
      </c>
    </row>
    <row r="628" spans="1:1" x14ac:dyDescent="0.2">
      <c r="A628" s="7" t="s">
        <v>2532</v>
      </c>
    </row>
    <row r="861" spans="1:5" x14ac:dyDescent="0.2">
      <c r="A861" s="7" t="s">
        <v>1473</v>
      </c>
      <c r="B861" s="7" t="s">
        <v>1474</v>
      </c>
      <c r="C861" s="7" t="s">
        <v>1254</v>
      </c>
      <c r="D861" s="7" t="s">
        <v>310</v>
      </c>
      <c r="E861" s="5" t="s">
        <v>1461</v>
      </c>
    </row>
    <row r="862" spans="1:5" x14ac:dyDescent="0.2">
      <c r="A862" s="7" t="s">
        <v>1463</v>
      </c>
      <c r="B862" s="7" t="s">
        <v>1464</v>
      </c>
      <c r="C862" s="7" t="s">
        <v>962</v>
      </c>
      <c r="D862" s="7" t="s">
        <v>310</v>
      </c>
      <c r="E862" s="5" t="s">
        <v>1461</v>
      </c>
    </row>
    <row r="863" spans="1:5" x14ac:dyDescent="0.2">
      <c r="A863" s="7" t="s">
        <v>1511</v>
      </c>
      <c r="B863" s="7" t="s">
        <v>1501</v>
      </c>
      <c r="C863" s="7" t="s">
        <v>1401</v>
      </c>
      <c r="D863" s="7" t="s">
        <v>311</v>
      </c>
      <c r="E863" s="5" t="s">
        <v>312</v>
      </c>
    </row>
    <row r="864" spans="1:5" x14ac:dyDescent="0.2">
      <c r="A864" s="7" t="s">
        <v>1512</v>
      </c>
      <c r="B864" s="7" t="s">
        <v>1502</v>
      </c>
      <c r="C864" s="7" t="s">
        <v>1401</v>
      </c>
      <c r="D864" s="7" t="s">
        <v>311</v>
      </c>
      <c r="E864" s="5" t="s">
        <v>312</v>
      </c>
    </row>
    <row r="865" spans="1:5" x14ac:dyDescent="0.2">
      <c r="A865" s="7" t="s">
        <v>1513</v>
      </c>
      <c r="B865" s="7" t="s">
        <v>1503</v>
      </c>
      <c r="C865" s="7" t="s">
        <v>1401</v>
      </c>
      <c r="D865" s="7" t="s">
        <v>311</v>
      </c>
      <c r="E865" s="5" t="s">
        <v>312</v>
      </c>
    </row>
    <row r="866" spans="1:5" x14ac:dyDescent="0.2">
      <c r="A866" s="7" t="s">
        <v>1514</v>
      </c>
      <c r="B866" s="7" t="s">
        <v>1504</v>
      </c>
      <c r="C866" s="7" t="s">
        <v>1401</v>
      </c>
      <c r="D866" s="7" t="s">
        <v>311</v>
      </c>
      <c r="E866" s="5" t="s">
        <v>312</v>
      </c>
    </row>
    <row r="867" spans="1:5" x14ac:dyDescent="0.2">
      <c r="A867" s="7" t="s">
        <v>1515</v>
      </c>
      <c r="B867" s="7" t="s">
        <v>1505</v>
      </c>
      <c r="C867" s="7" t="s">
        <v>1401</v>
      </c>
      <c r="D867" s="7" t="s">
        <v>311</v>
      </c>
      <c r="E867" s="5" t="s">
        <v>312</v>
      </c>
    </row>
    <row r="868" spans="1:5" x14ac:dyDescent="0.2">
      <c r="A868" s="7" t="s">
        <v>1516</v>
      </c>
      <c r="B868" s="7" t="s">
        <v>1506</v>
      </c>
      <c r="C868" s="7" t="s">
        <v>1401</v>
      </c>
      <c r="D868" s="7" t="s">
        <v>311</v>
      </c>
      <c r="E868" s="5" t="s">
        <v>312</v>
      </c>
    </row>
    <row r="869" spans="1:5" x14ac:dyDescent="0.2">
      <c r="A869" s="7" t="s">
        <v>1517</v>
      </c>
      <c r="B869" s="7" t="s">
        <v>1507</v>
      </c>
      <c r="C869" s="7" t="s">
        <v>1401</v>
      </c>
      <c r="D869" s="7" t="s">
        <v>311</v>
      </c>
      <c r="E869" s="5" t="s">
        <v>312</v>
      </c>
    </row>
    <row r="870" spans="1:5" x14ac:dyDescent="0.2">
      <c r="A870" s="7" t="s">
        <v>1518</v>
      </c>
      <c r="B870" s="7" t="s">
        <v>1508</v>
      </c>
      <c r="C870" s="7" t="s">
        <v>1401</v>
      </c>
      <c r="D870" s="7" t="s">
        <v>311</v>
      </c>
      <c r="E870" s="5" t="s">
        <v>312</v>
      </c>
    </row>
    <row r="871" spans="1:5" x14ac:dyDescent="0.2">
      <c r="A871" s="7" t="s">
        <v>1519</v>
      </c>
      <c r="B871" s="7" t="s">
        <v>1509</v>
      </c>
      <c r="C871" s="7" t="s">
        <v>1401</v>
      </c>
      <c r="D871" s="7" t="s">
        <v>311</v>
      </c>
      <c r="E871" s="5" t="s">
        <v>312</v>
      </c>
    </row>
    <row r="872" spans="1:5" x14ac:dyDescent="0.2">
      <c r="A872" s="7" t="s">
        <v>1520</v>
      </c>
      <c r="B872" s="7" t="s">
        <v>1510</v>
      </c>
      <c r="C872" s="7" t="s">
        <v>1401</v>
      </c>
      <c r="D872" s="7" t="s">
        <v>311</v>
      </c>
      <c r="E872" s="5" t="s">
        <v>312</v>
      </c>
    </row>
    <row r="914" spans="4:4" x14ac:dyDescent="0.2">
      <c r="D914" s="7" t="s">
        <v>405</v>
      </c>
    </row>
    <row r="992" spans="4:4" x14ac:dyDescent="0.2">
      <c r="D992" s="7" t="s">
        <v>405</v>
      </c>
    </row>
    <row r="1128" spans="4:4" x14ac:dyDescent="0.2">
      <c r="D1128" s="7" t="s">
        <v>405</v>
      </c>
    </row>
    <row r="1180" spans="4:4" x14ac:dyDescent="0.2">
      <c r="D1180" s="7" t="s">
        <v>405</v>
      </c>
    </row>
    <row r="1791" spans="4:4" x14ac:dyDescent="0.2">
      <c r="D1791" s="7" t="s">
        <v>405</v>
      </c>
    </row>
    <row r="1802" spans="4:4" x14ac:dyDescent="0.2">
      <c r="D1802" s="7" t="s">
        <v>405</v>
      </c>
    </row>
    <row r="1805" spans="4:4" x14ac:dyDescent="0.2">
      <c r="D1805" s="7" t="s">
        <v>405</v>
      </c>
    </row>
    <row r="1816" spans="4:4" x14ac:dyDescent="0.2">
      <c r="D1816" s="7" t="s">
        <v>405</v>
      </c>
    </row>
    <row r="1828" spans="4:4" x14ac:dyDescent="0.2">
      <c r="D1828" s="7" t="s">
        <v>405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058"/>
  <sheetViews>
    <sheetView showGridLines="0" zoomScaleNormal="100" workbookViewId="0">
      <pane ySplit="6" topLeftCell="A7" activePane="bottomLeft" state="frozen"/>
      <selection activeCell="D1909" activeCellId="1" sqref="A1769:B1909 D1769:D1909"/>
      <selection pane="bottomLeft"/>
    </sheetView>
  </sheetViews>
  <sheetFormatPr defaultRowHeight="12" x14ac:dyDescent="0.2"/>
  <cols>
    <col min="1" max="1" width="56.42578125" style="57" customWidth="1"/>
    <col min="2" max="2" width="13.5703125" style="57" customWidth="1"/>
    <col min="3" max="3" width="19" style="57" customWidth="1"/>
    <col min="4" max="4" width="20" style="57" customWidth="1"/>
    <col min="5" max="5" width="13.85546875" style="57" customWidth="1"/>
    <col min="6" max="9" width="11.42578125" style="57" customWidth="1"/>
    <col min="10" max="10" width="12.42578125" style="58" bestFit="1" customWidth="1"/>
    <col min="11" max="11" width="11.42578125" style="58" customWidth="1"/>
    <col min="12" max="12" width="13.85546875" style="58" customWidth="1"/>
    <col min="13" max="16384" width="9.140625" style="58"/>
  </cols>
  <sheetData>
    <row r="1" spans="1:18" ht="20.25" x14ac:dyDescent="0.2">
      <c r="A1" s="56" t="s">
        <v>444</v>
      </c>
    </row>
    <row r="2" spans="1:18" ht="15.75" customHeight="1" x14ac:dyDescent="0.2">
      <c r="A2" s="59" t="s">
        <v>2893</v>
      </c>
      <c r="F2" s="41"/>
      <c r="G2" s="41"/>
      <c r="H2" s="41"/>
    </row>
    <row r="4" spans="1:18" x14ac:dyDescent="0.2">
      <c r="A4" s="58"/>
      <c r="B4" s="58"/>
      <c r="C4" s="58"/>
      <c r="D4" s="58"/>
      <c r="E4" s="58"/>
      <c r="F4" s="146"/>
      <c r="G4" s="146"/>
      <c r="H4" s="146"/>
      <c r="I4" s="146"/>
      <c r="J4" s="146"/>
      <c r="K4" s="146"/>
    </row>
    <row r="5" spans="1:18" s="57" customFormat="1" ht="30.75" customHeight="1" x14ac:dyDescent="0.2">
      <c r="A5" s="60" t="s">
        <v>566</v>
      </c>
      <c r="B5" s="60" t="s">
        <v>138</v>
      </c>
      <c r="C5" s="60" t="s">
        <v>1268</v>
      </c>
      <c r="D5" s="60" t="s">
        <v>309</v>
      </c>
      <c r="E5" s="115" t="s">
        <v>2255</v>
      </c>
      <c r="F5" s="60" t="s">
        <v>952</v>
      </c>
      <c r="G5" s="60"/>
      <c r="H5" s="60"/>
      <c r="I5" s="60"/>
      <c r="J5" s="60" t="s">
        <v>441</v>
      </c>
      <c r="K5" s="60" t="s">
        <v>260</v>
      </c>
    </row>
    <row r="6" spans="1:18" ht="22.5" x14ac:dyDescent="0.2">
      <c r="A6" s="85"/>
      <c r="B6" s="85"/>
      <c r="C6" s="85"/>
      <c r="D6" s="85"/>
      <c r="E6" s="116"/>
      <c r="F6" s="86" t="s">
        <v>2896</v>
      </c>
      <c r="G6" s="86" t="s">
        <v>2895</v>
      </c>
      <c r="H6" s="87" t="s">
        <v>134</v>
      </c>
      <c r="I6" s="88" t="s">
        <v>135</v>
      </c>
      <c r="J6" s="89" t="s">
        <v>442</v>
      </c>
      <c r="K6" s="89" t="s">
        <v>1277</v>
      </c>
    </row>
    <row r="7" spans="1:18" s="146" customFormat="1" x14ac:dyDescent="0.2">
      <c r="A7" s="141" t="s">
        <v>881</v>
      </c>
      <c r="B7" s="141" t="s">
        <v>882</v>
      </c>
      <c r="C7" s="141" t="s">
        <v>1253</v>
      </c>
      <c r="D7" s="141" t="s">
        <v>311</v>
      </c>
      <c r="E7" s="141" t="s">
        <v>1461</v>
      </c>
      <c r="F7" s="142">
        <v>759.96295043099997</v>
      </c>
      <c r="G7" s="142">
        <v>596.85833799199997</v>
      </c>
      <c r="H7" s="143">
        <f t="shared" ref="H7:H70" si="0">IF(ISERROR(F7/G7-1),"",IF((F7/G7-1)&gt;10000%,"",F7/G7-1))</f>
        <v>0.27327190064518492</v>
      </c>
      <c r="I7" s="144">
        <f t="shared" ref="I7:I70" si="1">F7/$F$1032</f>
        <v>9.1615289443553141E-2</v>
      </c>
      <c r="J7" s="145">
        <v>14835.9555</v>
      </c>
      <c r="K7" s="145">
        <v>3.64304761904762</v>
      </c>
    </row>
    <row r="8" spans="1:18" s="146" customFormat="1" x14ac:dyDescent="0.2">
      <c r="A8" s="141" t="s">
        <v>1307</v>
      </c>
      <c r="B8" s="141" t="s">
        <v>891</v>
      </c>
      <c r="C8" s="141" t="s">
        <v>1253</v>
      </c>
      <c r="D8" s="141" t="s">
        <v>311</v>
      </c>
      <c r="E8" s="141" t="s">
        <v>312</v>
      </c>
      <c r="F8" s="142">
        <v>501.412587492</v>
      </c>
      <c r="G8" s="142">
        <v>425.45714082200004</v>
      </c>
      <c r="H8" s="143">
        <f t="shared" si="0"/>
        <v>0.17852667021465662</v>
      </c>
      <c r="I8" s="144">
        <f t="shared" si="1"/>
        <v>6.0446445853272295E-2</v>
      </c>
      <c r="J8" s="145">
        <v>4062.5880000000002</v>
      </c>
      <c r="K8" s="145">
        <v>5.9669047619047602</v>
      </c>
    </row>
    <row r="9" spans="1:18" s="146" customFormat="1" x14ac:dyDescent="0.2">
      <c r="A9" s="141" t="s">
        <v>2803</v>
      </c>
      <c r="B9" s="141" t="s">
        <v>528</v>
      </c>
      <c r="C9" s="141" t="s">
        <v>2844</v>
      </c>
      <c r="D9" s="141" t="s">
        <v>311</v>
      </c>
      <c r="E9" s="141" t="s">
        <v>1461</v>
      </c>
      <c r="F9" s="142">
        <v>306.090689591</v>
      </c>
      <c r="G9" s="142">
        <v>524.18984463800007</v>
      </c>
      <c r="H9" s="143">
        <f t="shared" si="0"/>
        <v>-0.416069020180307</v>
      </c>
      <c r="I9" s="144">
        <f t="shared" si="1"/>
        <v>3.6899939802265851E-2</v>
      </c>
      <c r="J9" s="145">
        <v>643.84878899</v>
      </c>
      <c r="K9" s="145">
        <v>3.69361904761905</v>
      </c>
    </row>
    <row r="10" spans="1:18" s="146" customFormat="1" x14ac:dyDescent="0.2">
      <c r="A10" s="141" t="s">
        <v>2380</v>
      </c>
      <c r="B10" s="141" t="s">
        <v>140</v>
      </c>
      <c r="C10" s="141" t="s">
        <v>962</v>
      </c>
      <c r="D10" s="141" t="s">
        <v>310</v>
      </c>
      <c r="E10" s="141" t="s">
        <v>1461</v>
      </c>
      <c r="F10" s="142">
        <v>279.49165068300005</v>
      </c>
      <c r="G10" s="142">
        <v>298.14941363299999</v>
      </c>
      <c r="H10" s="143">
        <f t="shared" si="0"/>
        <v>-6.2578566640973832E-2</v>
      </c>
      <c r="I10" s="144">
        <f t="shared" si="1"/>
        <v>3.3693364209212644E-2</v>
      </c>
      <c r="J10" s="145">
        <v>5968.0211037919998</v>
      </c>
      <c r="K10" s="145">
        <v>3.5596190476190501</v>
      </c>
    </row>
    <row r="11" spans="1:18" s="146" customFormat="1" x14ac:dyDescent="0.2">
      <c r="A11" s="141" t="s">
        <v>2548</v>
      </c>
      <c r="B11" s="141" t="s">
        <v>890</v>
      </c>
      <c r="C11" s="141" t="s">
        <v>1253</v>
      </c>
      <c r="D11" s="141" t="s">
        <v>311</v>
      </c>
      <c r="E11" s="141" t="s">
        <v>312</v>
      </c>
      <c r="F11" s="142">
        <v>257.66295138700002</v>
      </c>
      <c r="G11" s="142">
        <v>250.094369718</v>
      </c>
      <c r="H11" s="143">
        <f t="shared" si="0"/>
        <v>3.0262903069486091E-2</v>
      </c>
      <c r="I11" s="144">
        <f t="shared" si="1"/>
        <v>3.1061864077469182E-2</v>
      </c>
      <c r="J11" s="145">
        <v>5184.4327296599995</v>
      </c>
      <c r="K11" s="145">
        <v>5.8120000000000003</v>
      </c>
    </row>
    <row r="12" spans="1:18" s="146" customFormat="1" x14ac:dyDescent="0.2">
      <c r="A12" s="64" t="s">
        <v>1331</v>
      </c>
      <c r="B12" s="64" t="s">
        <v>908</v>
      </c>
      <c r="C12" s="64" t="s">
        <v>1253</v>
      </c>
      <c r="D12" s="64" t="s">
        <v>311</v>
      </c>
      <c r="E12" s="64" t="s">
        <v>312</v>
      </c>
      <c r="F12" s="142">
        <v>211.65496922899999</v>
      </c>
      <c r="G12" s="81">
        <v>180.45691059500001</v>
      </c>
      <c r="H12" s="82">
        <f t="shared" si="0"/>
        <v>0.17288370132866726</v>
      </c>
      <c r="I12" s="65">
        <f t="shared" si="1"/>
        <v>2.5515495534465187E-2</v>
      </c>
      <c r="J12" s="145">
        <v>2450.0075000000002</v>
      </c>
      <c r="K12" s="145">
        <v>11.052047619047601</v>
      </c>
      <c r="L12" s="58"/>
      <c r="M12" s="58"/>
      <c r="N12" s="58"/>
      <c r="O12" s="58"/>
      <c r="P12" s="58"/>
      <c r="Q12" s="58"/>
      <c r="R12" s="58"/>
    </row>
    <row r="13" spans="1:18" s="146" customFormat="1" x14ac:dyDescent="0.2">
      <c r="A13" s="141" t="s">
        <v>630</v>
      </c>
      <c r="B13" s="141" t="s">
        <v>631</v>
      </c>
      <c r="C13" s="141" t="s">
        <v>1249</v>
      </c>
      <c r="D13" s="141" t="s">
        <v>310</v>
      </c>
      <c r="E13" s="141" t="s">
        <v>1461</v>
      </c>
      <c r="F13" s="142">
        <v>168.42406296399997</v>
      </c>
      <c r="G13" s="142">
        <v>193.236930753</v>
      </c>
      <c r="H13" s="143">
        <f t="shared" si="0"/>
        <v>-0.12840644742342977</v>
      </c>
      <c r="I13" s="144">
        <f t="shared" si="1"/>
        <v>2.0303909906338319E-2</v>
      </c>
      <c r="J13" s="145">
        <v>683.73291740000002</v>
      </c>
      <c r="K13" s="145">
        <v>6.0244285714285697</v>
      </c>
    </row>
    <row r="14" spans="1:18" s="146" customFormat="1" x14ac:dyDescent="0.2">
      <c r="A14" s="64" t="s">
        <v>1366</v>
      </c>
      <c r="B14" s="64" t="s">
        <v>1367</v>
      </c>
      <c r="C14" s="64" t="s">
        <v>1253</v>
      </c>
      <c r="D14" s="64" t="s">
        <v>311</v>
      </c>
      <c r="E14" s="64" t="s">
        <v>1461</v>
      </c>
      <c r="F14" s="142">
        <v>144.62430579799999</v>
      </c>
      <c r="G14" s="81">
        <v>160.91997666699999</v>
      </c>
      <c r="H14" s="82">
        <f t="shared" si="0"/>
        <v>-0.10126568003872793</v>
      </c>
      <c r="I14" s="65">
        <f t="shared" si="1"/>
        <v>1.7434794194562137E-2</v>
      </c>
      <c r="J14" s="145">
        <v>1241.472</v>
      </c>
      <c r="K14" s="145">
        <v>9.7028095238095204</v>
      </c>
      <c r="L14" s="58"/>
      <c r="M14" s="58"/>
      <c r="N14" s="58"/>
      <c r="O14" s="58"/>
      <c r="P14" s="58"/>
      <c r="Q14" s="58"/>
      <c r="R14" s="58"/>
    </row>
    <row r="15" spans="1:18" s="146" customFormat="1" x14ac:dyDescent="0.2">
      <c r="A15" s="141" t="s">
        <v>2452</v>
      </c>
      <c r="B15" s="141" t="s">
        <v>521</v>
      </c>
      <c r="C15" s="141" t="s">
        <v>962</v>
      </c>
      <c r="D15" s="141" t="s">
        <v>310</v>
      </c>
      <c r="E15" s="141" t="s">
        <v>1461</v>
      </c>
      <c r="F15" s="142">
        <v>137.64752182499998</v>
      </c>
      <c r="G15" s="142">
        <v>125.932441009</v>
      </c>
      <c r="H15" s="143">
        <f t="shared" si="0"/>
        <v>9.3026711164621467E-2</v>
      </c>
      <c r="I15" s="144">
        <f t="shared" si="1"/>
        <v>1.6593726767907931E-2</v>
      </c>
      <c r="J15" s="145">
        <v>420.8371638008</v>
      </c>
      <c r="K15" s="145">
        <v>8.4852857142857108</v>
      </c>
    </row>
    <row r="16" spans="1:18" s="146" customFormat="1" x14ac:dyDescent="0.2">
      <c r="A16" s="64" t="s">
        <v>2369</v>
      </c>
      <c r="B16" s="64" t="s">
        <v>230</v>
      </c>
      <c r="C16" s="64" t="s">
        <v>962</v>
      </c>
      <c r="D16" s="64" t="s">
        <v>310</v>
      </c>
      <c r="E16" s="64" t="s">
        <v>1461</v>
      </c>
      <c r="F16" s="142">
        <v>136.50691874099999</v>
      </c>
      <c r="G16" s="81">
        <v>94.164254459999995</v>
      </c>
      <c r="H16" s="82">
        <f t="shared" si="0"/>
        <v>0.44966813069163858</v>
      </c>
      <c r="I16" s="65">
        <f t="shared" si="1"/>
        <v>1.6456224430956366E-2</v>
      </c>
      <c r="J16" s="145">
        <v>2232.0833194786201</v>
      </c>
      <c r="K16" s="145">
        <v>15.918428571428599</v>
      </c>
      <c r="L16" s="58"/>
      <c r="M16" s="58"/>
      <c r="N16" s="58"/>
      <c r="O16" s="58"/>
      <c r="P16" s="58"/>
      <c r="Q16" s="58"/>
      <c r="R16" s="58"/>
    </row>
    <row r="17" spans="1:18" s="146" customFormat="1" x14ac:dyDescent="0.2">
      <c r="A17" s="141" t="s">
        <v>2549</v>
      </c>
      <c r="B17" s="141" t="s">
        <v>761</v>
      </c>
      <c r="C17" s="141" t="s">
        <v>1253</v>
      </c>
      <c r="D17" s="141" t="s">
        <v>311</v>
      </c>
      <c r="E17" s="141" t="s">
        <v>312</v>
      </c>
      <c r="F17" s="142">
        <v>136.252587619</v>
      </c>
      <c r="G17" s="142">
        <v>162.402502852</v>
      </c>
      <c r="H17" s="143">
        <f t="shared" si="0"/>
        <v>-0.16101916395236127</v>
      </c>
      <c r="I17" s="144">
        <f t="shared" si="1"/>
        <v>1.6425564226609141E-2</v>
      </c>
      <c r="J17" s="145">
        <v>10611.75192848</v>
      </c>
      <c r="K17" s="145">
        <v>4.16733333333333</v>
      </c>
    </row>
    <row r="18" spans="1:18" s="146" customFormat="1" x14ac:dyDescent="0.2">
      <c r="A18" s="64" t="s">
        <v>2547</v>
      </c>
      <c r="B18" s="64" t="s">
        <v>1147</v>
      </c>
      <c r="C18" s="64" t="s">
        <v>1253</v>
      </c>
      <c r="D18" s="64" t="s">
        <v>1171</v>
      </c>
      <c r="E18" s="64" t="s">
        <v>1461</v>
      </c>
      <c r="F18" s="142">
        <v>135.452113403</v>
      </c>
      <c r="G18" s="81">
        <v>124.179111926</v>
      </c>
      <c r="H18" s="82">
        <f t="shared" si="0"/>
        <v>9.0780174718254836E-2</v>
      </c>
      <c r="I18" s="65">
        <f t="shared" si="1"/>
        <v>1.6329065210506647E-2</v>
      </c>
      <c r="J18" s="145">
        <v>2261.5964572600001</v>
      </c>
      <c r="K18" s="145">
        <v>12.477857142857101</v>
      </c>
      <c r="L18" s="58"/>
      <c r="M18" s="58"/>
      <c r="N18" s="58"/>
      <c r="O18" s="58"/>
      <c r="P18" s="58"/>
      <c r="Q18" s="58"/>
      <c r="R18" s="58"/>
    </row>
    <row r="19" spans="1:18" s="146" customFormat="1" x14ac:dyDescent="0.2">
      <c r="A19" s="141" t="s">
        <v>2805</v>
      </c>
      <c r="B19" s="141" t="s">
        <v>529</v>
      </c>
      <c r="C19" s="141" t="s">
        <v>2844</v>
      </c>
      <c r="D19" s="141" t="s">
        <v>311</v>
      </c>
      <c r="E19" s="141" t="s">
        <v>312</v>
      </c>
      <c r="F19" s="142">
        <v>118.37925240099999</v>
      </c>
      <c r="G19" s="142">
        <v>106.05995384800001</v>
      </c>
      <c r="H19" s="143">
        <f t="shared" si="0"/>
        <v>0.11615410063873322</v>
      </c>
      <c r="I19" s="144">
        <f t="shared" si="1"/>
        <v>1.4270892372685133E-2</v>
      </c>
      <c r="J19" s="145">
        <v>824.04833047</v>
      </c>
      <c r="K19" s="145">
        <v>7.3692857142857102</v>
      </c>
    </row>
    <row r="20" spans="1:18" s="146" customFormat="1" x14ac:dyDescent="0.2">
      <c r="A20" s="64" t="s">
        <v>2550</v>
      </c>
      <c r="B20" s="64" t="s">
        <v>757</v>
      </c>
      <c r="C20" s="64" t="s">
        <v>1253</v>
      </c>
      <c r="D20" s="64" t="s">
        <v>1171</v>
      </c>
      <c r="E20" s="64" t="s">
        <v>312</v>
      </c>
      <c r="F20" s="142">
        <v>115.084234884</v>
      </c>
      <c r="G20" s="81">
        <v>45.98173267</v>
      </c>
      <c r="H20" s="82">
        <f t="shared" si="0"/>
        <v>1.5028251046982568</v>
      </c>
      <c r="I20" s="65">
        <f t="shared" si="1"/>
        <v>1.3873670398416086E-2</v>
      </c>
      <c r="J20" s="145">
        <v>4675.7353170600009</v>
      </c>
      <c r="K20" s="145">
        <v>10.729428571428601</v>
      </c>
      <c r="L20" s="58"/>
    </row>
    <row r="21" spans="1:18" s="146" customFormat="1" x14ac:dyDescent="0.2">
      <c r="A21" s="141" t="s">
        <v>2397</v>
      </c>
      <c r="B21" s="141" t="s">
        <v>514</v>
      </c>
      <c r="C21" s="141" t="s">
        <v>962</v>
      </c>
      <c r="D21" s="141" t="s">
        <v>310</v>
      </c>
      <c r="E21" s="141" t="s">
        <v>1461</v>
      </c>
      <c r="F21" s="142">
        <v>99.820222108999999</v>
      </c>
      <c r="G21" s="142">
        <v>94.048214069999986</v>
      </c>
      <c r="H21" s="143">
        <f t="shared" si="0"/>
        <v>6.1372861739872109E-2</v>
      </c>
      <c r="I21" s="144">
        <f t="shared" si="1"/>
        <v>1.2033558393405013E-2</v>
      </c>
      <c r="J21" s="145">
        <v>2155.0924172853661</v>
      </c>
      <c r="K21" s="145">
        <v>8.6025238095238095</v>
      </c>
    </row>
    <row r="22" spans="1:18" s="146" customFormat="1" x14ac:dyDescent="0.2">
      <c r="A22" s="64" t="s">
        <v>1309</v>
      </c>
      <c r="B22" s="64" t="s">
        <v>892</v>
      </c>
      <c r="C22" s="64" t="s">
        <v>1253</v>
      </c>
      <c r="D22" s="64" t="s">
        <v>311</v>
      </c>
      <c r="E22" s="64" t="s">
        <v>312</v>
      </c>
      <c r="F22" s="142">
        <v>94.897817238000002</v>
      </c>
      <c r="G22" s="81">
        <v>64.08386299</v>
      </c>
      <c r="H22" s="82">
        <f t="shared" si="0"/>
        <v>0.48083796466527584</v>
      </c>
      <c r="I22" s="65">
        <f t="shared" si="1"/>
        <v>1.1440151113801103E-2</v>
      </c>
      <c r="J22" s="145">
        <v>333.52600000000001</v>
      </c>
      <c r="K22" s="145">
        <v>16.233571428571398</v>
      </c>
      <c r="L22" s="58"/>
      <c r="M22" s="58"/>
      <c r="N22" s="58"/>
      <c r="O22" s="58"/>
      <c r="P22" s="58"/>
      <c r="Q22" s="58"/>
      <c r="R22" s="58"/>
    </row>
    <row r="23" spans="1:18" s="146" customFormat="1" x14ac:dyDescent="0.2">
      <c r="A23" s="64" t="s">
        <v>2551</v>
      </c>
      <c r="B23" s="64" t="s">
        <v>1370</v>
      </c>
      <c r="C23" s="64" t="s">
        <v>1253</v>
      </c>
      <c r="D23" s="64" t="s">
        <v>1171</v>
      </c>
      <c r="E23" s="64" t="s">
        <v>312</v>
      </c>
      <c r="F23" s="142">
        <v>90.743393763</v>
      </c>
      <c r="G23" s="81">
        <v>78.162897295000008</v>
      </c>
      <c r="H23" s="82">
        <f t="shared" si="0"/>
        <v>0.16095227919352917</v>
      </c>
      <c r="I23" s="65">
        <f t="shared" si="1"/>
        <v>1.0939325765779386E-2</v>
      </c>
      <c r="J23" s="145">
        <v>4064.9316556599997</v>
      </c>
      <c r="K23" s="145">
        <v>16.626238095238101</v>
      </c>
      <c r="L23" s="58"/>
      <c r="M23" s="58"/>
      <c r="N23" s="58"/>
      <c r="O23" s="58"/>
      <c r="P23" s="58"/>
      <c r="Q23" s="58"/>
      <c r="R23" s="58"/>
    </row>
    <row r="24" spans="1:18" x14ac:dyDescent="0.2">
      <c r="A24" s="141" t="s">
        <v>2381</v>
      </c>
      <c r="B24" s="141" t="s">
        <v>609</v>
      </c>
      <c r="C24" s="141" t="s">
        <v>962</v>
      </c>
      <c r="D24" s="141" t="s">
        <v>310</v>
      </c>
      <c r="E24" s="141" t="s">
        <v>1461</v>
      </c>
      <c r="F24" s="142">
        <v>89.223187359999997</v>
      </c>
      <c r="G24" s="142">
        <v>68.208537147000001</v>
      </c>
      <c r="H24" s="143">
        <f t="shared" si="0"/>
        <v>0.30809413442939193</v>
      </c>
      <c r="I24" s="144">
        <f t="shared" si="1"/>
        <v>1.0756061371711489E-2</v>
      </c>
      <c r="J24" s="145">
        <v>842.87665375680001</v>
      </c>
      <c r="K24" s="145">
        <v>6.3324761904761901</v>
      </c>
      <c r="L24" s="146"/>
      <c r="M24" s="146"/>
      <c r="N24" s="146"/>
      <c r="O24" s="146"/>
      <c r="P24" s="146"/>
      <c r="Q24" s="146"/>
      <c r="R24" s="146"/>
    </row>
    <row r="25" spans="1:18" x14ac:dyDescent="0.2">
      <c r="A25" s="141" t="s">
        <v>779</v>
      </c>
      <c r="B25" s="141" t="s">
        <v>780</v>
      </c>
      <c r="C25" s="141" t="s">
        <v>1254</v>
      </c>
      <c r="D25" s="141" t="s">
        <v>310</v>
      </c>
      <c r="E25" s="141" t="s">
        <v>1461</v>
      </c>
      <c r="F25" s="142">
        <v>86.6379175</v>
      </c>
      <c r="G25" s="142">
        <v>35.044045152999999</v>
      </c>
      <c r="H25" s="143">
        <f t="shared" si="0"/>
        <v>1.4722579006431635</v>
      </c>
      <c r="I25" s="144">
        <f t="shared" si="1"/>
        <v>1.0444401117248731E-2</v>
      </c>
      <c r="J25" s="145">
        <v>597.29878229999997</v>
      </c>
      <c r="K25" s="145">
        <v>4.2584761904761903</v>
      </c>
      <c r="L25" s="146"/>
      <c r="M25" s="146"/>
      <c r="N25" s="146"/>
      <c r="O25" s="146"/>
      <c r="P25" s="146"/>
      <c r="Q25" s="146"/>
      <c r="R25" s="146"/>
    </row>
    <row r="26" spans="1:18" s="146" customFormat="1" x14ac:dyDescent="0.2">
      <c r="A26" s="141" t="s">
        <v>236</v>
      </c>
      <c r="B26" s="141" t="s">
        <v>237</v>
      </c>
      <c r="C26" s="141" t="s">
        <v>1254</v>
      </c>
      <c r="D26" s="141" t="s">
        <v>310</v>
      </c>
      <c r="E26" s="141" t="s">
        <v>1461</v>
      </c>
      <c r="F26" s="142">
        <v>82.166644977999994</v>
      </c>
      <c r="G26" s="142">
        <v>101.026911759</v>
      </c>
      <c r="H26" s="143">
        <f t="shared" si="0"/>
        <v>-0.18668557172163425</v>
      </c>
      <c r="I26" s="144">
        <f t="shared" si="1"/>
        <v>9.9053788845836818E-3</v>
      </c>
      <c r="J26" s="145">
        <v>173.86827640000001</v>
      </c>
      <c r="K26" s="145">
        <v>8.0950952380952401</v>
      </c>
    </row>
    <row r="27" spans="1:18" s="146" customFormat="1" x14ac:dyDescent="0.2">
      <c r="A27" s="141" t="s">
        <v>2381</v>
      </c>
      <c r="B27" s="141" t="s">
        <v>142</v>
      </c>
      <c r="C27" s="141" t="s">
        <v>962</v>
      </c>
      <c r="D27" s="141" t="s">
        <v>310</v>
      </c>
      <c r="E27" s="141" t="s">
        <v>312</v>
      </c>
      <c r="F27" s="142">
        <v>77.92079587100001</v>
      </c>
      <c r="G27" s="142">
        <v>54.037007985999999</v>
      </c>
      <c r="H27" s="143">
        <f t="shared" si="0"/>
        <v>0.4419894582466124</v>
      </c>
      <c r="I27" s="144">
        <f t="shared" si="1"/>
        <v>9.3935319654005166E-3</v>
      </c>
      <c r="J27" s="145">
        <v>1335.7189871621999</v>
      </c>
      <c r="K27" s="145">
        <v>7.9733809523809498</v>
      </c>
    </row>
    <row r="28" spans="1:18" x14ac:dyDescent="0.2">
      <c r="A28" s="64" t="s">
        <v>1335</v>
      </c>
      <c r="B28" s="64" t="s">
        <v>889</v>
      </c>
      <c r="C28" s="64" t="s">
        <v>1253</v>
      </c>
      <c r="D28" s="64" t="s">
        <v>311</v>
      </c>
      <c r="E28" s="64" t="s">
        <v>312</v>
      </c>
      <c r="F28" s="142">
        <v>67.532285544000004</v>
      </c>
      <c r="G28" s="81">
        <v>37.376852461000006</v>
      </c>
      <c r="H28" s="82">
        <f t="shared" si="0"/>
        <v>0.80679434188485977</v>
      </c>
      <c r="I28" s="65">
        <f t="shared" si="1"/>
        <v>8.1411730445403886E-3</v>
      </c>
      <c r="J28" s="145">
        <v>639.66750000000002</v>
      </c>
      <c r="K28" s="145">
        <v>13.552428571428599</v>
      </c>
      <c r="M28" s="146"/>
      <c r="N28" s="146"/>
      <c r="O28" s="146"/>
      <c r="P28" s="146"/>
      <c r="Q28" s="146"/>
      <c r="R28" s="146"/>
    </row>
    <row r="29" spans="1:18" x14ac:dyDescent="0.2">
      <c r="A29" s="64" t="s">
        <v>2453</v>
      </c>
      <c r="B29" s="64" t="s">
        <v>143</v>
      </c>
      <c r="C29" s="64" t="s">
        <v>962</v>
      </c>
      <c r="D29" s="64" t="s">
        <v>310</v>
      </c>
      <c r="E29" s="64" t="s">
        <v>1461</v>
      </c>
      <c r="F29" s="142">
        <v>59.918802886000002</v>
      </c>
      <c r="G29" s="81">
        <v>34.890643652999998</v>
      </c>
      <c r="H29" s="82">
        <f t="shared" si="0"/>
        <v>0.71733154257382159</v>
      </c>
      <c r="I29" s="65">
        <f t="shared" si="1"/>
        <v>7.2233501204220993E-3</v>
      </c>
      <c r="J29" s="145">
        <v>148.50407734400002</v>
      </c>
      <c r="K29" s="145">
        <v>10.8480476190476</v>
      </c>
    </row>
    <row r="30" spans="1:18" x14ac:dyDescent="0.2">
      <c r="A30" s="141" t="s">
        <v>2377</v>
      </c>
      <c r="B30" s="141" t="s">
        <v>465</v>
      </c>
      <c r="C30" s="141" t="s">
        <v>962</v>
      </c>
      <c r="D30" s="141" t="s">
        <v>310</v>
      </c>
      <c r="E30" s="141" t="s">
        <v>1461</v>
      </c>
      <c r="F30" s="142">
        <v>58.104384734999996</v>
      </c>
      <c r="G30" s="142">
        <v>75.050120698000001</v>
      </c>
      <c r="H30" s="143">
        <f t="shared" si="0"/>
        <v>-0.22579225463459629</v>
      </c>
      <c r="I30" s="144">
        <f t="shared" si="1"/>
        <v>7.004617820405068E-3</v>
      </c>
      <c r="J30" s="145">
        <v>1072.0398486798235</v>
      </c>
      <c r="K30" s="145">
        <v>8.9460476190476204</v>
      </c>
      <c r="L30" s="146"/>
      <c r="M30" s="146"/>
      <c r="N30" s="146"/>
      <c r="O30" s="146"/>
      <c r="P30" s="146"/>
      <c r="Q30" s="146"/>
      <c r="R30" s="146"/>
    </row>
    <row r="31" spans="1:18" x14ac:dyDescent="0.2">
      <c r="A31" s="64" t="s">
        <v>2556</v>
      </c>
      <c r="B31" s="64" t="s">
        <v>222</v>
      </c>
      <c r="C31" s="64" t="s">
        <v>1253</v>
      </c>
      <c r="D31" s="64" t="s">
        <v>1171</v>
      </c>
      <c r="E31" s="64" t="s">
        <v>312</v>
      </c>
      <c r="F31" s="142">
        <v>52.954668730999998</v>
      </c>
      <c r="G31" s="81">
        <v>24.159654331999999</v>
      </c>
      <c r="H31" s="82">
        <f t="shared" si="0"/>
        <v>1.1918636750054974</v>
      </c>
      <c r="I31" s="65">
        <f t="shared" si="1"/>
        <v>6.383807658553114E-3</v>
      </c>
      <c r="J31" s="145">
        <v>1969.05398988</v>
      </c>
      <c r="K31" s="145">
        <v>12.875047619047599</v>
      </c>
    </row>
    <row r="32" spans="1:18" x14ac:dyDescent="0.2">
      <c r="A32" s="141" t="s">
        <v>1295</v>
      </c>
      <c r="B32" s="141" t="s">
        <v>1296</v>
      </c>
      <c r="C32" s="141" t="s">
        <v>1253</v>
      </c>
      <c r="D32" s="141" t="s">
        <v>311</v>
      </c>
      <c r="E32" s="141" t="s">
        <v>312</v>
      </c>
      <c r="F32" s="142">
        <v>52.001797128</v>
      </c>
      <c r="G32" s="142">
        <v>37.243143288999995</v>
      </c>
      <c r="H32" s="143">
        <f t="shared" si="0"/>
        <v>0.39627841625706894</v>
      </c>
      <c r="I32" s="144">
        <f t="shared" si="1"/>
        <v>6.2689367853587322E-3</v>
      </c>
      <c r="J32" s="145">
        <v>509.41799999999995</v>
      </c>
      <c r="K32" s="145">
        <v>4.2751428571428596</v>
      </c>
    </row>
    <row r="33" spans="1:18" x14ac:dyDescent="0.2">
      <c r="A33" s="141" t="s">
        <v>1303</v>
      </c>
      <c r="B33" s="141" t="s">
        <v>1304</v>
      </c>
      <c r="C33" s="141" t="s">
        <v>1253</v>
      </c>
      <c r="D33" s="141" t="s">
        <v>311</v>
      </c>
      <c r="E33" s="141" t="s">
        <v>312</v>
      </c>
      <c r="F33" s="142">
        <v>51.733565693000003</v>
      </c>
      <c r="G33" s="142">
        <v>76.545188709000001</v>
      </c>
      <c r="H33" s="143">
        <f t="shared" si="0"/>
        <v>-0.3241434691646754</v>
      </c>
      <c r="I33" s="144">
        <f t="shared" si="1"/>
        <v>6.2366008661649775E-3</v>
      </c>
      <c r="J33" s="145">
        <v>447.88379999999995</v>
      </c>
      <c r="K33" s="145">
        <v>4.4053333333333304</v>
      </c>
    </row>
    <row r="34" spans="1:18" x14ac:dyDescent="0.2">
      <c r="A34" s="141" t="s">
        <v>2806</v>
      </c>
      <c r="B34" s="141" t="s">
        <v>71</v>
      </c>
      <c r="C34" s="141" t="s">
        <v>2844</v>
      </c>
      <c r="D34" s="141" t="s">
        <v>311</v>
      </c>
      <c r="E34" s="141" t="s">
        <v>312</v>
      </c>
      <c r="F34" s="142">
        <v>49.81869167</v>
      </c>
      <c r="G34" s="142">
        <v>42.997457619999999</v>
      </c>
      <c r="H34" s="143">
        <f t="shared" si="0"/>
        <v>0.1586427297698445</v>
      </c>
      <c r="I34" s="144">
        <f t="shared" si="1"/>
        <v>6.0057583786916171E-3</v>
      </c>
      <c r="J34" s="145">
        <v>311.47626050000002</v>
      </c>
      <c r="K34" s="145">
        <v>4.6959999999999997</v>
      </c>
      <c r="M34" s="146"/>
      <c r="N34" s="146"/>
      <c r="O34" s="146"/>
      <c r="P34" s="146"/>
      <c r="Q34" s="146"/>
      <c r="R34" s="146"/>
    </row>
    <row r="35" spans="1:18" x14ac:dyDescent="0.2">
      <c r="A35" s="64" t="s">
        <v>1615</v>
      </c>
      <c r="B35" s="64" t="s">
        <v>837</v>
      </c>
      <c r="C35" s="64" t="s">
        <v>1252</v>
      </c>
      <c r="D35" s="64" t="s">
        <v>310</v>
      </c>
      <c r="E35" s="64" t="s">
        <v>1461</v>
      </c>
      <c r="F35" s="142">
        <v>49.432125810999999</v>
      </c>
      <c r="G35" s="81">
        <v>38.750965940999997</v>
      </c>
      <c r="H35" s="82">
        <f t="shared" si="0"/>
        <v>0.27563596443666794</v>
      </c>
      <c r="I35" s="65">
        <f t="shared" si="1"/>
        <v>5.9591569712924859E-3</v>
      </c>
      <c r="J35" s="145">
        <v>74.466992669999982</v>
      </c>
      <c r="K35" s="145">
        <v>22.0375714285714</v>
      </c>
    </row>
    <row r="36" spans="1:18" x14ac:dyDescent="0.2">
      <c r="A36" s="64" t="s">
        <v>2552</v>
      </c>
      <c r="B36" s="64" t="s">
        <v>538</v>
      </c>
      <c r="C36" s="64" t="s">
        <v>1253</v>
      </c>
      <c r="D36" s="64" t="s">
        <v>1171</v>
      </c>
      <c r="E36" s="64" t="s">
        <v>312</v>
      </c>
      <c r="F36" s="142">
        <v>47.568688893000001</v>
      </c>
      <c r="G36" s="81">
        <v>35.029467343999997</v>
      </c>
      <c r="H36" s="82">
        <f t="shared" si="0"/>
        <v>0.3579620959080263</v>
      </c>
      <c r="I36" s="65">
        <f t="shared" si="1"/>
        <v>5.7345153456638256E-3</v>
      </c>
      <c r="J36" s="145">
        <v>2898.2021697099999</v>
      </c>
      <c r="K36" s="145">
        <v>5.4707142857142896</v>
      </c>
    </row>
    <row r="37" spans="1:18" s="146" customFormat="1" x14ac:dyDescent="0.2">
      <c r="A37" s="64" t="s">
        <v>2565</v>
      </c>
      <c r="B37" s="64" t="s">
        <v>906</v>
      </c>
      <c r="C37" s="64" t="s">
        <v>1253</v>
      </c>
      <c r="D37" s="64" t="s">
        <v>311</v>
      </c>
      <c r="E37" s="64" t="s">
        <v>312</v>
      </c>
      <c r="F37" s="142">
        <v>46.157041733999996</v>
      </c>
      <c r="G37" s="81">
        <v>12.374398096</v>
      </c>
      <c r="H37" s="82">
        <f t="shared" si="0"/>
        <v>2.7300433827904866</v>
      </c>
      <c r="I37" s="65">
        <f t="shared" si="1"/>
        <v>5.5643380192683632E-3</v>
      </c>
      <c r="J37" s="145">
        <v>577.60821665999993</v>
      </c>
      <c r="K37" s="145">
        <v>17.222000000000001</v>
      </c>
      <c r="L37" s="58"/>
      <c r="M37" s="58"/>
      <c r="N37" s="58"/>
      <c r="O37" s="58"/>
      <c r="P37" s="58"/>
      <c r="Q37" s="58"/>
      <c r="R37" s="58"/>
    </row>
    <row r="38" spans="1:18" x14ac:dyDescent="0.2">
      <c r="A38" s="64" t="s">
        <v>2515</v>
      </c>
      <c r="B38" s="64" t="s">
        <v>370</v>
      </c>
      <c r="C38" s="64" t="s">
        <v>962</v>
      </c>
      <c r="D38" s="64" t="s">
        <v>310</v>
      </c>
      <c r="E38" s="64" t="s">
        <v>1461</v>
      </c>
      <c r="F38" s="142">
        <v>45.253999159999999</v>
      </c>
      <c r="G38" s="81">
        <v>43.539841682999999</v>
      </c>
      <c r="H38" s="82">
        <f t="shared" si="0"/>
        <v>3.9369860126737377E-2</v>
      </c>
      <c r="I38" s="65">
        <f t="shared" si="1"/>
        <v>5.4554741506416884E-3</v>
      </c>
      <c r="J38" s="145">
        <v>832.78583715230002</v>
      </c>
      <c r="K38" s="145">
        <v>18.638857142857098</v>
      </c>
    </row>
    <row r="39" spans="1:18" x14ac:dyDescent="0.2">
      <c r="A39" s="141" t="s">
        <v>2804</v>
      </c>
      <c r="B39" s="141" t="s">
        <v>545</v>
      </c>
      <c r="C39" s="141" t="s">
        <v>2844</v>
      </c>
      <c r="D39" s="141" t="s">
        <v>311</v>
      </c>
      <c r="E39" s="141" t="s">
        <v>312</v>
      </c>
      <c r="F39" s="142">
        <v>44.707645565</v>
      </c>
      <c r="G39" s="142">
        <v>77.043463008000003</v>
      </c>
      <c r="H39" s="143">
        <f t="shared" si="0"/>
        <v>-0.41970877450877742</v>
      </c>
      <c r="I39" s="144">
        <f t="shared" si="1"/>
        <v>5.3896099625045379E-3</v>
      </c>
      <c r="J39" s="145">
        <v>301.89393174999998</v>
      </c>
      <c r="K39" s="145">
        <v>5.9649999999999999</v>
      </c>
      <c r="L39" s="146"/>
      <c r="M39" s="146"/>
      <c r="N39" s="146"/>
      <c r="O39" s="146"/>
      <c r="P39" s="146"/>
      <c r="Q39" s="146"/>
      <c r="R39" s="146"/>
    </row>
    <row r="40" spans="1:18" x14ac:dyDescent="0.2">
      <c r="A40" s="141" t="s">
        <v>2394</v>
      </c>
      <c r="B40" s="141" t="s">
        <v>165</v>
      </c>
      <c r="C40" s="141" t="s">
        <v>962</v>
      </c>
      <c r="D40" s="141" t="s">
        <v>310</v>
      </c>
      <c r="E40" s="141" t="s">
        <v>1461</v>
      </c>
      <c r="F40" s="142">
        <v>42.992256650999998</v>
      </c>
      <c r="G40" s="142">
        <v>49.746544803000006</v>
      </c>
      <c r="H40" s="143">
        <f t="shared" si="0"/>
        <v>-0.13577401563761837</v>
      </c>
      <c r="I40" s="144">
        <f t="shared" si="1"/>
        <v>5.1828158657985816E-3</v>
      </c>
      <c r="J40" s="145">
        <v>634.51943110699995</v>
      </c>
      <c r="K40" s="145">
        <v>0.52966666666666695</v>
      </c>
      <c r="L40" s="146"/>
      <c r="M40" s="146"/>
      <c r="N40" s="146"/>
      <c r="O40" s="146"/>
      <c r="P40" s="146"/>
      <c r="Q40" s="146"/>
      <c r="R40" s="146"/>
    </row>
    <row r="41" spans="1:18" s="146" customFormat="1" x14ac:dyDescent="0.2">
      <c r="A41" s="64" t="s">
        <v>2351</v>
      </c>
      <c r="B41" s="64" t="s">
        <v>1375</v>
      </c>
      <c r="C41" s="64" t="s">
        <v>962</v>
      </c>
      <c r="D41" s="64" t="s">
        <v>310</v>
      </c>
      <c r="E41" s="64" t="s">
        <v>1461</v>
      </c>
      <c r="F41" s="142">
        <v>39.673871890000001</v>
      </c>
      <c r="G41" s="81">
        <v>32.378237390000002</v>
      </c>
      <c r="H41" s="82">
        <f t="shared" si="0"/>
        <v>0.22532525202416509</v>
      </c>
      <c r="I41" s="65">
        <f t="shared" si="1"/>
        <v>4.7827769162791687E-3</v>
      </c>
      <c r="J41" s="145">
        <v>77.508263999999997</v>
      </c>
      <c r="K41" s="145">
        <v>17.997714285714299</v>
      </c>
      <c r="L41" s="58"/>
      <c r="M41" s="58"/>
      <c r="N41" s="58"/>
      <c r="O41" s="58"/>
      <c r="P41" s="58"/>
      <c r="Q41" s="58"/>
      <c r="R41" s="58"/>
    </row>
    <row r="42" spans="1:18" x14ac:dyDescent="0.2">
      <c r="A42" s="64" t="s">
        <v>1314</v>
      </c>
      <c r="B42" s="64" t="s">
        <v>618</v>
      </c>
      <c r="C42" s="64" t="s">
        <v>1253</v>
      </c>
      <c r="D42" s="64" t="s">
        <v>311</v>
      </c>
      <c r="E42" s="64" t="s">
        <v>312</v>
      </c>
      <c r="F42" s="142">
        <v>39.566688837000001</v>
      </c>
      <c r="G42" s="81">
        <v>12.555381869000001</v>
      </c>
      <c r="H42" s="82">
        <f t="shared" si="0"/>
        <v>2.151372793741348</v>
      </c>
      <c r="I42" s="65">
        <f t="shared" si="1"/>
        <v>4.7698557516112471E-3</v>
      </c>
      <c r="J42" s="145">
        <v>216.98599999999999</v>
      </c>
      <c r="K42" s="145">
        <v>16.640714285714299</v>
      </c>
    </row>
    <row r="43" spans="1:18" s="146" customFormat="1" x14ac:dyDescent="0.2">
      <c r="A43" s="64" t="s">
        <v>883</v>
      </c>
      <c r="B43" s="64" t="s">
        <v>884</v>
      </c>
      <c r="C43" s="64" t="s">
        <v>1253</v>
      </c>
      <c r="D43" s="64" t="s">
        <v>311</v>
      </c>
      <c r="E43" s="64" t="s">
        <v>312</v>
      </c>
      <c r="F43" s="142">
        <v>38.562724592000002</v>
      </c>
      <c r="G43" s="81">
        <v>38.732645339000001</v>
      </c>
      <c r="H43" s="82">
        <f t="shared" si="0"/>
        <v>-4.3870163143466812E-3</v>
      </c>
      <c r="I43" s="65">
        <f t="shared" si="1"/>
        <v>4.6488255423826402E-3</v>
      </c>
      <c r="J43" s="145">
        <v>388.89</v>
      </c>
      <c r="K43" s="145">
        <v>16.599</v>
      </c>
      <c r="L43" s="58"/>
      <c r="M43" s="58"/>
      <c r="N43" s="58"/>
      <c r="O43" s="58"/>
      <c r="P43" s="58"/>
      <c r="Q43" s="58"/>
      <c r="R43" s="58"/>
    </row>
    <row r="44" spans="1:18" s="146" customFormat="1" x14ac:dyDescent="0.2">
      <c r="A44" s="64" t="s">
        <v>1318</v>
      </c>
      <c r="B44" s="64" t="s">
        <v>613</v>
      </c>
      <c r="C44" s="64" t="s">
        <v>1253</v>
      </c>
      <c r="D44" s="64" t="s">
        <v>311</v>
      </c>
      <c r="E44" s="64" t="s">
        <v>312</v>
      </c>
      <c r="F44" s="142">
        <v>38.190147351</v>
      </c>
      <c r="G44" s="81">
        <v>15.423662538</v>
      </c>
      <c r="H44" s="82">
        <f t="shared" si="0"/>
        <v>1.476075138243536</v>
      </c>
      <c r="I44" s="65">
        <f t="shared" si="1"/>
        <v>4.6039104952018042E-3</v>
      </c>
      <c r="J44" s="145">
        <v>143.892</v>
      </c>
      <c r="K44" s="145">
        <v>17.108285714285699</v>
      </c>
      <c r="L44" s="58"/>
      <c r="M44" s="58"/>
      <c r="N44" s="58"/>
      <c r="O44" s="58"/>
      <c r="P44" s="58"/>
      <c r="Q44" s="58"/>
      <c r="R44" s="58"/>
    </row>
    <row r="45" spans="1:18" s="146" customFormat="1" x14ac:dyDescent="0.2">
      <c r="A45" s="64" t="s">
        <v>2561</v>
      </c>
      <c r="B45" s="64" t="s">
        <v>1373</v>
      </c>
      <c r="C45" s="64" t="s">
        <v>1253</v>
      </c>
      <c r="D45" s="64" t="s">
        <v>1171</v>
      </c>
      <c r="E45" s="64" t="s">
        <v>312</v>
      </c>
      <c r="F45" s="142">
        <v>37.999620193000005</v>
      </c>
      <c r="G45" s="81">
        <v>15.830377267999999</v>
      </c>
      <c r="H45" s="82">
        <f t="shared" si="0"/>
        <v>1.4004241686528585</v>
      </c>
      <c r="I45" s="65">
        <f t="shared" si="1"/>
        <v>4.5809420061233199E-3</v>
      </c>
      <c r="J45" s="145">
        <v>1780.17655395</v>
      </c>
      <c r="K45" s="145">
        <v>22.1357142857143</v>
      </c>
      <c r="L45" s="58"/>
      <c r="M45" s="58"/>
      <c r="N45" s="58"/>
      <c r="O45" s="58"/>
      <c r="P45" s="58"/>
      <c r="Q45" s="58"/>
      <c r="R45" s="58"/>
    </row>
    <row r="46" spans="1:18" x14ac:dyDescent="0.2">
      <c r="A46" s="64" t="s">
        <v>2558</v>
      </c>
      <c r="B46" s="64" t="s">
        <v>1305</v>
      </c>
      <c r="C46" s="64" t="s">
        <v>1253</v>
      </c>
      <c r="D46" s="64" t="s">
        <v>1171</v>
      </c>
      <c r="E46" s="64" t="s">
        <v>312</v>
      </c>
      <c r="F46" s="142">
        <v>35.653462057999995</v>
      </c>
      <c r="G46" s="81">
        <v>20.848112050000001</v>
      </c>
      <c r="H46" s="82">
        <f t="shared" si="0"/>
        <v>0.7101530331615804</v>
      </c>
      <c r="I46" s="65">
        <f t="shared" si="1"/>
        <v>4.2981072225375273E-3</v>
      </c>
      <c r="J46" s="145">
        <v>1084.1190793200001</v>
      </c>
      <c r="K46" s="145">
        <v>7.4259523809523804</v>
      </c>
    </row>
    <row r="47" spans="1:18" s="146" customFormat="1" x14ac:dyDescent="0.2">
      <c r="A47" s="141" t="s">
        <v>715</v>
      </c>
      <c r="B47" s="141" t="s">
        <v>838</v>
      </c>
      <c r="C47" s="141" t="s">
        <v>1254</v>
      </c>
      <c r="D47" s="141" t="s">
        <v>310</v>
      </c>
      <c r="E47" s="141" t="s">
        <v>312</v>
      </c>
      <c r="F47" s="142">
        <v>35.063598485</v>
      </c>
      <c r="G47" s="142">
        <v>10.873842824999999</v>
      </c>
      <c r="H47" s="143">
        <f t="shared" si="0"/>
        <v>2.2245820589189917</v>
      </c>
      <c r="I47" s="144">
        <f t="shared" si="1"/>
        <v>4.2269978060298476E-3</v>
      </c>
      <c r="J47" s="145">
        <v>4411.7374309999996</v>
      </c>
      <c r="K47" s="145">
        <v>6.3504761904761899</v>
      </c>
    </row>
    <row r="48" spans="1:18" x14ac:dyDescent="0.2">
      <c r="A48" s="64" t="s">
        <v>714</v>
      </c>
      <c r="B48" s="64" t="s">
        <v>1294</v>
      </c>
      <c r="C48" s="64" t="s">
        <v>1253</v>
      </c>
      <c r="D48" s="64" t="s">
        <v>310</v>
      </c>
      <c r="E48" s="64" t="s">
        <v>1461</v>
      </c>
      <c r="F48" s="142">
        <v>34.684188630000001</v>
      </c>
      <c r="G48" s="81">
        <v>12.034914613</v>
      </c>
      <c r="H48" s="82">
        <f t="shared" si="0"/>
        <v>1.8819638315118974</v>
      </c>
      <c r="I48" s="65">
        <f t="shared" si="1"/>
        <v>4.1812590714456841E-3</v>
      </c>
      <c r="J48" s="145">
        <v>446.50653102000007</v>
      </c>
      <c r="K48" s="145">
        <v>19.354571428571401</v>
      </c>
    </row>
    <row r="49" spans="1:18" s="146" customFormat="1" x14ac:dyDescent="0.2">
      <c r="A49" s="141" t="s">
        <v>1301</v>
      </c>
      <c r="B49" s="141" t="s">
        <v>1302</v>
      </c>
      <c r="C49" s="141" t="s">
        <v>1253</v>
      </c>
      <c r="D49" s="141" t="s">
        <v>311</v>
      </c>
      <c r="E49" s="141" t="s">
        <v>312</v>
      </c>
      <c r="F49" s="142">
        <v>31.905667526000002</v>
      </c>
      <c r="G49" s="142">
        <v>24.358253352999998</v>
      </c>
      <c r="H49" s="143">
        <f t="shared" si="0"/>
        <v>0.30985038473911986</v>
      </c>
      <c r="I49" s="144">
        <f t="shared" si="1"/>
        <v>3.8463019330435889E-3</v>
      </c>
      <c r="J49" s="145">
        <v>372.35520000000002</v>
      </c>
      <c r="K49" s="145">
        <v>3.58757142857143</v>
      </c>
    </row>
    <row r="50" spans="1:18" s="146" customFormat="1" x14ac:dyDescent="0.2">
      <c r="A50" s="64" t="s">
        <v>558</v>
      </c>
      <c r="B50" s="64" t="s">
        <v>759</v>
      </c>
      <c r="C50" s="64" t="s">
        <v>1253</v>
      </c>
      <c r="D50" s="64" t="s">
        <v>311</v>
      </c>
      <c r="E50" s="64" t="s">
        <v>312</v>
      </c>
      <c r="F50" s="142">
        <v>31.865473793000003</v>
      </c>
      <c r="G50" s="81">
        <v>30.064005714</v>
      </c>
      <c r="H50" s="82">
        <f t="shared" si="0"/>
        <v>5.9921092888866268E-2</v>
      </c>
      <c r="I50" s="65">
        <f t="shared" si="1"/>
        <v>3.8414564856694461E-3</v>
      </c>
      <c r="J50" s="145">
        <v>498.08879999999999</v>
      </c>
      <c r="K50" s="145">
        <v>10.5005714285714</v>
      </c>
      <c r="L50" s="58"/>
      <c r="M50" s="58"/>
      <c r="N50" s="58"/>
      <c r="O50" s="58"/>
      <c r="P50" s="58"/>
      <c r="Q50" s="58"/>
      <c r="R50" s="58"/>
    </row>
    <row r="51" spans="1:18" x14ac:dyDescent="0.2">
      <c r="A51" s="141" t="s">
        <v>2571</v>
      </c>
      <c r="B51" s="141" t="s">
        <v>539</v>
      </c>
      <c r="C51" s="141" t="s">
        <v>1253</v>
      </c>
      <c r="D51" s="141" t="s">
        <v>311</v>
      </c>
      <c r="E51" s="141" t="s">
        <v>312</v>
      </c>
      <c r="F51" s="142">
        <v>30.781431059999999</v>
      </c>
      <c r="G51" s="142">
        <v>5.4326530399999999</v>
      </c>
      <c r="H51" s="143">
        <f t="shared" si="0"/>
        <v>4.6660034854719896</v>
      </c>
      <c r="I51" s="144">
        <f t="shared" si="1"/>
        <v>3.7107726297042954E-3</v>
      </c>
      <c r="J51" s="145">
        <v>938.38761836000003</v>
      </c>
      <c r="K51" s="145">
        <v>5.0305238095238103</v>
      </c>
    </row>
    <row r="52" spans="1:18" x14ac:dyDescent="0.2">
      <c r="A52" s="64" t="s">
        <v>2374</v>
      </c>
      <c r="B52" s="64" t="s">
        <v>226</v>
      </c>
      <c r="C52" s="64" t="s">
        <v>962</v>
      </c>
      <c r="D52" s="64" t="s">
        <v>310</v>
      </c>
      <c r="E52" s="64" t="s">
        <v>1461</v>
      </c>
      <c r="F52" s="142">
        <v>30.564590052</v>
      </c>
      <c r="G52" s="81">
        <v>19.128360307000001</v>
      </c>
      <c r="H52" s="82">
        <f t="shared" si="0"/>
        <v>0.59786775036932593</v>
      </c>
      <c r="I52" s="65">
        <f t="shared" si="1"/>
        <v>3.6846319452144985E-3</v>
      </c>
      <c r="J52" s="145">
        <v>188.62139385367649</v>
      </c>
      <c r="K52" s="145">
        <v>41.441523809523801</v>
      </c>
    </row>
    <row r="53" spans="1:18" s="146" customFormat="1" x14ac:dyDescent="0.2">
      <c r="A53" s="64" t="s">
        <v>2389</v>
      </c>
      <c r="B53" s="64" t="s">
        <v>183</v>
      </c>
      <c r="C53" s="64" t="s">
        <v>962</v>
      </c>
      <c r="D53" s="64" t="s">
        <v>310</v>
      </c>
      <c r="E53" s="64" t="s">
        <v>1461</v>
      </c>
      <c r="F53" s="142">
        <v>29.317833916999998</v>
      </c>
      <c r="G53" s="81">
        <v>22.272092118</v>
      </c>
      <c r="H53" s="82">
        <f t="shared" si="0"/>
        <v>0.31634844906670101</v>
      </c>
      <c r="I53" s="65">
        <f t="shared" si="1"/>
        <v>3.5343326127157608E-3</v>
      </c>
      <c r="J53" s="145">
        <v>688.13343402149997</v>
      </c>
      <c r="K53" s="145">
        <v>17.926095238095201</v>
      </c>
      <c r="L53" s="58"/>
      <c r="M53" s="58"/>
      <c r="N53" s="58"/>
      <c r="O53" s="58"/>
      <c r="P53" s="58"/>
      <c r="Q53" s="58"/>
      <c r="R53" s="58"/>
    </row>
    <row r="54" spans="1:18" x14ac:dyDescent="0.2">
      <c r="A54" s="64" t="s">
        <v>1316</v>
      </c>
      <c r="B54" s="64" t="s">
        <v>627</v>
      </c>
      <c r="C54" s="64" t="s">
        <v>1253</v>
      </c>
      <c r="D54" s="64" t="s">
        <v>311</v>
      </c>
      <c r="E54" s="64" t="s">
        <v>312</v>
      </c>
      <c r="F54" s="142">
        <v>29.311541991000002</v>
      </c>
      <c r="G54" s="81">
        <v>9.1504679109999998</v>
      </c>
      <c r="H54" s="82">
        <f t="shared" si="0"/>
        <v>2.2032834032196194</v>
      </c>
      <c r="I54" s="65">
        <f t="shared" si="1"/>
        <v>3.5335741065000035E-3</v>
      </c>
      <c r="J54" s="145">
        <v>67.512</v>
      </c>
      <c r="K54" s="145">
        <v>22.779666666666699</v>
      </c>
    </row>
    <row r="55" spans="1:18" x14ac:dyDescent="0.2">
      <c r="A55" s="64" t="s">
        <v>2553</v>
      </c>
      <c r="B55" s="64" t="s">
        <v>1374</v>
      </c>
      <c r="C55" s="64" t="s">
        <v>1253</v>
      </c>
      <c r="D55" s="64" t="s">
        <v>1171</v>
      </c>
      <c r="E55" s="64" t="s">
        <v>312</v>
      </c>
      <c r="F55" s="142">
        <v>27.931245239999999</v>
      </c>
      <c r="G55" s="81">
        <v>28.311735083999999</v>
      </c>
      <c r="H55" s="82">
        <f t="shared" si="0"/>
        <v>-1.3439297975595621E-2</v>
      </c>
      <c r="I55" s="65">
        <f t="shared" si="1"/>
        <v>3.3671761442188902E-3</v>
      </c>
      <c r="J55" s="145">
        <v>1870.9592859500001</v>
      </c>
      <c r="K55" s="145">
        <v>18.494761904761901</v>
      </c>
    </row>
    <row r="56" spans="1:18" x14ac:dyDescent="0.2">
      <c r="A56" s="141" t="s">
        <v>2577</v>
      </c>
      <c r="B56" s="141" t="s">
        <v>1146</v>
      </c>
      <c r="C56" s="141" t="s">
        <v>1253</v>
      </c>
      <c r="D56" s="141" t="s">
        <v>1171</v>
      </c>
      <c r="E56" s="141" t="s">
        <v>1461</v>
      </c>
      <c r="F56" s="142">
        <v>26.753139170000001</v>
      </c>
      <c r="G56" s="142">
        <v>21.937797313000001</v>
      </c>
      <c r="H56" s="143">
        <f t="shared" si="0"/>
        <v>0.21949978789103408</v>
      </c>
      <c r="I56" s="144">
        <f t="shared" si="1"/>
        <v>3.2251527356605587E-3</v>
      </c>
      <c r="J56" s="145">
        <v>660.94391711000003</v>
      </c>
      <c r="K56" s="145">
        <v>8.2850000000000001</v>
      </c>
      <c r="L56" s="146"/>
      <c r="M56" s="146"/>
      <c r="N56" s="146"/>
      <c r="O56" s="146"/>
      <c r="P56" s="146"/>
      <c r="Q56" s="146"/>
      <c r="R56" s="146"/>
    </row>
    <row r="57" spans="1:18" x14ac:dyDescent="0.2">
      <c r="A57" s="64" t="s">
        <v>2498</v>
      </c>
      <c r="B57" s="64" t="s">
        <v>2236</v>
      </c>
      <c r="C57" s="64" t="s">
        <v>962</v>
      </c>
      <c r="D57" s="64" t="s">
        <v>310</v>
      </c>
      <c r="E57" s="64" t="s">
        <v>1461</v>
      </c>
      <c r="F57" s="142">
        <v>26.196171804999999</v>
      </c>
      <c r="G57" s="81">
        <v>21.760247447000001</v>
      </c>
      <c r="H57" s="82">
        <f t="shared" si="0"/>
        <v>0.20385449976174619</v>
      </c>
      <c r="I57" s="65">
        <f t="shared" si="1"/>
        <v>3.1580090330285433E-3</v>
      </c>
      <c r="J57" s="145">
        <v>266.002297</v>
      </c>
      <c r="K57" s="145">
        <v>22.859619047618999</v>
      </c>
    </row>
    <row r="58" spans="1:18" x14ac:dyDescent="0.2">
      <c r="A58" s="64" t="s">
        <v>1313</v>
      </c>
      <c r="B58" s="64" t="s">
        <v>612</v>
      </c>
      <c r="C58" s="64" t="s">
        <v>1253</v>
      </c>
      <c r="D58" s="64" t="s">
        <v>311</v>
      </c>
      <c r="E58" s="64" t="s">
        <v>312</v>
      </c>
      <c r="F58" s="142">
        <v>26.151818420000001</v>
      </c>
      <c r="G58" s="81">
        <v>32.671822730000002</v>
      </c>
      <c r="H58" s="82">
        <f t="shared" si="0"/>
        <v>-0.19956047031355817</v>
      </c>
      <c r="I58" s="65">
        <f t="shared" si="1"/>
        <v>3.1526621299956103E-3</v>
      </c>
      <c r="J58" s="145">
        <v>344.46550000000002</v>
      </c>
      <c r="K58" s="145">
        <v>19.1430476190476</v>
      </c>
    </row>
    <row r="59" spans="1:18" x14ac:dyDescent="0.2">
      <c r="A59" s="64" t="s">
        <v>2427</v>
      </c>
      <c r="B59" s="64" t="s">
        <v>808</v>
      </c>
      <c r="C59" s="64" t="s">
        <v>962</v>
      </c>
      <c r="D59" s="64" t="s">
        <v>310</v>
      </c>
      <c r="E59" s="64" t="s">
        <v>1461</v>
      </c>
      <c r="F59" s="142">
        <v>24.06945301</v>
      </c>
      <c r="G59" s="81">
        <v>47.108333693999995</v>
      </c>
      <c r="H59" s="82">
        <f t="shared" si="0"/>
        <v>-0.48906167714725102</v>
      </c>
      <c r="I59" s="65">
        <f t="shared" si="1"/>
        <v>2.901628168858166E-3</v>
      </c>
      <c r="J59" s="145">
        <v>522.27753342460005</v>
      </c>
      <c r="K59" s="145">
        <v>10.0109523809524</v>
      </c>
      <c r="M59" s="146"/>
      <c r="N59" s="146"/>
      <c r="O59" s="146"/>
      <c r="P59" s="146"/>
      <c r="Q59" s="146"/>
      <c r="R59" s="146"/>
    </row>
    <row r="60" spans="1:18" s="146" customFormat="1" x14ac:dyDescent="0.2">
      <c r="A60" s="64" t="s">
        <v>2557</v>
      </c>
      <c r="B60" s="64" t="s">
        <v>556</v>
      </c>
      <c r="C60" s="64" t="s">
        <v>1253</v>
      </c>
      <c r="D60" s="64" t="s">
        <v>311</v>
      </c>
      <c r="E60" s="64" t="s">
        <v>312</v>
      </c>
      <c r="F60" s="142">
        <v>23.977785346999998</v>
      </c>
      <c r="G60" s="81">
        <v>19.122839458000001</v>
      </c>
      <c r="H60" s="82">
        <f t="shared" si="0"/>
        <v>0.2538820607506036</v>
      </c>
      <c r="I60" s="65">
        <f t="shared" si="1"/>
        <v>2.8905774203004941E-3</v>
      </c>
      <c r="J60" s="145">
        <v>1771.09598104</v>
      </c>
      <c r="K60" s="145">
        <v>9.3643809523809498</v>
      </c>
      <c r="L60" s="58"/>
      <c r="M60" s="58"/>
      <c r="N60" s="58"/>
      <c r="O60" s="58"/>
      <c r="P60" s="58"/>
      <c r="Q60" s="58"/>
      <c r="R60" s="58"/>
    </row>
    <row r="61" spans="1:18" x14ac:dyDescent="0.2">
      <c r="A61" s="64" t="s">
        <v>2578</v>
      </c>
      <c r="B61" s="64" t="s">
        <v>573</v>
      </c>
      <c r="C61" s="64" t="s">
        <v>1253</v>
      </c>
      <c r="D61" s="64" t="s">
        <v>1171</v>
      </c>
      <c r="E61" s="64" t="s">
        <v>1461</v>
      </c>
      <c r="F61" s="142">
        <v>23.646429219000002</v>
      </c>
      <c r="G61" s="81">
        <v>16.457898282999999</v>
      </c>
      <c r="H61" s="82">
        <f t="shared" si="0"/>
        <v>0.43678304558640479</v>
      </c>
      <c r="I61" s="65">
        <f t="shared" si="1"/>
        <v>2.8506316735263941E-3</v>
      </c>
      <c r="J61" s="145">
        <v>533.56960535000007</v>
      </c>
      <c r="K61" s="145">
        <v>21.528428571428599</v>
      </c>
    </row>
    <row r="62" spans="1:18" x14ac:dyDescent="0.2">
      <c r="A62" s="141" t="s">
        <v>2811</v>
      </c>
      <c r="B62" s="141" t="s">
        <v>69</v>
      </c>
      <c r="C62" s="141" t="s">
        <v>2844</v>
      </c>
      <c r="D62" s="141" t="s">
        <v>311</v>
      </c>
      <c r="E62" s="141" t="s">
        <v>312</v>
      </c>
      <c r="F62" s="142">
        <v>23.628879170000001</v>
      </c>
      <c r="G62" s="142">
        <v>23.116396139999999</v>
      </c>
      <c r="H62" s="143">
        <f t="shared" si="0"/>
        <v>2.2169676747891387E-2</v>
      </c>
      <c r="I62" s="144">
        <f t="shared" si="1"/>
        <v>2.8485159745729495E-3</v>
      </c>
      <c r="J62" s="145">
        <v>172.96664557</v>
      </c>
      <c r="K62" s="145">
        <v>3.61390476190476</v>
      </c>
      <c r="L62" s="146"/>
      <c r="M62" s="146"/>
      <c r="N62" s="146"/>
      <c r="O62" s="146"/>
      <c r="P62" s="146"/>
      <c r="Q62" s="146"/>
      <c r="R62" s="146"/>
    </row>
    <row r="63" spans="1:18" x14ac:dyDescent="0.2">
      <c r="A63" s="64" t="s">
        <v>2352</v>
      </c>
      <c r="B63" s="64" t="s">
        <v>1376</v>
      </c>
      <c r="C63" s="64" t="s">
        <v>962</v>
      </c>
      <c r="D63" s="64" t="s">
        <v>310</v>
      </c>
      <c r="E63" s="64" t="s">
        <v>1461</v>
      </c>
      <c r="F63" s="142">
        <v>23.519473594999997</v>
      </c>
      <c r="G63" s="81">
        <v>12.574403187000001</v>
      </c>
      <c r="H63" s="82">
        <f t="shared" si="0"/>
        <v>0.87042464323996827</v>
      </c>
      <c r="I63" s="65">
        <f t="shared" si="1"/>
        <v>2.8353268797431564E-3</v>
      </c>
      <c r="J63" s="145">
        <v>28.200453499999998</v>
      </c>
      <c r="K63" s="145">
        <v>9.9775238095238095</v>
      </c>
    </row>
    <row r="64" spans="1:18" s="146" customFormat="1" x14ac:dyDescent="0.2">
      <c r="A64" s="64" t="s">
        <v>2570</v>
      </c>
      <c r="B64" s="64" t="s">
        <v>1371</v>
      </c>
      <c r="C64" s="64" t="s">
        <v>1253</v>
      </c>
      <c r="D64" s="64" t="s">
        <v>1171</v>
      </c>
      <c r="E64" s="64" t="s">
        <v>312</v>
      </c>
      <c r="F64" s="142">
        <v>23.384324958000001</v>
      </c>
      <c r="G64" s="81">
        <v>32.123303153999998</v>
      </c>
      <c r="H64" s="82">
        <f t="shared" si="0"/>
        <v>-0.27204481911791878</v>
      </c>
      <c r="I64" s="65">
        <f t="shared" si="1"/>
        <v>2.819034399314164E-3</v>
      </c>
      <c r="J64" s="145">
        <v>2119.8747268399998</v>
      </c>
      <c r="K64" s="145">
        <v>13.5167619047619</v>
      </c>
      <c r="L64" s="58"/>
      <c r="M64" s="58"/>
      <c r="N64" s="58"/>
      <c r="O64" s="58"/>
      <c r="P64" s="58"/>
      <c r="Q64" s="58"/>
      <c r="R64" s="58"/>
    </row>
    <row r="65" spans="1:18" x14ac:dyDescent="0.2">
      <c r="A65" s="64" t="s">
        <v>2495</v>
      </c>
      <c r="B65" s="64" t="s">
        <v>764</v>
      </c>
      <c r="C65" s="64" t="s">
        <v>962</v>
      </c>
      <c r="D65" s="64" t="s">
        <v>310</v>
      </c>
      <c r="E65" s="64" t="s">
        <v>1461</v>
      </c>
      <c r="F65" s="142">
        <v>23.378360300000001</v>
      </c>
      <c r="G65" s="81">
        <v>22.179120895000001</v>
      </c>
      <c r="H65" s="82">
        <f t="shared" si="0"/>
        <v>5.4070646473204143E-2</v>
      </c>
      <c r="I65" s="65">
        <f t="shared" si="1"/>
        <v>2.8183153460119049E-3</v>
      </c>
      <c r="J65" s="145">
        <v>200.247917</v>
      </c>
      <c r="K65" s="145">
        <v>16.6688571428571</v>
      </c>
    </row>
    <row r="66" spans="1:18" x14ac:dyDescent="0.2">
      <c r="A66" s="141" t="s">
        <v>358</v>
      </c>
      <c r="B66" s="141" t="s">
        <v>359</v>
      </c>
      <c r="C66" s="141" t="s">
        <v>1254</v>
      </c>
      <c r="D66" s="141" t="s">
        <v>310</v>
      </c>
      <c r="E66" s="141" t="s">
        <v>312</v>
      </c>
      <c r="F66" s="142">
        <v>23.267376241999997</v>
      </c>
      <c r="G66" s="142">
        <v>14.82756163</v>
      </c>
      <c r="H66" s="143">
        <f t="shared" si="0"/>
        <v>0.5691977428658308</v>
      </c>
      <c r="I66" s="144">
        <f t="shared" si="1"/>
        <v>2.8049359614096374E-3</v>
      </c>
      <c r="J66" s="145">
        <v>656.09690699999999</v>
      </c>
      <c r="K66" s="145">
        <v>9.6529047619047592</v>
      </c>
      <c r="L66" s="146"/>
      <c r="M66" s="146"/>
      <c r="N66" s="146"/>
      <c r="O66" s="146"/>
      <c r="P66" s="146"/>
      <c r="Q66" s="146"/>
      <c r="R66" s="146"/>
    </row>
    <row r="67" spans="1:18" s="146" customFormat="1" x14ac:dyDescent="0.2">
      <c r="A67" s="64" t="s">
        <v>1333</v>
      </c>
      <c r="B67" s="64" t="s">
        <v>1290</v>
      </c>
      <c r="C67" s="64" t="s">
        <v>1253</v>
      </c>
      <c r="D67" s="64" t="s">
        <v>311</v>
      </c>
      <c r="E67" s="64" t="s">
        <v>312</v>
      </c>
      <c r="F67" s="142">
        <v>23.008008128</v>
      </c>
      <c r="G67" s="81">
        <v>16.263020586</v>
      </c>
      <c r="H67" s="82">
        <f t="shared" si="0"/>
        <v>0.41474383595175524</v>
      </c>
      <c r="I67" s="65">
        <f t="shared" si="1"/>
        <v>2.7736685360396744E-3</v>
      </c>
      <c r="J67" s="145">
        <v>200.446</v>
      </c>
      <c r="K67" s="145">
        <v>24.6170476190476</v>
      </c>
      <c r="L67" s="58"/>
      <c r="M67" s="58"/>
      <c r="N67" s="58"/>
      <c r="O67" s="58"/>
      <c r="P67" s="58"/>
      <c r="Q67" s="58"/>
      <c r="R67" s="58"/>
    </row>
    <row r="68" spans="1:18" x14ac:dyDescent="0.2">
      <c r="A68" s="141" t="s">
        <v>2488</v>
      </c>
      <c r="B68" s="141" t="s">
        <v>2268</v>
      </c>
      <c r="C68" s="141" t="s">
        <v>962</v>
      </c>
      <c r="D68" s="141" t="s">
        <v>311</v>
      </c>
      <c r="E68" s="141" t="s">
        <v>312</v>
      </c>
      <c r="F68" s="142">
        <v>22.954480738000001</v>
      </c>
      <c r="G68" s="142">
        <v>11.126263455</v>
      </c>
      <c r="H68" s="143">
        <f t="shared" si="0"/>
        <v>1.0630898082576459</v>
      </c>
      <c r="I68" s="144">
        <f t="shared" si="1"/>
        <v>2.7672156855089655E-3</v>
      </c>
      <c r="J68" s="145">
        <v>115.29072499999999</v>
      </c>
      <c r="K68" s="145">
        <v>7.6260476190476201</v>
      </c>
      <c r="L68" s="146"/>
      <c r="M68" s="146"/>
      <c r="N68" s="146"/>
      <c r="O68" s="146"/>
      <c r="P68" s="146"/>
      <c r="Q68" s="146"/>
      <c r="R68" s="146"/>
    </row>
    <row r="69" spans="1:18" x14ac:dyDescent="0.2">
      <c r="A69" s="64" t="s">
        <v>1308</v>
      </c>
      <c r="B69" s="64" t="s">
        <v>907</v>
      </c>
      <c r="C69" s="64" t="s">
        <v>1253</v>
      </c>
      <c r="D69" s="64" t="s">
        <v>311</v>
      </c>
      <c r="E69" s="64" t="s">
        <v>312</v>
      </c>
      <c r="F69" s="142">
        <v>22.665251866000002</v>
      </c>
      <c r="G69" s="81">
        <v>24.846395675</v>
      </c>
      <c r="H69" s="82">
        <f t="shared" si="0"/>
        <v>-8.7785119319927163E-2</v>
      </c>
      <c r="I69" s="65">
        <f t="shared" si="1"/>
        <v>2.7323484767737441E-3</v>
      </c>
      <c r="J69" s="145">
        <v>342.33199999999999</v>
      </c>
      <c r="K69" s="145">
        <v>14.982333333333299</v>
      </c>
    </row>
    <row r="70" spans="1:18" x14ac:dyDescent="0.2">
      <c r="A70" s="64" t="s">
        <v>2567</v>
      </c>
      <c r="B70" s="64" t="s">
        <v>1440</v>
      </c>
      <c r="C70" s="64" t="s">
        <v>1253</v>
      </c>
      <c r="D70" s="64" t="s">
        <v>311</v>
      </c>
      <c r="E70" s="64" t="s">
        <v>312</v>
      </c>
      <c r="F70" s="142">
        <v>22.640214530000002</v>
      </c>
      <c r="G70" s="81">
        <v>17.89919965</v>
      </c>
      <c r="H70" s="82">
        <f t="shared" si="0"/>
        <v>0.26487300955939674</v>
      </c>
      <c r="I70" s="65">
        <f t="shared" si="1"/>
        <v>2.7293301680743074E-3</v>
      </c>
      <c r="J70" s="145">
        <v>807.44364338000003</v>
      </c>
      <c r="K70" s="145">
        <v>34.201523809523799</v>
      </c>
    </row>
    <row r="71" spans="1:18" s="146" customFormat="1" x14ac:dyDescent="0.2">
      <c r="A71" s="64" t="s">
        <v>2396</v>
      </c>
      <c r="B71" s="64" t="s">
        <v>511</v>
      </c>
      <c r="C71" s="64" t="s">
        <v>962</v>
      </c>
      <c r="D71" s="64" t="s">
        <v>310</v>
      </c>
      <c r="E71" s="64" t="s">
        <v>312</v>
      </c>
      <c r="F71" s="142">
        <v>22.443581666</v>
      </c>
      <c r="G71" s="81">
        <v>7.3681052029999998</v>
      </c>
      <c r="H71" s="82">
        <f t="shared" ref="H71:H134" si="2">IF(ISERROR(F71/G71-1),"",IF((F71/G71-1)&gt;10000%,"",F71/G71-1))</f>
        <v>2.0460452243355407</v>
      </c>
      <c r="I71" s="65">
        <f t="shared" ref="I71:I134" si="3">F71/$F$1032</f>
        <v>2.7056256220312951E-3</v>
      </c>
      <c r="J71" s="145">
        <v>327.84878016186212</v>
      </c>
      <c r="K71" s="145">
        <v>32.709904761904802</v>
      </c>
      <c r="L71" s="58"/>
      <c r="M71" s="58"/>
      <c r="N71" s="58"/>
      <c r="O71" s="58"/>
      <c r="P71" s="58"/>
      <c r="Q71" s="58"/>
      <c r="R71" s="58"/>
    </row>
    <row r="72" spans="1:18" x14ac:dyDescent="0.2">
      <c r="A72" s="64" t="s">
        <v>1614</v>
      </c>
      <c r="B72" s="64" t="s">
        <v>836</v>
      </c>
      <c r="C72" s="64" t="s">
        <v>1252</v>
      </c>
      <c r="D72" s="64" t="s">
        <v>310</v>
      </c>
      <c r="E72" s="64" t="s">
        <v>1461</v>
      </c>
      <c r="F72" s="142">
        <v>22.338714951</v>
      </c>
      <c r="G72" s="81">
        <v>27.1039271</v>
      </c>
      <c r="H72" s="82">
        <f t="shared" si="2"/>
        <v>-0.17581260942072119</v>
      </c>
      <c r="I72" s="65">
        <f t="shared" si="3"/>
        <v>2.6929836972607903E-3</v>
      </c>
      <c r="J72" s="145">
        <v>22.326475049999999</v>
      </c>
      <c r="K72" s="145">
        <v>34.777666666666697</v>
      </c>
    </row>
    <row r="73" spans="1:18" s="146" customFormat="1" x14ac:dyDescent="0.2">
      <c r="A73" s="141" t="s">
        <v>2350</v>
      </c>
      <c r="B73" s="141" t="s">
        <v>1270</v>
      </c>
      <c r="C73" s="141" t="s">
        <v>962</v>
      </c>
      <c r="D73" s="141" t="s">
        <v>310</v>
      </c>
      <c r="E73" s="141" t="s">
        <v>1461</v>
      </c>
      <c r="F73" s="142">
        <v>22.045549461</v>
      </c>
      <c r="G73" s="142">
        <v>19.412855414999999</v>
      </c>
      <c r="H73" s="143">
        <f t="shared" si="2"/>
        <v>0.13561601267404289</v>
      </c>
      <c r="I73" s="144">
        <f t="shared" si="3"/>
        <v>2.6576419201307625E-3</v>
      </c>
      <c r="J73" s="145">
        <v>756.22823065369801</v>
      </c>
      <c r="K73" s="145">
        <v>6.4779999999999998</v>
      </c>
    </row>
    <row r="74" spans="1:18" s="146" customFormat="1" x14ac:dyDescent="0.2">
      <c r="A74" s="64" t="s">
        <v>10</v>
      </c>
      <c r="B74" s="64" t="s">
        <v>11</v>
      </c>
      <c r="C74" s="64" t="s">
        <v>1401</v>
      </c>
      <c r="D74" s="64" t="s">
        <v>1171</v>
      </c>
      <c r="E74" s="64" t="s">
        <v>312</v>
      </c>
      <c r="F74" s="142">
        <v>21.987238749999999</v>
      </c>
      <c r="G74" s="81">
        <v>5.8938800000000002</v>
      </c>
      <c r="H74" s="82">
        <f t="shared" si="2"/>
        <v>2.7305202599985066</v>
      </c>
      <c r="I74" s="65">
        <f t="shared" si="3"/>
        <v>2.6506124292024285E-3</v>
      </c>
      <c r="J74" s="145">
        <v>165.96215605326975</v>
      </c>
      <c r="K74" s="145" t="s">
        <v>2862</v>
      </c>
      <c r="L74" s="58"/>
      <c r="M74" s="58"/>
      <c r="N74" s="58"/>
      <c r="O74" s="58"/>
      <c r="P74" s="58"/>
      <c r="Q74" s="58"/>
      <c r="R74" s="58"/>
    </row>
    <row r="75" spans="1:18" x14ac:dyDescent="0.2">
      <c r="A75" s="64" t="s">
        <v>770</v>
      </c>
      <c r="B75" s="64" t="s">
        <v>771</v>
      </c>
      <c r="C75" s="64" t="s">
        <v>1253</v>
      </c>
      <c r="D75" s="64" t="s">
        <v>311</v>
      </c>
      <c r="E75" s="64" t="s">
        <v>312</v>
      </c>
      <c r="F75" s="142">
        <v>21.737779559</v>
      </c>
      <c r="G75" s="81">
        <v>15.504236553</v>
      </c>
      <c r="H75" s="82">
        <f t="shared" si="2"/>
        <v>0.40205417304432434</v>
      </c>
      <c r="I75" s="65">
        <f t="shared" si="3"/>
        <v>2.6205395473930478E-3</v>
      </c>
      <c r="J75" s="145">
        <v>162.41050000000004</v>
      </c>
      <c r="K75" s="145">
        <v>15.5819047619048</v>
      </c>
    </row>
    <row r="76" spans="1:18" x14ac:dyDescent="0.2">
      <c r="A76" s="64" t="s">
        <v>2481</v>
      </c>
      <c r="B76" s="64" t="s">
        <v>2226</v>
      </c>
      <c r="C76" s="64" t="s">
        <v>962</v>
      </c>
      <c r="D76" s="64" t="s">
        <v>310</v>
      </c>
      <c r="E76" s="64" t="s">
        <v>1461</v>
      </c>
      <c r="F76" s="142">
        <v>21.104804513999998</v>
      </c>
      <c r="G76" s="81">
        <v>6.9235566969999995</v>
      </c>
      <c r="H76" s="82">
        <f t="shared" si="2"/>
        <v>2.0482605166134888</v>
      </c>
      <c r="I76" s="65">
        <f t="shared" si="3"/>
        <v>2.5442329433338195E-3</v>
      </c>
      <c r="J76" s="145">
        <v>411.62754446650001</v>
      </c>
      <c r="K76" s="145">
        <v>76.370904761904796</v>
      </c>
    </row>
    <row r="77" spans="1:18" x14ac:dyDescent="0.2">
      <c r="A77" s="64" t="s">
        <v>2601</v>
      </c>
      <c r="B77" s="64" t="s">
        <v>1369</v>
      </c>
      <c r="C77" s="64" t="s">
        <v>1253</v>
      </c>
      <c r="D77" s="64" t="s">
        <v>1171</v>
      </c>
      <c r="E77" s="64" t="s">
        <v>312</v>
      </c>
      <c r="F77" s="142">
        <v>21.077942010000001</v>
      </c>
      <c r="G77" s="81">
        <v>3.1489516039999996</v>
      </c>
      <c r="H77" s="82">
        <f t="shared" si="2"/>
        <v>5.6936379661171834</v>
      </c>
      <c r="I77" s="65">
        <f t="shared" si="3"/>
        <v>2.5409946064152335E-3</v>
      </c>
      <c r="J77" s="145">
        <v>201.17810231999999</v>
      </c>
      <c r="K77" s="145">
        <v>35.604714285714302</v>
      </c>
    </row>
    <row r="78" spans="1:18" s="146" customFormat="1" x14ac:dyDescent="0.2">
      <c r="A78" s="64" t="s">
        <v>170</v>
      </c>
      <c r="B78" s="64" t="s">
        <v>776</v>
      </c>
      <c r="C78" s="64" t="s">
        <v>1254</v>
      </c>
      <c r="D78" s="64" t="s">
        <v>310</v>
      </c>
      <c r="E78" s="64" t="s">
        <v>312</v>
      </c>
      <c r="F78" s="142">
        <v>20.625094605999998</v>
      </c>
      <c r="G78" s="81">
        <v>14.422554232000001</v>
      </c>
      <c r="H78" s="82">
        <f t="shared" si="2"/>
        <v>0.43005838454315715</v>
      </c>
      <c r="I78" s="65">
        <f t="shared" si="3"/>
        <v>2.4864028056337706E-3</v>
      </c>
      <c r="J78" s="145">
        <v>709.25044289999994</v>
      </c>
      <c r="K78" s="145">
        <v>20.933333333333302</v>
      </c>
      <c r="L78" s="58"/>
      <c r="M78" s="58"/>
      <c r="N78" s="58"/>
      <c r="O78" s="58"/>
      <c r="P78" s="58"/>
      <c r="Q78" s="58"/>
      <c r="R78" s="58"/>
    </row>
    <row r="79" spans="1:18" x14ac:dyDescent="0.2">
      <c r="A79" s="141" t="s">
        <v>2566</v>
      </c>
      <c r="B79" s="141" t="s">
        <v>89</v>
      </c>
      <c r="C79" s="141" t="s">
        <v>1248</v>
      </c>
      <c r="D79" s="141" t="s">
        <v>310</v>
      </c>
      <c r="E79" s="141" t="s">
        <v>1461</v>
      </c>
      <c r="F79" s="142">
        <v>20.578573074999998</v>
      </c>
      <c r="G79" s="142">
        <v>21.19073281</v>
      </c>
      <c r="H79" s="143">
        <f t="shared" si="2"/>
        <v>-2.8888087093954629E-2</v>
      </c>
      <c r="I79" s="144">
        <f t="shared" si="3"/>
        <v>2.4807945275913935E-3</v>
      </c>
      <c r="J79" s="145">
        <v>806.76660848800009</v>
      </c>
      <c r="K79" s="145">
        <v>5.3138571428571399</v>
      </c>
      <c r="L79" s="146"/>
      <c r="M79" s="146"/>
      <c r="N79" s="146"/>
      <c r="O79" s="146"/>
      <c r="P79" s="146"/>
      <c r="Q79" s="146"/>
      <c r="R79" s="146"/>
    </row>
    <row r="80" spans="1:18" s="146" customFormat="1" x14ac:dyDescent="0.2">
      <c r="A80" s="64" t="s">
        <v>2560</v>
      </c>
      <c r="B80" s="64" t="s">
        <v>55</v>
      </c>
      <c r="C80" s="64" t="s">
        <v>1253</v>
      </c>
      <c r="D80" s="64" t="s">
        <v>311</v>
      </c>
      <c r="E80" s="64" t="s">
        <v>312</v>
      </c>
      <c r="F80" s="142">
        <v>20.512978113000003</v>
      </c>
      <c r="G80" s="81">
        <v>33.539489711999998</v>
      </c>
      <c r="H80" s="82">
        <f t="shared" si="2"/>
        <v>-0.38839325555806758</v>
      </c>
      <c r="I80" s="65">
        <f t="shared" si="3"/>
        <v>2.4728869033759497E-3</v>
      </c>
      <c r="J80" s="145">
        <v>829.33784800000001</v>
      </c>
      <c r="K80" s="145">
        <v>11.361333333333301</v>
      </c>
      <c r="L80" s="58"/>
      <c r="M80" s="58"/>
      <c r="N80" s="58"/>
      <c r="O80" s="58"/>
      <c r="P80" s="58"/>
      <c r="Q80" s="58"/>
      <c r="R80" s="58"/>
    </row>
    <row r="81" spans="1:18" s="146" customFormat="1" x14ac:dyDescent="0.2">
      <c r="A81" s="64" t="s">
        <v>2591</v>
      </c>
      <c r="B81" s="64" t="s">
        <v>1170</v>
      </c>
      <c r="C81" s="64" t="s">
        <v>1253</v>
      </c>
      <c r="D81" s="64" t="s">
        <v>1171</v>
      </c>
      <c r="E81" s="64" t="s">
        <v>1461</v>
      </c>
      <c r="F81" s="142">
        <v>20.111211428000001</v>
      </c>
      <c r="G81" s="81">
        <v>9.4099828699999986</v>
      </c>
      <c r="H81" s="82">
        <f t="shared" si="2"/>
        <v>1.1372208330066815</v>
      </c>
      <c r="I81" s="65">
        <f t="shared" si="3"/>
        <v>2.4244530012835163E-3</v>
      </c>
      <c r="J81" s="145">
        <v>237.44929663999997</v>
      </c>
      <c r="K81" s="145">
        <v>23.696000000000002</v>
      </c>
      <c r="L81" s="58"/>
      <c r="M81" s="58"/>
      <c r="N81" s="58"/>
      <c r="O81" s="58"/>
      <c r="P81" s="58"/>
      <c r="Q81" s="58"/>
      <c r="R81" s="58"/>
    </row>
    <row r="82" spans="1:18" x14ac:dyDescent="0.2">
      <c r="A82" s="64" t="s">
        <v>955</v>
      </c>
      <c r="B82" s="64" t="s">
        <v>760</v>
      </c>
      <c r="C82" s="64" t="s">
        <v>1253</v>
      </c>
      <c r="D82" s="64" t="s">
        <v>311</v>
      </c>
      <c r="E82" s="64" t="s">
        <v>312</v>
      </c>
      <c r="F82" s="142">
        <v>20.019348480000001</v>
      </c>
      <c r="G82" s="81">
        <v>10.771290040999999</v>
      </c>
      <c r="H82" s="82">
        <f t="shared" si="2"/>
        <v>0.85858410680596808</v>
      </c>
      <c r="I82" s="65">
        <f t="shared" si="3"/>
        <v>2.4133787106679211E-3</v>
      </c>
      <c r="J82" s="145">
        <v>191.97499999999999</v>
      </c>
      <c r="K82" s="145">
        <v>23.6097619047619</v>
      </c>
    </row>
    <row r="83" spans="1:18" x14ac:dyDescent="0.2">
      <c r="A83" s="64" t="s">
        <v>1348</v>
      </c>
      <c r="B83" s="64" t="s">
        <v>38</v>
      </c>
      <c r="C83" s="64" t="s">
        <v>1253</v>
      </c>
      <c r="D83" s="64" t="s">
        <v>311</v>
      </c>
      <c r="E83" s="64" t="s">
        <v>312</v>
      </c>
      <c r="F83" s="142">
        <v>19.547381269999999</v>
      </c>
      <c r="G83" s="81">
        <v>23.368858420000002</v>
      </c>
      <c r="H83" s="82">
        <f t="shared" si="2"/>
        <v>-0.16352861921271389</v>
      </c>
      <c r="I83" s="65">
        <f t="shared" si="3"/>
        <v>2.3564819730999987E-3</v>
      </c>
      <c r="J83" s="145">
        <v>320.39550000000003</v>
      </c>
      <c r="K83" s="145">
        <v>24.059857142857101</v>
      </c>
    </row>
    <row r="84" spans="1:18" s="146" customFormat="1" x14ac:dyDescent="0.2">
      <c r="A84" s="64" t="s">
        <v>2384</v>
      </c>
      <c r="B84" s="64" t="s">
        <v>184</v>
      </c>
      <c r="C84" s="64" t="s">
        <v>962</v>
      </c>
      <c r="D84" s="64" t="s">
        <v>310</v>
      </c>
      <c r="E84" s="64" t="s">
        <v>1461</v>
      </c>
      <c r="F84" s="142">
        <v>19.53097885</v>
      </c>
      <c r="G84" s="81">
        <v>18.696438226000001</v>
      </c>
      <c r="H84" s="82">
        <f t="shared" si="2"/>
        <v>4.4636342704005294E-2</v>
      </c>
      <c r="I84" s="65">
        <f t="shared" si="3"/>
        <v>2.3545046234739121E-3</v>
      </c>
      <c r="J84" s="145">
        <v>664.88531179949996</v>
      </c>
      <c r="K84" s="145">
        <v>29.847999999999999</v>
      </c>
      <c r="L84" s="58"/>
      <c r="M84" s="58"/>
      <c r="N84" s="58"/>
      <c r="O84" s="58"/>
      <c r="P84" s="58"/>
      <c r="Q84" s="58"/>
      <c r="R84" s="58"/>
    </row>
    <row r="85" spans="1:18" s="146" customFormat="1" x14ac:dyDescent="0.2">
      <c r="A85" s="64" t="s">
        <v>2376</v>
      </c>
      <c r="B85" s="64" t="s">
        <v>164</v>
      </c>
      <c r="C85" s="64" t="s">
        <v>962</v>
      </c>
      <c r="D85" s="64" t="s">
        <v>310</v>
      </c>
      <c r="E85" s="64" t="s">
        <v>1461</v>
      </c>
      <c r="F85" s="142">
        <v>19.427558054999999</v>
      </c>
      <c r="G85" s="81">
        <v>5.3518590049999997</v>
      </c>
      <c r="H85" s="82">
        <f t="shared" si="2"/>
        <v>2.6300578989188077</v>
      </c>
      <c r="I85" s="65">
        <f t="shared" si="3"/>
        <v>2.3420370076999665E-3</v>
      </c>
      <c r="J85" s="145">
        <v>175.56882223184533</v>
      </c>
      <c r="K85" s="145">
        <v>32.484047619047601</v>
      </c>
      <c r="L85" s="58"/>
      <c r="M85" s="58"/>
      <c r="N85" s="58"/>
      <c r="O85" s="58"/>
      <c r="P85" s="58"/>
      <c r="Q85" s="58"/>
      <c r="R85" s="58"/>
    </row>
    <row r="86" spans="1:18" x14ac:dyDescent="0.2">
      <c r="A86" s="64" t="s">
        <v>2559</v>
      </c>
      <c r="B86" s="64" t="s">
        <v>1368</v>
      </c>
      <c r="C86" s="64" t="s">
        <v>1253</v>
      </c>
      <c r="D86" s="64" t="s">
        <v>311</v>
      </c>
      <c r="E86" s="64" t="s">
        <v>312</v>
      </c>
      <c r="F86" s="142">
        <v>19.343477923000002</v>
      </c>
      <c r="G86" s="81">
        <v>13.325999144999999</v>
      </c>
      <c r="H86" s="82">
        <f t="shared" si="2"/>
        <v>0.45155929491844526</v>
      </c>
      <c r="I86" s="65">
        <f t="shared" si="3"/>
        <v>2.3319009535340851E-3</v>
      </c>
      <c r="J86" s="145">
        <v>436.91180301999998</v>
      </c>
      <c r="K86" s="145">
        <v>33.840476190476203</v>
      </c>
    </row>
    <row r="87" spans="1:18" x14ac:dyDescent="0.2">
      <c r="A87" s="64" t="s">
        <v>2370</v>
      </c>
      <c r="B87" s="64" t="s">
        <v>227</v>
      </c>
      <c r="C87" s="64" t="s">
        <v>962</v>
      </c>
      <c r="D87" s="64" t="s">
        <v>310</v>
      </c>
      <c r="E87" s="64" t="s">
        <v>1461</v>
      </c>
      <c r="F87" s="142">
        <v>18.740803176</v>
      </c>
      <c r="G87" s="81">
        <v>14.417454153000001</v>
      </c>
      <c r="H87" s="82">
        <f t="shared" si="2"/>
        <v>0.29986910151542889</v>
      </c>
      <c r="I87" s="65">
        <f t="shared" si="3"/>
        <v>2.2592471204025996E-3</v>
      </c>
      <c r="J87" s="145">
        <v>689.96680214975083</v>
      </c>
      <c r="K87" s="145">
        <v>29.524333333333299</v>
      </c>
    </row>
    <row r="88" spans="1:18" s="146" customFormat="1" x14ac:dyDescent="0.2">
      <c r="A88" s="64" t="s">
        <v>2598</v>
      </c>
      <c r="B88" s="64" t="s">
        <v>537</v>
      </c>
      <c r="C88" s="64" t="s">
        <v>1253</v>
      </c>
      <c r="D88" s="64" t="s">
        <v>311</v>
      </c>
      <c r="E88" s="64" t="s">
        <v>312</v>
      </c>
      <c r="F88" s="142">
        <v>18.405747287000001</v>
      </c>
      <c r="G88" s="81">
        <v>15.111630757999999</v>
      </c>
      <c r="H88" s="82">
        <f t="shared" si="2"/>
        <v>0.21798550942333716</v>
      </c>
      <c r="I88" s="65">
        <f t="shared" si="3"/>
        <v>2.218855358892261E-3</v>
      </c>
      <c r="J88" s="145">
        <v>515.46481024000002</v>
      </c>
      <c r="K88" s="145">
        <v>8.1672857142857094</v>
      </c>
      <c r="L88" s="58"/>
      <c r="M88" s="58"/>
      <c r="N88" s="58"/>
      <c r="O88" s="58"/>
      <c r="P88" s="58"/>
      <c r="Q88" s="58"/>
      <c r="R88" s="58"/>
    </row>
    <row r="89" spans="1:18" s="146" customFormat="1" x14ac:dyDescent="0.2">
      <c r="A89" s="64" t="s">
        <v>1276</v>
      </c>
      <c r="B89" s="64" t="s">
        <v>127</v>
      </c>
      <c r="C89" s="64" t="s">
        <v>1401</v>
      </c>
      <c r="D89" s="64" t="s">
        <v>311</v>
      </c>
      <c r="E89" s="64" t="s">
        <v>312</v>
      </c>
      <c r="F89" s="142">
        <v>18.39782095</v>
      </c>
      <c r="G89" s="81">
        <v>2.8283735299999999</v>
      </c>
      <c r="H89" s="82">
        <f t="shared" si="2"/>
        <v>5.5047352320540206</v>
      </c>
      <c r="I89" s="65">
        <f t="shared" si="3"/>
        <v>2.2178998206544161E-3</v>
      </c>
      <c r="J89" s="145">
        <v>419.59043861999999</v>
      </c>
      <c r="K89" s="145">
        <v>16.157523809523799</v>
      </c>
      <c r="L89" s="58"/>
      <c r="M89" s="58"/>
      <c r="N89" s="58"/>
      <c r="O89" s="58"/>
      <c r="P89" s="58"/>
      <c r="Q89" s="58"/>
      <c r="R89" s="58"/>
    </row>
    <row r="90" spans="1:18" x14ac:dyDescent="0.2">
      <c r="A90" s="64" t="s">
        <v>1299</v>
      </c>
      <c r="B90" s="64" t="s">
        <v>1300</v>
      </c>
      <c r="C90" s="64" t="s">
        <v>1253</v>
      </c>
      <c r="D90" s="64" t="s">
        <v>311</v>
      </c>
      <c r="E90" s="64" t="s">
        <v>312</v>
      </c>
      <c r="F90" s="142">
        <v>18.199165409999999</v>
      </c>
      <c r="G90" s="81">
        <v>29.544113295000002</v>
      </c>
      <c r="H90" s="82">
        <f t="shared" si="2"/>
        <v>-0.38400028363416827</v>
      </c>
      <c r="I90" s="65">
        <f t="shared" si="3"/>
        <v>2.1939514363465448E-3</v>
      </c>
      <c r="J90" s="145">
        <v>42.030800000000006</v>
      </c>
      <c r="K90" s="145">
        <v>8.8954285714285692</v>
      </c>
    </row>
    <row r="91" spans="1:18" s="146" customFormat="1" x14ac:dyDescent="0.2">
      <c r="A91" s="64" t="s">
        <v>2339</v>
      </c>
      <c r="B91" s="64" t="s">
        <v>2340</v>
      </c>
      <c r="C91" s="64" t="s">
        <v>223</v>
      </c>
      <c r="D91" s="64" t="s">
        <v>311</v>
      </c>
      <c r="E91" s="64" t="s">
        <v>1461</v>
      </c>
      <c r="F91" s="142">
        <v>17.949817879999998</v>
      </c>
      <c r="G91" s="81">
        <v>22.248650269999999</v>
      </c>
      <c r="H91" s="82">
        <f t="shared" si="2"/>
        <v>-0.19321767108706511</v>
      </c>
      <c r="I91" s="65">
        <f t="shared" si="3"/>
        <v>2.1638920155286883E-3</v>
      </c>
      <c r="J91" s="145">
        <v>260.20800000000003</v>
      </c>
      <c r="K91" s="145">
        <v>23.581904761904799</v>
      </c>
      <c r="L91" s="58"/>
      <c r="M91" s="58"/>
      <c r="N91" s="58"/>
      <c r="O91" s="58"/>
      <c r="P91" s="58"/>
      <c r="Q91" s="58"/>
      <c r="R91" s="58"/>
    </row>
    <row r="92" spans="1:18" x14ac:dyDescent="0.2">
      <c r="A92" s="64" t="s">
        <v>332</v>
      </c>
      <c r="B92" s="64" t="s">
        <v>333</v>
      </c>
      <c r="C92" s="64" t="s">
        <v>1254</v>
      </c>
      <c r="D92" s="64" t="s">
        <v>310</v>
      </c>
      <c r="E92" s="64" t="s">
        <v>1461</v>
      </c>
      <c r="F92" s="142">
        <v>17.597174988999999</v>
      </c>
      <c r="G92" s="81">
        <v>25.424888994</v>
      </c>
      <c r="H92" s="82">
        <f t="shared" si="2"/>
        <v>-0.30787603465435998</v>
      </c>
      <c r="I92" s="65">
        <f t="shared" si="3"/>
        <v>2.1213801002953818E-3</v>
      </c>
      <c r="J92" s="145">
        <v>783.31820400000004</v>
      </c>
      <c r="K92" s="145">
        <v>32.732380952381</v>
      </c>
    </row>
    <row r="93" spans="1:18" x14ac:dyDescent="0.2">
      <c r="A93" s="64" t="s">
        <v>2554</v>
      </c>
      <c r="B93" s="64" t="s">
        <v>753</v>
      </c>
      <c r="C93" s="64" t="s">
        <v>1253</v>
      </c>
      <c r="D93" s="64" t="s">
        <v>1171</v>
      </c>
      <c r="E93" s="64" t="s">
        <v>312</v>
      </c>
      <c r="F93" s="142">
        <v>17.524259416</v>
      </c>
      <c r="G93" s="81">
        <v>16.217435682000001</v>
      </c>
      <c r="H93" s="82">
        <f t="shared" si="2"/>
        <v>8.058140384367074E-2</v>
      </c>
      <c r="I93" s="65">
        <f t="shared" si="3"/>
        <v>2.1125899595108226E-3</v>
      </c>
      <c r="J93" s="145">
        <v>1868.59985175</v>
      </c>
      <c r="K93" s="145">
        <v>14.0051428571429</v>
      </c>
    </row>
    <row r="94" spans="1:18" s="146" customFormat="1" x14ac:dyDescent="0.2">
      <c r="A94" s="64" t="s">
        <v>559</v>
      </c>
      <c r="B94" s="64" t="s">
        <v>775</v>
      </c>
      <c r="C94" s="64" t="s">
        <v>1254</v>
      </c>
      <c r="D94" s="64" t="s">
        <v>310</v>
      </c>
      <c r="E94" s="64" t="s">
        <v>1461</v>
      </c>
      <c r="F94" s="142">
        <v>17.423759925000002</v>
      </c>
      <c r="G94" s="81">
        <v>12.535415559</v>
      </c>
      <c r="H94" s="82">
        <f t="shared" si="2"/>
        <v>0.38996268954883884</v>
      </c>
      <c r="I94" s="65">
        <f t="shared" si="3"/>
        <v>2.1004745136832693E-3</v>
      </c>
      <c r="J94" s="145">
        <v>354.25985550000001</v>
      </c>
      <c r="K94" s="145">
        <v>46.773428571428603</v>
      </c>
      <c r="L94" s="58"/>
      <c r="M94" s="58"/>
      <c r="N94" s="58"/>
      <c r="O94" s="58"/>
      <c r="P94" s="58"/>
      <c r="Q94" s="58"/>
      <c r="R94" s="58"/>
    </row>
    <row r="95" spans="1:18" x14ac:dyDescent="0.2">
      <c r="A95" s="64" t="s">
        <v>2451</v>
      </c>
      <c r="B95" s="64" t="s">
        <v>141</v>
      </c>
      <c r="C95" s="64" t="s">
        <v>962</v>
      </c>
      <c r="D95" s="64" t="s">
        <v>310</v>
      </c>
      <c r="E95" s="64" t="s">
        <v>1461</v>
      </c>
      <c r="F95" s="142">
        <v>17.217582672999999</v>
      </c>
      <c r="G95" s="81">
        <v>17.464461660999998</v>
      </c>
      <c r="H95" s="82">
        <f t="shared" si="2"/>
        <v>-1.4136077755623311E-2</v>
      </c>
      <c r="I95" s="65">
        <f t="shared" si="3"/>
        <v>2.0756193696161219E-3</v>
      </c>
      <c r="J95" s="145">
        <v>453.38474723079997</v>
      </c>
      <c r="K95" s="145">
        <v>13.6507619047619</v>
      </c>
    </row>
    <row r="96" spans="1:18" x14ac:dyDescent="0.2">
      <c r="A96" s="64" t="s">
        <v>1326</v>
      </c>
      <c r="B96" s="64" t="s">
        <v>622</v>
      </c>
      <c r="C96" s="64" t="s">
        <v>1253</v>
      </c>
      <c r="D96" s="64" t="s">
        <v>311</v>
      </c>
      <c r="E96" s="64" t="s">
        <v>312</v>
      </c>
      <c r="F96" s="142">
        <v>17.06945705</v>
      </c>
      <c r="G96" s="81">
        <v>13.855118429999999</v>
      </c>
      <c r="H96" s="82">
        <f t="shared" si="2"/>
        <v>0.23199647381144772</v>
      </c>
      <c r="I96" s="65">
        <f t="shared" si="3"/>
        <v>2.0577624835436429E-3</v>
      </c>
      <c r="J96" s="145">
        <v>119.31849999999999</v>
      </c>
      <c r="K96" s="145">
        <v>23.912714285714301</v>
      </c>
    </row>
    <row r="97" spans="1:18" x14ac:dyDescent="0.2">
      <c r="A97" s="64" t="s">
        <v>2386</v>
      </c>
      <c r="B97" s="64" t="s">
        <v>466</v>
      </c>
      <c r="C97" s="64" t="s">
        <v>962</v>
      </c>
      <c r="D97" s="64" t="s">
        <v>310</v>
      </c>
      <c r="E97" s="64" t="s">
        <v>1461</v>
      </c>
      <c r="F97" s="142">
        <v>16.925683587000002</v>
      </c>
      <c r="G97" s="81">
        <v>15.571971206000001</v>
      </c>
      <c r="H97" s="82">
        <f t="shared" si="2"/>
        <v>8.6932628059214867E-2</v>
      </c>
      <c r="I97" s="65">
        <f t="shared" si="3"/>
        <v>2.0404302604141119E-3</v>
      </c>
      <c r="J97" s="145">
        <v>547.52380741892614</v>
      </c>
      <c r="K97" s="145">
        <v>21.662190476190499</v>
      </c>
    </row>
    <row r="98" spans="1:18" s="146" customFormat="1" x14ac:dyDescent="0.2">
      <c r="A98" s="64" t="s">
        <v>2242</v>
      </c>
      <c r="B98" s="64" t="s">
        <v>74</v>
      </c>
      <c r="C98" s="64" t="s">
        <v>1254</v>
      </c>
      <c r="D98" s="64" t="s">
        <v>310</v>
      </c>
      <c r="E98" s="64" t="s">
        <v>312</v>
      </c>
      <c r="F98" s="142">
        <v>16.694654762999999</v>
      </c>
      <c r="G98" s="81">
        <v>8.6269836029999993</v>
      </c>
      <c r="H98" s="82">
        <f t="shared" si="2"/>
        <v>0.93516709098583406</v>
      </c>
      <c r="I98" s="65">
        <f t="shared" si="3"/>
        <v>2.0125792019269049E-3</v>
      </c>
      <c r="J98" s="145">
        <v>397.59176580000002</v>
      </c>
      <c r="K98" s="145">
        <v>26.274428571428601</v>
      </c>
      <c r="L98" s="58"/>
      <c r="M98" s="58"/>
      <c r="N98" s="58"/>
      <c r="O98" s="58"/>
      <c r="P98" s="58"/>
      <c r="Q98" s="58"/>
      <c r="R98" s="58"/>
    </row>
    <row r="99" spans="1:18" x14ac:dyDescent="0.2">
      <c r="A99" s="141" t="s">
        <v>1297</v>
      </c>
      <c r="B99" s="141" t="s">
        <v>1298</v>
      </c>
      <c r="C99" s="141" t="s">
        <v>1253</v>
      </c>
      <c r="D99" s="141" t="s">
        <v>311</v>
      </c>
      <c r="E99" s="141" t="s">
        <v>312</v>
      </c>
      <c r="F99" s="142">
        <v>16.599668953999998</v>
      </c>
      <c r="G99" s="142">
        <v>24.316540063999998</v>
      </c>
      <c r="H99" s="143">
        <f t="shared" si="2"/>
        <v>-0.3173507040758905</v>
      </c>
      <c r="I99" s="144">
        <f t="shared" si="3"/>
        <v>2.0011284432029045E-3</v>
      </c>
      <c r="J99" s="145">
        <v>894.81719999999996</v>
      </c>
      <c r="K99" s="145">
        <v>3.19942857142857</v>
      </c>
      <c r="L99" s="146"/>
      <c r="M99" s="146"/>
      <c r="N99" s="146"/>
      <c r="O99" s="146"/>
      <c r="P99" s="146"/>
      <c r="Q99" s="146"/>
      <c r="R99" s="146"/>
    </row>
    <row r="100" spans="1:18" s="146" customFormat="1" x14ac:dyDescent="0.2">
      <c r="A100" s="64" t="s">
        <v>717</v>
      </c>
      <c r="B100" s="64" t="s">
        <v>840</v>
      </c>
      <c r="C100" s="64" t="s">
        <v>1254</v>
      </c>
      <c r="D100" s="64" t="s">
        <v>310</v>
      </c>
      <c r="E100" s="64" t="s">
        <v>312</v>
      </c>
      <c r="F100" s="142">
        <v>16.466659580000002</v>
      </c>
      <c r="G100" s="81">
        <v>11.32798184</v>
      </c>
      <c r="H100" s="82">
        <f t="shared" si="2"/>
        <v>0.45362694013640836</v>
      </c>
      <c r="I100" s="65">
        <f t="shared" si="3"/>
        <v>1.9850938558709764E-3</v>
      </c>
      <c r="J100" s="145">
        <v>487.84309020000001</v>
      </c>
      <c r="K100" s="145">
        <v>14.5320952380952</v>
      </c>
      <c r="L100" s="58"/>
      <c r="M100" s="58"/>
      <c r="N100" s="58"/>
      <c r="O100" s="58"/>
      <c r="P100" s="58"/>
      <c r="Q100" s="58"/>
      <c r="R100" s="58"/>
    </row>
    <row r="101" spans="1:18" x14ac:dyDescent="0.2">
      <c r="A101" s="64" t="s">
        <v>2465</v>
      </c>
      <c r="B101" s="64" t="s">
        <v>193</v>
      </c>
      <c r="C101" s="64" t="s">
        <v>962</v>
      </c>
      <c r="D101" s="64" t="s">
        <v>310</v>
      </c>
      <c r="E101" s="64" t="s">
        <v>1461</v>
      </c>
      <c r="F101" s="142">
        <v>16.450443812</v>
      </c>
      <c r="G101" s="81">
        <v>13.067747633</v>
      </c>
      <c r="H101" s="82">
        <f t="shared" si="2"/>
        <v>0.25885839503493879</v>
      </c>
      <c r="I101" s="65">
        <f t="shared" si="3"/>
        <v>1.9831390075747178E-3</v>
      </c>
      <c r="J101" s="145">
        <v>76.005599929973997</v>
      </c>
      <c r="K101" s="145">
        <v>90.060952380952401</v>
      </c>
    </row>
    <row r="102" spans="1:18" s="146" customFormat="1" x14ac:dyDescent="0.2">
      <c r="A102" s="64" t="s">
        <v>2572</v>
      </c>
      <c r="B102" s="64" t="s">
        <v>1353</v>
      </c>
      <c r="C102" s="64" t="s">
        <v>1253</v>
      </c>
      <c r="D102" s="64" t="s">
        <v>311</v>
      </c>
      <c r="E102" s="64" t="s">
        <v>312</v>
      </c>
      <c r="F102" s="142">
        <v>16.306583953000001</v>
      </c>
      <c r="G102" s="81">
        <v>12.549363591000001</v>
      </c>
      <c r="H102" s="82">
        <f t="shared" si="2"/>
        <v>0.29939529082530991</v>
      </c>
      <c r="I102" s="65">
        <f t="shared" si="3"/>
        <v>1.965796369207783E-3</v>
      </c>
      <c r="J102" s="145">
        <v>1710.7749491300001</v>
      </c>
      <c r="K102" s="145">
        <v>26.3520476190476</v>
      </c>
      <c r="L102" s="58"/>
      <c r="M102" s="58"/>
      <c r="N102" s="58"/>
      <c r="O102" s="58"/>
      <c r="P102" s="58"/>
      <c r="Q102" s="58"/>
      <c r="R102" s="58"/>
    </row>
    <row r="103" spans="1:18" x14ac:dyDescent="0.2">
      <c r="A103" s="64" t="s">
        <v>2642</v>
      </c>
      <c r="B103" s="64" t="s">
        <v>541</v>
      </c>
      <c r="C103" s="64" t="s">
        <v>1253</v>
      </c>
      <c r="D103" s="64" t="s">
        <v>311</v>
      </c>
      <c r="E103" s="64" t="s">
        <v>312</v>
      </c>
      <c r="F103" s="142">
        <v>16.233418311000001</v>
      </c>
      <c r="G103" s="81">
        <v>3.6856659000000001</v>
      </c>
      <c r="H103" s="82">
        <f t="shared" si="2"/>
        <v>3.4044736423342119</v>
      </c>
      <c r="I103" s="65">
        <f t="shared" si="3"/>
        <v>1.9569760820275306E-3</v>
      </c>
      <c r="J103" s="145">
        <v>1235.2135948499999</v>
      </c>
      <c r="K103" s="145">
        <v>7.3557142857142903</v>
      </c>
    </row>
    <row r="104" spans="1:18" x14ac:dyDescent="0.2">
      <c r="A104" s="64" t="s">
        <v>2434</v>
      </c>
      <c r="B104" s="64" t="s">
        <v>810</v>
      </c>
      <c r="C104" s="64" t="s">
        <v>962</v>
      </c>
      <c r="D104" s="64" t="s">
        <v>310</v>
      </c>
      <c r="E104" s="64" t="s">
        <v>1461</v>
      </c>
      <c r="F104" s="142">
        <v>16.003110866</v>
      </c>
      <c r="G104" s="81">
        <v>13.616891687999999</v>
      </c>
      <c r="H104" s="82">
        <f t="shared" si="2"/>
        <v>0.1752396385808721</v>
      </c>
      <c r="I104" s="65">
        <f t="shared" si="3"/>
        <v>1.9292119874454014E-3</v>
      </c>
      <c r="J104" s="145">
        <v>598.57306100067751</v>
      </c>
      <c r="K104" s="145">
        <v>29.8537619047619</v>
      </c>
    </row>
    <row r="105" spans="1:18" x14ac:dyDescent="0.2">
      <c r="A105" s="64" t="s">
        <v>2391</v>
      </c>
      <c r="B105" s="64" t="s">
        <v>180</v>
      </c>
      <c r="C105" s="64" t="s">
        <v>962</v>
      </c>
      <c r="D105" s="64" t="s">
        <v>310</v>
      </c>
      <c r="E105" s="64" t="s">
        <v>1461</v>
      </c>
      <c r="F105" s="142">
        <v>15.962099114000001</v>
      </c>
      <c r="G105" s="81">
        <v>5.1814555710000008</v>
      </c>
      <c r="H105" s="82">
        <f t="shared" si="2"/>
        <v>2.0806206663891893</v>
      </c>
      <c r="I105" s="65">
        <f t="shared" si="3"/>
        <v>1.9242679259909104E-3</v>
      </c>
      <c r="J105" s="145">
        <v>494.07899588999999</v>
      </c>
      <c r="K105" s="145">
        <v>12.080047619047599</v>
      </c>
    </row>
    <row r="106" spans="1:18" x14ac:dyDescent="0.2">
      <c r="A106" s="64" t="s">
        <v>2563</v>
      </c>
      <c r="B106" s="64" t="s">
        <v>54</v>
      </c>
      <c r="C106" s="64" t="s">
        <v>1253</v>
      </c>
      <c r="D106" s="64" t="s">
        <v>1171</v>
      </c>
      <c r="E106" s="64" t="s">
        <v>312</v>
      </c>
      <c r="F106" s="142">
        <v>15.662641833</v>
      </c>
      <c r="G106" s="81">
        <v>31.792757653999999</v>
      </c>
      <c r="H106" s="82">
        <f t="shared" si="2"/>
        <v>-0.50735189430699146</v>
      </c>
      <c r="I106" s="65">
        <f t="shared" si="3"/>
        <v>1.8881676589196862E-3</v>
      </c>
      <c r="J106" s="145">
        <v>1841.21839918</v>
      </c>
      <c r="K106" s="145">
        <v>26.119476190476199</v>
      </c>
    </row>
    <row r="107" spans="1:18" s="146" customFormat="1" x14ac:dyDescent="0.2">
      <c r="A107" s="64" t="s">
        <v>2444</v>
      </c>
      <c r="B107" s="64" t="s">
        <v>145</v>
      </c>
      <c r="C107" s="64" t="s">
        <v>962</v>
      </c>
      <c r="D107" s="64" t="s">
        <v>310</v>
      </c>
      <c r="E107" s="64" t="s">
        <v>1461</v>
      </c>
      <c r="F107" s="142">
        <v>15.53641704</v>
      </c>
      <c r="G107" s="81">
        <v>18.076661131999998</v>
      </c>
      <c r="H107" s="82">
        <f t="shared" si="2"/>
        <v>-0.14052617756401709</v>
      </c>
      <c r="I107" s="65">
        <f t="shared" si="3"/>
        <v>1.8729509685019637E-3</v>
      </c>
      <c r="J107" s="145">
        <v>201.9655481664</v>
      </c>
      <c r="K107" s="145">
        <v>13.5211428571429</v>
      </c>
      <c r="L107" s="58"/>
      <c r="M107" s="58"/>
      <c r="N107" s="58"/>
      <c r="O107" s="58"/>
      <c r="P107" s="58"/>
      <c r="Q107" s="58"/>
      <c r="R107" s="58"/>
    </row>
    <row r="108" spans="1:18" s="146" customFormat="1" x14ac:dyDescent="0.2">
      <c r="A108" s="64" t="s">
        <v>2390</v>
      </c>
      <c r="B108" s="64" t="s">
        <v>177</v>
      </c>
      <c r="C108" s="64" t="s">
        <v>962</v>
      </c>
      <c r="D108" s="64" t="s">
        <v>310</v>
      </c>
      <c r="E108" s="64" t="s">
        <v>1461</v>
      </c>
      <c r="F108" s="142">
        <v>15.536374509</v>
      </c>
      <c r="G108" s="81">
        <v>24.134908324999998</v>
      </c>
      <c r="H108" s="82">
        <f t="shared" si="2"/>
        <v>-0.35626958678327603</v>
      </c>
      <c r="I108" s="65">
        <f t="shared" si="3"/>
        <v>1.8729458412916529E-3</v>
      </c>
      <c r="J108" s="145">
        <v>452.42779055159997</v>
      </c>
      <c r="K108" s="145">
        <v>9.1937619047618995</v>
      </c>
      <c r="L108" s="58"/>
      <c r="M108" s="58"/>
      <c r="N108" s="58"/>
      <c r="O108" s="58"/>
      <c r="P108" s="58"/>
      <c r="Q108" s="58"/>
      <c r="R108" s="58"/>
    </row>
    <row r="109" spans="1:18" x14ac:dyDescent="0.2">
      <c r="A109" s="64" t="s">
        <v>171</v>
      </c>
      <c r="B109" s="64" t="s">
        <v>172</v>
      </c>
      <c r="C109" s="64" t="s">
        <v>1250</v>
      </c>
      <c r="D109" s="64" t="s">
        <v>310</v>
      </c>
      <c r="E109" s="64" t="s">
        <v>1461</v>
      </c>
      <c r="F109" s="142">
        <v>15.475240359999999</v>
      </c>
      <c r="G109" s="81">
        <v>11.3672816</v>
      </c>
      <c r="H109" s="82">
        <f t="shared" si="2"/>
        <v>0.36138444568840433</v>
      </c>
      <c r="I109" s="65">
        <f t="shared" si="3"/>
        <v>1.8655759783893311E-3</v>
      </c>
      <c r="J109" s="145">
        <v>207.69807596999999</v>
      </c>
      <c r="K109" s="145">
        <v>21.745238095238101</v>
      </c>
    </row>
    <row r="110" spans="1:18" x14ac:dyDescent="0.2">
      <c r="A110" s="64" t="s">
        <v>2555</v>
      </c>
      <c r="B110" s="64" t="s">
        <v>755</v>
      </c>
      <c r="C110" s="64" t="s">
        <v>1253</v>
      </c>
      <c r="D110" s="64" t="s">
        <v>311</v>
      </c>
      <c r="E110" s="64" t="s">
        <v>312</v>
      </c>
      <c r="F110" s="142">
        <v>15.376306067</v>
      </c>
      <c r="G110" s="81">
        <v>13.668170054999999</v>
      </c>
      <c r="H110" s="82">
        <f t="shared" si="2"/>
        <v>0.12497181445113359</v>
      </c>
      <c r="I110" s="65">
        <f t="shared" si="3"/>
        <v>1.8536492207968092E-3</v>
      </c>
      <c r="J110" s="145">
        <v>231.34848719999999</v>
      </c>
      <c r="K110" s="145">
        <v>38.476238095238102</v>
      </c>
    </row>
    <row r="111" spans="1:18" x14ac:dyDescent="0.2">
      <c r="A111" s="64" t="s">
        <v>2580</v>
      </c>
      <c r="B111" s="64" t="s">
        <v>2523</v>
      </c>
      <c r="C111" s="64" t="s">
        <v>1248</v>
      </c>
      <c r="D111" s="64" t="s">
        <v>310</v>
      </c>
      <c r="E111" s="64" t="s">
        <v>312</v>
      </c>
      <c r="F111" s="142">
        <v>15.291073664999999</v>
      </c>
      <c r="G111" s="81">
        <v>8.0056804780000004</v>
      </c>
      <c r="H111" s="82">
        <f t="shared" si="2"/>
        <v>0.91002797413918946</v>
      </c>
      <c r="I111" s="65">
        <f t="shared" si="3"/>
        <v>1.8433742578202973E-3</v>
      </c>
      <c r="J111" s="145">
        <v>523.83602112000005</v>
      </c>
      <c r="K111" s="145">
        <v>18.621047619047602</v>
      </c>
    </row>
    <row r="112" spans="1:18" x14ac:dyDescent="0.2">
      <c r="A112" s="64" t="s">
        <v>2562</v>
      </c>
      <c r="B112" s="64" t="s">
        <v>1359</v>
      </c>
      <c r="C112" s="64" t="s">
        <v>1253</v>
      </c>
      <c r="D112" s="64" t="s">
        <v>311</v>
      </c>
      <c r="E112" s="64" t="s">
        <v>312</v>
      </c>
      <c r="F112" s="142">
        <v>15.212939260000001</v>
      </c>
      <c r="G112" s="81">
        <v>18.189312228999999</v>
      </c>
      <c r="H112" s="82">
        <f t="shared" si="2"/>
        <v>-0.16363306822864032</v>
      </c>
      <c r="I112" s="65">
        <f t="shared" si="3"/>
        <v>1.8339549747808874E-3</v>
      </c>
      <c r="J112" s="145">
        <v>685.24213333</v>
      </c>
      <c r="K112" s="145">
        <v>29.998571428571399</v>
      </c>
    </row>
    <row r="113" spans="1:18" x14ac:dyDescent="0.2">
      <c r="A113" s="64" t="s">
        <v>1</v>
      </c>
      <c r="B113" s="64" t="s">
        <v>76</v>
      </c>
      <c r="C113" s="64" t="s">
        <v>1254</v>
      </c>
      <c r="D113" s="64" t="s">
        <v>310</v>
      </c>
      <c r="E113" s="64" t="s">
        <v>312</v>
      </c>
      <c r="F113" s="142">
        <v>15.166626166999999</v>
      </c>
      <c r="G113" s="81">
        <v>18.823057158000001</v>
      </c>
      <c r="H113" s="82">
        <f t="shared" si="2"/>
        <v>-0.19425276990385065</v>
      </c>
      <c r="I113" s="65">
        <f t="shared" si="3"/>
        <v>1.8283718244209717E-3</v>
      </c>
      <c r="J113" s="145">
        <v>188.48019430000002</v>
      </c>
      <c r="K113" s="145">
        <v>32.325761904761897</v>
      </c>
    </row>
    <row r="114" spans="1:18" x14ac:dyDescent="0.2">
      <c r="A114" s="64" t="s">
        <v>2583</v>
      </c>
      <c r="B114" s="64" t="s">
        <v>568</v>
      </c>
      <c r="C114" s="64" t="s">
        <v>1253</v>
      </c>
      <c r="D114" s="64" t="s">
        <v>1171</v>
      </c>
      <c r="E114" s="64" t="s">
        <v>312</v>
      </c>
      <c r="F114" s="142">
        <v>15.130320777000001</v>
      </c>
      <c r="G114" s="81">
        <v>7.6295172000000004</v>
      </c>
      <c r="H114" s="82">
        <f t="shared" si="2"/>
        <v>0.98312951925712944</v>
      </c>
      <c r="I114" s="65">
        <f t="shared" si="3"/>
        <v>1.8239951257788543E-3</v>
      </c>
      <c r="J114" s="145">
        <v>356.04512026999998</v>
      </c>
      <c r="K114" s="145">
        <v>9.7505238095238091</v>
      </c>
    </row>
    <row r="115" spans="1:18" x14ac:dyDescent="0.2">
      <c r="A115" s="141" t="s">
        <v>2395</v>
      </c>
      <c r="B115" s="141" t="s">
        <v>513</v>
      </c>
      <c r="C115" s="141" t="s">
        <v>962</v>
      </c>
      <c r="D115" s="141" t="s">
        <v>310</v>
      </c>
      <c r="E115" s="141" t="s">
        <v>1461</v>
      </c>
      <c r="F115" s="142">
        <v>14.955422668999999</v>
      </c>
      <c r="G115" s="142">
        <v>22.575154118</v>
      </c>
      <c r="H115" s="143">
        <f t="shared" si="2"/>
        <v>-0.33752732801609131</v>
      </c>
      <c r="I115" s="144">
        <f t="shared" si="3"/>
        <v>1.8029107547862123E-3</v>
      </c>
      <c r="J115" s="145">
        <v>1549.2545336069466</v>
      </c>
      <c r="K115" s="145">
        <v>8.7889999999999997</v>
      </c>
      <c r="L115" s="146"/>
      <c r="M115" s="146"/>
      <c r="N115" s="146"/>
      <c r="O115" s="146"/>
      <c r="P115" s="146"/>
      <c r="Q115" s="146"/>
      <c r="R115" s="146"/>
    </row>
    <row r="116" spans="1:18" x14ac:dyDescent="0.2">
      <c r="A116" s="64" t="s">
        <v>1470</v>
      </c>
      <c r="B116" s="64" t="s">
        <v>859</v>
      </c>
      <c r="C116" s="64" t="s">
        <v>1254</v>
      </c>
      <c r="D116" s="64" t="s">
        <v>310</v>
      </c>
      <c r="E116" s="64" t="s">
        <v>312</v>
      </c>
      <c r="F116" s="142">
        <v>14.913865187999999</v>
      </c>
      <c r="G116" s="81">
        <v>7.992554728</v>
      </c>
      <c r="H116" s="82">
        <f t="shared" si="2"/>
        <v>0.86596973002297339</v>
      </c>
      <c r="I116" s="65">
        <f t="shared" si="3"/>
        <v>1.7979009044399544E-3</v>
      </c>
      <c r="J116" s="145">
        <v>311.49958330000004</v>
      </c>
      <c r="K116" s="145">
        <v>40.393523809523799</v>
      </c>
    </row>
    <row r="117" spans="1:18" x14ac:dyDescent="0.2">
      <c r="A117" s="64" t="s">
        <v>321</v>
      </c>
      <c r="B117" s="64" t="s">
        <v>322</v>
      </c>
      <c r="C117" s="64" t="s">
        <v>1254</v>
      </c>
      <c r="D117" s="64" t="s">
        <v>310</v>
      </c>
      <c r="E117" s="64" t="s">
        <v>312</v>
      </c>
      <c r="F117" s="142">
        <v>14.581107171999999</v>
      </c>
      <c r="G117" s="81">
        <v>10.727275786</v>
      </c>
      <c r="H117" s="82">
        <f t="shared" si="2"/>
        <v>0.35925536574994887</v>
      </c>
      <c r="I117" s="65">
        <f t="shared" si="3"/>
        <v>1.7577861568286227E-3</v>
      </c>
      <c r="J117" s="145">
        <v>991.92439229999991</v>
      </c>
      <c r="K117" s="145">
        <v>15.1502380952381</v>
      </c>
    </row>
    <row r="118" spans="1:18" x14ac:dyDescent="0.2">
      <c r="A118" s="64" t="s">
        <v>1805</v>
      </c>
      <c r="B118" s="64" t="s">
        <v>552</v>
      </c>
      <c r="C118" s="64" t="s">
        <v>1401</v>
      </c>
      <c r="D118" s="64" t="s">
        <v>1171</v>
      </c>
      <c r="E118" s="64" t="s">
        <v>312</v>
      </c>
      <c r="F118" s="142">
        <v>14.488125302999999</v>
      </c>
      <c r="G118" s="81">
        <v>15.251629557999999</v>
      </c>
      <c r="H118" s="82">
        <f t="shared" si="2"/>
        <v>-5.0060503508591814E-2</v>
      </c>
      <c r="I118" s="65">
        <f t="shared" si="3"/>
        <v>1.746576977701395E-3</v>
      </c>
      <c r="J118" s="145">
        <v>300.45678295352445</v>
      </c>
      <c r="K118" s="145">
        <v>17.424666666666699</v>
      </c>
    </row>
    <row r="119" spans="1:18" x14ac:dyDescent="0.2">
      <c r="A119" s="64" t="s">
        <v>2419</v>
      </c>
      <c r="B119" s="64" t="s">
        <v>464</v>
      </c>
      <c r="C119" s="64" t="s">
        <v>962</v>
      </c>
      <c r="D119" s="64" t="s">
        <v>310</v>
      </c>
      <c r="E119" s="64" t="s">
        <v>1461</v>
      </c>
      <c r="F119" s="142">
        <v>14.349222510000001</v>
      </c>
      <c r="G119" s="81">
        <v>12.338040313999999</v>
      </c>
      <c r="H119" s="82">
        <f t="shared" si="2"/>
        <v>0.16300661570362274</v>
      </c>
      <c r="I119" s="65">
        <f t="shared" si="3"/>
        <v>1.729831925093244E-3</v>
      </c>
      <c r="J119" s="145">
        <v>290.64170810243746</v>
      </c>
      <c r="K119" s="145">
        <v>34.254380952380899</v>
      </c>
    </row>
    <row r="120" spans="1:18" x14ac:dyDescent="0.2">
      <c r="A120" s="64" t="s">
        <v>2569</v>
      </c>
      <c r="B120" s="64" t="s">
        <v>42</v>
      </c>
      <c r="C120" s="64" t="s">
        <v>1253</v>
      </c>
      <c r="D120" s="64" t="s">
        <v>1171</v>
      </c>
      <c r="E120" s="64" t="s">
        <v>312</v>
      </c>
      <c r="F120" s="142">
        <v>14.28114302</v>
      </c>
      <c r="G120" s="81">
        <v>25.305661326999999</v>
      </c>
      <c r="H120" s="82">
        <f t="shared" si="2"/>
        <v>-0.43565422632276107</v>
      </c>
      <c r="I120" s="65">
        <f t="shared" si="3"/>
        <v>1.7216247852873071E-3</v>
      </c>
      <c r="J120" s="145">
        <v>2386.2648350900004</v>
      </c>
      <c r="K120" s="145">
        <v>9.4370952380952406</v>
      </c>
    </row>
    <row r="121" spans="1:18" x14ac:dyDescent="0.2">
      <c r="A121" s="141" t="s">
        <v>2809</v>
      </c>
      <c r="B121" s="141" t="s">
        <v>68</v>
      </c>
      <c r="C121" s="141" t="s">
        <v>2844</v>
      </c>
      <c r="D121" s="141" t="s">
        <v>311</v>
      </c>
      <c r="E121" s="141" t="s">
        <v>312</v>
      </c>
      <c r="F121" s="142">
        <v>13.991069871999999</v>
      </c>
      <c r="G121" s="142">
        <v>6.0130631409999999</v>
      </c>
      <c r="H121" s="143">
        <f t="shared" si="2"/>
        <v>1.3267791380073914</v>
      </c>
      <c r="I121" s="144">
        <f t="shared" si="3"/>
        <v>1.6866557971297251E-3</v>
      </c>
      <c r="J121" s="145">
        <v>469.05680051999997</v>
      </c>
      <c r="K121" s="145">
        <v>4.8344761904761899</v>
      </c>
    </row>
    <row r="122" spans="1:18" x14ac:dyDescent="0.2">
      <c r="A122" s="64" t="s">
        <v>1334</v>
      </c>
      <c r="B122" s="64" t="s">
        <v>1291</v>
      </c>
      <c r="C122" s="64" t="s">
        <v>1253</v>
      </c>
      <c r="D122" s="64" t="s">
        <v>311</v>
      </c>
      <c r="E122" s="64" t="s">
        <v>312</v>
      </c>
      <c r="F122" s="142">
        <v>13.836041755</v>
      </c>
      <c r="G122" s="81">
        <v>9.4911671200000001</v>
      </c>
      <c r="H122" s="82">
        <f t="shared" si="2"/>
        <v>0.45778085877809294</v>
      </c>
      <c r="I122" s="65">
        <f t="shared" si="3"/>
        <v>1.6679667994584715E-3</v>
      </c>
      <c r="J122" s="145">
        <v>247.99600000000001</v>
      </c>
      <c r="K122" s="145">
        <v>17.075666666666699</v>
      </c>
    </row>
    <row r="123" spans="1:18" x14ac:dyDescent="0.2">
      <c r="A123" s="64" t="s">
        <v>1322</v>
      </c>
      <c r="B123" s="64" t="s">
        <v>617</v>
      </c>
      <c r="C123" s="64" t="s">
        <v>1253</v>
      </c>
      <c r="D123" s="64" t="s">
        <v>311</v>
      </c>
      <c r="E123" s="64" t="s">
        <v>312</v>
      </c>
      <c r="F123" s="142">
        <v>13.766050428</v>
      </c>
      <c r="G123" s="81">
        <v>7.4210798269999998</v>
      </c>
      <c r="H123" s="82">
        <f t="shared" si="2"/>
        <v>0.85499290519894311</v>
      </c>
      <c r="I123" s="65">
        <f t="shared" si="3"/>
        <v>1.6595291832852005E-3</v>
      </c>
      <c r="J123" s="145">
        <v>127.062</v>
      </c>
      <c r="K123" s="145">
        <v>19.162047619047598</v>
      </c>
    </row>
    <row r="124" spans="1:18" x14ac:dyDescent="0.2">
      <c r="A124" s="64" t="s">
        <v>2531</v>
      </c>
      <c r="B124" s="64" t="s">
        <v>516</v>
      </c>
      <c r="C124" s="64" t="s">
        <v>962</v>
      </c>
      <c r="D124" s="64" t="s">
        <v>310</v>
      </c>
      <c r="E124" s="64" t="s">
        <v>1461</v>
      </c>
      <c r="F124" s="142">
        <v>13.342756318999999</v>
      </c>
      <c r="G124" s="81">
        <v>11.997208378</v>
      </c>
      <c r="H124" s="82">
        <f t="shared" si="2"/>
        <v>0.1121550863005274</v>
      </c>
      <c r="I124" s="65">
        <f t="shared" si="3"/>
        <v>1.6085001004940032E-3</v>
      </c>
      <c r="J124" s="145">
        <v>145.71998423680623</v>
      </c>
      <c r="K124" s="145">
        <v>36.813952380952401</v>
      </c>
    </row>
    <row r="125" spans="1:18" x14ac:dyDescent="0.2">
      <c r="A125" s="64" t="s">
        <v>2575</v>
      </c>
      <c r="B125" s="64" t="s">
        <v>555</v>
      </c>
      <c r="C125" s="64" t="s">
        <v>1253</v>
      </c>
      <c r="D125" s="64" t="s">
        <v>311</v>
      </c>
      <c r="E125" s="64" t="s">
        <v>312</v>
      </c>
      <c r="F125" s="142">
        <v>13.093769052999999</v>
      </c>
      <c r="G125" s="81">
        <v>14.414983150000001</v>
      </c>
      <c r="H125" s="82">
        <f t="shared" si="2"/>
        <v>-9.1655611612699084E-2</v>
      </c>
      <c r="I125" s="65">
        <f t="shared" si="3"/>
        <v>1.5784841103336775E-3</v>
      </c>
      <c r="J125" s="145">
        <v>462.39160883999995</v>
      </c>
      <c r="K125" s="145">
        <v>12.504380952381</v>
      </c>
    </row>
    <row r="126" spans="1:18" x14ac:dyDescent="0.2">
      <c r="A126" s="64" t="s">
        <v>716</v>
      </c>
      <c r="B126" s="64" t="s">
        <v>839</v>
      </c>
      <c r="C126" s="64" t="s">
        <v>1254</v>
      </c>
      <c r="D126" s="64" t="s">
        <v>310</v>
      </c>
      <c r="E126" s="64" t="s">
        <v>312</v>
      </c>
      <c r="F126" s="142">
        <v>13.017712980000001</v>
      </c>
      <c r="G126" s="81">
        <v>12.9882288</v>
      </c>
      <c r="H126" s="82">
        <f t="shared" si="2"/>
        <v>2.270069341556491E-3</v>
      </c>
      <c r="I126" s="65">
        <f t="shared" si="3"/>
        <v>1.569315375018511E-3</v>
      </c>
      <c r="J126" s="145">
        <v>58.151472090000006</v>
      </c>
      <c r="K126" s="145">
        <v>13.979571428571401</v>
      </c>
    </row>
    <row r="127" spans="1:18" x14ac:dyDescent="0.2">
      <c r="A127" s="64" t="s">
        <v>2371</v>
      </c>
      <c r="B127" s="64" t="s">
        <v>229</v>
      </c>
      <c r="C127" s="64" t="s">
        <v>962</v>
      </c>
      <c r="D127" s="64" t="s">
        <v>310</v>
      </c>
      <c r="E127" s="64" t="s">
        <v>1461</v>
      </c>
      <c r="F127" s="142">
        <v>12.937669258</v>
      </c>
      <c r="G127" s="81">
        <v>6.6206432309999999</v>
      </c>
      <c r="H127" s="82">
        <f t="shared" si="2"/>
        <v>0.95414082991538263</v>
      </c>
      <c r="I127" s="65">
        <f t="shared" si="3"/>
        <v>1.5596659194035886E-3</v>
      </c>
      <c r="J127" s="145">
        <v>199.99187769384523</v>
      </c>
      <c r="K127" s="145">
        <v>39.503619047618997</v>
      </c>
    </row>
    <row r="128" spans="1:18" x14ac:dyDescent="0.2">
      <c r="A128" s="64" t="s">
        <v>2307</v>
      </c>
      <c r="B128" s="64" t="s">
        <v>1620</v>
      </c>
      <c r="C128" s="64" t="s">
        <v>223</v>
      </c>
      <c r="D128" s="64" t="s">
        <v>311</v>
      </c>
      <c r="E128" s="64" t="s">
        <v>312</v>
      </c>
      <c r="F128" s="142">
        <v>12.89346239</v>
      </c>
      <c r="G128" s="81">
        <v>19.189782749999999</v>
      </c>
      <c r="H128" s="82">
        <f t="shared" si="2"/>
        <v>-0.32810795421850203</v>
      </c>
      <c r="I128" s="65">
        <f t="shared" si="3"/>
        <v>1.5543366793335088E-3</v>
      </c>
      <c r="J128" s="145">
        <v>1033.665</v>
      </c>
      <c r="K128" s="145">
        <v>21.497952380952398</v>
      </c>
    </row>
    <row r="129" spans="1:18" x14ac:dyDescent="0.2">
      <c r="A129" s="64" t="s">
        <v>2428</v>
      </c>
      <c r="B129" s="64" t="s">
        <v>52</v>
      </c>
      <c r="C129" s="64" t="s">
        <v>962</v>
      </c>
      <c r="D129" s="64" t="s">
        <v>310</v>
      </c>
      <c r="E129" s="64" t="s">
        <v>1461</v>
      </c>
      <c r="F129" s="142">
        <v>12.811963279999999</v>
      </c>
      <c r="G129" s="81">
        <v>7.8874416050000002</v>
      </c>
      <c r="H129" s="82">
        <f t="shared" si="2"/>
        <v>0.62434968417113224</v>
      </c>
      <c r="I129" s="65">
        <f t="shared" si="3"/>
        <v>1.5445117733327524E-3</v>
      </c>
      <c r="J129" s="145">
        <v>203.53580512959999</v>
      </c>
      <c r="K129" s="145">
        <v>40.853000000000002</v>
      </c>
    </row>
    <row r="130" spans="1:18" x14ac:dyDescent="0.2">
      <c r="A130" s="64" t="s">
        <v>31</v>
      </c>
      <c r="B130" s="64" t="s">
        <v>239</v>
      </c>
      <c r="C130" s="64" t="s">
        <v>1254</v>
      </c>
      <c r="D130" s="64" t="s">
        <v>310</v>
      </c>
      <c r="E130" s="64" t="s">
        <v>312</v>
      </c>
      <c r="F130" s="142">
        <v>12.800767824999999</v>
      </c>
      <c r="G130" s="81">
        <v>4.9157214630000006</v>
      </c>
      <c r="H130" s="82">
        <f t="shared" si="2"/>
        <v>1.6040466127606541</v>
      </c>
      <c r="I130" s="65">
        <f t="shared" si="3"/>
        <v>1.5431621353672496E-3</v>
      </c>
      <c r="J130" s="145">
        <v>351.23149910000001</v>
      </c>
      <c r="K130" s="145">
        <v>20.278857142857099</v>
      </c>
    </row>
    <row r="131" spans="1:18" x14ac:dyDescent="0.2">
      <c r="A131" s="141" t="s">
        <v>688</v>
      </c>
      <c r="B131" s="141" t="s">
        <v>689</v>
      </c>
      <c r="C131" s="141" t="s">
        <v>1249</v>
      </c>
      <c r="D131" s="141" t="s">
        <v>310</v>
      </c>
      <c r="E131" s="141" t="s">
        <v>1461</v>
      </c>
      <c r="F131" s="142">
        <v>12.243538873</v>
      </c>
      <c r="G131" s="142">
        <v>12.076097961999999</v>
      </c>
      <c r="H131" s="143">
        <f t="shared" si="2"/>
        <v>1.3865481343964703E-2</v>
      </c>
      <c r="I131" s="144">
        <f t="shared" si="3"/>
        <v>1.4759868978180307E-3</v>
      </c>
      <c r="J131" s="145">
        <v>117.05574440000001</v>
      </c>
      <c r="K131" s="145">
        <v>2.9444285714285701</v>
      </c>
      <c r="L131" s="146"/>
      <c r="M131" s="146"/>
      <c r="N131" s="146"/>
      <c r="O131" s="146"/>
      <c r="P131" s="146"/>
      <c r="Q131" s="146"/>
      <c r="R131" s="146"/>
    </row>
    <row r="132" spans="1:18" x14ac:dyDescent="0.2">
      <c r="A132" s="64" t="s">
        <v>2432</v>
      </c>
      <c r="B132" s="64" t="s">
        <v>53</v>
      </c>
      <c r="C132" s="64" t="s">
        <v>962</v>
      </c>
      <c r="D132" s="64" t="s">
        <v>310</v>
      </c>
      <c r="E132" s="64" t="s">
        <v>1461</v>
      </c>
      <c r="F132" s="142">
        <v>12.182627929999999</v>
      </c>
      <c r="G132" s="81">
        <v>6.0801845310000004</v>
      </c>
      <c r="H132" s="82">
        <f t="shared" si="2"/>
        <v>1.0036608869165913</v>
      </c>
      <c r="I132" s="65">
        <f t="shared" si="3"/>
        <v>1.4686439429146896E-3</v>
      </c>
      <c r="J132" s="145">
        <v>456.1442506044304</v>
      </c>
      <c r="K132" s="145">
        <v>28.485714285714302</v>
      </c>
    </row>
    <row r="133" spans="1:18" x14ac:dyDescent="0.2">
      <c r="A133" s="64" t="s">
        <v>1548</v>
      </c>
      <c r="B133" s="64" t="s">
        <v>912</v>
      </c>
      <c r="C133" s="64" t="s">
        <v>1249</v>
      </c>
      <c r="D133" s="64" t="s">
        <v>311</v>
      </c>
      <c r="E133" s="64" t="s">
        <v>312</v>
      </c>
      <c r="F133" s="142">
        <v>12.181485188</v>
      </c>
      <c r="G133" s="81">
        <v>28.000846585999998</v>
      </c>
      <c r="H133" s="82">
        <f t="shared" si="2"/>
        <v>-0.56496011109569233</v>
      </c>
      <c r="I133" s="65">
        <f t="shared" si="3"/>
        <v>1.4685061827264727E-3</v>
      </c>
      <c r="J133" s="145">
        <v>31.431372769999999</v>
      </c>
      <c r="K133" s="145">
        <v>11.7758095238095</v>
      </c>
    </row>
    <row r="134" spans="1:18" x14ac:dyDescent="0.2">
      <c r="A134" s="64" t="s">
        <v>2440</v>
      </c>
      <c r="B134" s="64" t="s">
        <v>158</v>
      </c>
      <c r="C134" s="64" t="s">
        <v>962</v>
      </c>
      <c r="D134" s="64" t="s">
        <v>310</v>
      </c>
      <c r="E134" s="64" t="s">
        <v>312</v>
      </c>
      <c r="F134" s="142">
        <v>12.181430690999999</v>
      </c>
      <c r="G134" s="81">
        <v>13.311608400000001</v>
      </c>
      <c r="H134" s="82">
        <f t="shared" si="2"/>
        <v>-8.4901664399923416E-2</v>
      </c>
      <c r="I134" s="65">
        <f t="shared" si="3"/>
        <v>1.4684996129872164E-3</v>
      </c>
      <c r="J134" s="145">
        <v>302.01789316439999</v>
      </c>
      <c r="K134" s="145">
        <v>22.27</v>
      </c>
    </row>
    <row r="135" spans="1:18" x14ac:dyDescent="0.2">
      <c r="A135" s="64" t="s">
        <v>2587</v>
      </c>
      <c r="B135" s="64" t="s">
        <v>569</v>
      </c>
      <c r="C135" s="64" t="s">
        <v>1253</v>
      </c>
      <c r="D135" s="64" t="s">
        <v>1171</v>
      </c>
      <c r="E135" s="64" t="s">
        <v>1461</v>
      </c>
      <c r="F135" s="142">
        <v>12.130865419999999</v>
      </c>
      <c r="G135" s="81">
        <v>4.0693788080000006</v>
      </c>
      <c r="H135" s="82">
        <f t="shared" ref="H135:H198" si="4">IF(ISERROR(F135/G135-1),"",IF((F135/G135-1)&gt;10000%,"",F135/G135-1))</f>
        <v>1.9810115971882256</v>
      </c>
      <c r="I135" s="65">
        <f t="shared" ref="I135:I198" si="5">F135/$F$1032</f>
        <v>1.4624038527454447E-3</v>
      </c>
      <c r="J135" s="145">
        <v>233.12628524000002</v>
      </c>
      <c r="K135" s="145">
        <v>36.248380952380998</v>
      </c>
    </row>
    <row r="136" spans="1:18" x14ac:dyDescent="0.2">
      <c r="A136" s="64" t="s">
        <v>705</v>
      </c>
      <c r="B136" s="64" t="s">
        <v>79</v>
      </c>
      <c r="C136" s="64" t="s">
        <v>711</v>
      </c>
      <c r="D136" s="64" t="s">
        <v>310</v>
      </c>
      <c r="E136" s="64" t="s">
        <v>1461</v>
      </c>
      <c r="F136" s="142">
        <v>12.022032455</v>
      </c>
      <c r="G136" s="81">
        <v>12.241522594000001</v>
      </c>
      <c r="H136" s="82">
        <f t="shared" si="4"/>
        <v>-1.7929970501184278E-2</v>
      </c>
      <c r="I136" s="65">
        <f t="shared" si="5"/>
        <v>1.4492837873740733E-3</v>
      </c>
      <c r="J136" s="145">
        <v>96.322081839999996</v>
      </c>
      <c r="K136" s="145">
        <v>126.703095238095</v>
      </c>
    </row>
    <row r="137" spans="1:18" x14ac:dyDescent="0.2">
      <c r="A137" s="64" t="s">
        <v>2683</v>
      </c>
      <c r="B137" s="64" t="s">
        <v>901</v>
      </c>
      <c r="C137" s="64" t="s">
        <v>1253</v>
      </c>
      <c r="D137" s="64" t="s">
        <v>311</v>
      </c>
      <c r="E137" s="64" t="s">
        <v>312</v>
      </c>
      <c r="F137" s="142">
        <v>11.872333662000001</v>
      </c>
      <c r="G137" s="81">
        <v>10.262086198</v>
      </c>
      <c r="H137" s="82">
        <f t="shared" si="4"/>
        <v>0.15691229180220923</v>
      </c>
      <c r="I137" s="65">
        <f t="shared" si="5"/>
        <v>1.4312372520235441E-3</v>
      </c>
      <c r="J137" s="145">
        <v>232.86490571000002</v>
      </c>
      <c r="K137" s="145">
        <v>16.207190476190501</v>
      </c>
    </row>
    <row r="138" spans="1:18" x14ac:dyDescent="0.2">
      <c r="A138" s="64" t="s">
        <v>32</v>
      </c>
      <c r="B138" s="64" t="s">
        <v>885</v>
      </c>
      <c r="C138" s="64" t="s">
        <v>1253</v>
      </c>
      <c r="D138" s="64" t="s">
        <v>311</v>
      </c>
      <c r="E138" s="64" t="s">
        <v>312</v>
      </c>
      <c r="F138" s="142">
        <v>11.691774299</v>
      </c>
      <c r="G138" s="81">
        <v>8.2411047049999997</v>
      </c>
      <c r="H138" s="82">
        <f t="shared" si="4"/>
        <v>0.41871444636620492</v>
      </c>
      <c r="I138" s="65">
        <f t="shared" si="5"/>
        <v>1.4094704036612562E-3</v>
      </c>
      <c r="J138" s="145">
        <v>209.42349999999999</v>
      </c>
      <c r="K138" s="145">
        <v>32.268666666666697</v>
      </c>
    </row>
    <row r="139" spans="1:18" x14ac:dyDescent="0.2">
      <c r="A139" s="64" t="s">
        <v>1496</v>
      </c>
      <c r="B139" s="64" t="s">
        <v>447</v>
      </c>
      <c r="C139" s="64" t="s">
        <v>1250</v>
      </c>
      <c r="D139" s="64" t="s">
        <v>310</v>
      </c>
      <c r="E139" s="64" t="s">
        <v>1461</v>
      </c>
      <c r="F139" s="142">
        <v>11.488602279999999</v>
      </c>
      <c r="G139" s="81">
        <v>25.07406259</v>
      </c>
      <c r="H139" s="82">
        <f t="shared" si="4"/>
        <v>-0.54181328858204791</v>
      </c>
      <c r="I139" s="65">
        <f t="shared" si="5"/>
        <v>1.3849775473753546E-3</v>
      </c>
      <c r="J139" s="145">
        <v>443.94012397</v>
      </c>
      <c r="K139" s="145">
        <v>23.979571428571401</v>
      </c>
    </row>
    <row r="140" spans="1:18" x14ac:dyDescent="0.2">
      <c r="A140" s="141" t="s">
        <v>378</v>
      </c>
      <c r="B140" s="141" t="s">
        <v>632</v>
      </c>
      <c r="C140" s="141" t="s">
        <v>1249</v>
      </c>
      <c r="D140" s="141" t="s">
        <v>310</v>
      </c>
      <c r="E140" s="141" t="s">
        <v>1461</v>
      </c>
      <c r="F140" s="142">
        <v>11.407369301000001</v>
      </c>
      <c r="G140" s="142">
        <v>15.077533731000001</v>
      </c>
      <c r="H140" s="143">
        <f t="shared" si="4"/>
        <v>-0.24341941430739422</v>
      </c>
      <c r="I140" s="144">
        <f t="shared" si="5"/>
        <v>1.3751847240815003E-3</v>
      </c>
      <c r="J140" s="145">
        <v>206.351753</v>
      </c>
      <c r="K140" s="145">
        <v>8.6584285714285691</v>
      </c>
      <c r="L140" s="146"/>
      <c r="M140" s="146"/>
      <c r="N140" s="146"/>
      <c r="O140" s="146"/>
      <c r="P140" s="146"/>
      <c r="Q140" s="146"/>
      <c r="R140" s="146"/>
    </row>
    <row r="141" spans="1:18" x14ac:dyDescent="0.2">
      <c r="A141" s="64" t="s">
        <v>2814</v>
      </c>
      <c r="B141" s="64" t="s">
        <v>695</v>
      </c>
      <c r="C141" s="64" t="s">
        <v>2844</v>
      </c>
      <c r="D141" s="64" t="s">
        <v>311</v>
      </c>
      <c r="E141" s="64" t="s">
        <v>312</v>
      </c>
      <c r="F141" s="142">
        <v>11.400360060000001</v>
      </c>
      <c r="G141" s="81">
        <v>8.5619848649999994</v>
      </c>
      <c r="H141" s="82">
        <f t="shared" si="4"/>
        <v>0.33150901803188382</v>
      </c>
      <c r="I141" s="65">
        <f t="shared" si="5"/>
        <v>1.3743397438852546E-3</v>
      </c>
      <c r="J141" s="145">
        <v>420.04809018999998</v>
      </c>
      <c r="K141" s="145">
        <v>17.117761904761899</v>
      </c>
    </row>
    <row r="142" spans="1:18" x14ac:dyDescent="0.2">
      <c r="A142" s="64" t="s">
        <v>772</v>
      </c>
      <c r="B142" s="64" t="s">
        <v>773</v>
      </c>
      <c r="C142" s="64" t="s">
        <v>1253</v>
      </c>
      <c r="D142" s="64" t="s">
        <v>311</v>
      </c>
      <c r="E142" s="64" t="s">
        <v>1461</v>
      </c>
      <c r="F142" s="142">
        <v>11.391432076999999</v>
      </c>
      <c r="G142" s="81">
        <v>14.657483916999999</v>
      </c>
      <c r="H142" s="82">
        <f t="shared" si="4"/>
        <v>-0.22282486260905787</v>
      </c>
      <c r="I142" s="65">
        <f t="shared" si="5"/>
        <v>1.3732634549079718E-3</v>
      </c>
      <c r="J142" s="145">
        <v>104.55</v>
      </c>
      <c r="K142" s="145">
        <v>28.210619047619002</v>
      </c>
    </row>
    <row r="143" spans="1:18" x14ac:dyDescent="0.2">
      <c r="A143" s="64" t="s">
        <v>560</v>
      </c>
      <c r="B143" s="64" t="s">
        <v>235</v>
      </c>
      <c r="C143" s="64" t="s">
        <v>1254</v>
      </c>
      <c r="D143" s="64" t="s">
        <v>310</v>
      </c>
      <c r="E143" s="64" t="s">
        <v>312</v>
      </c>
      <c r="F143" s="142">
        <v>11.161992883</v>
      </c>
      <c r="G143" s="81">
        <v>16.475687000000001</v>
      </c>
      <c r="H143" s="82">
        <f t="shared" si="4"/>
        <v>-0.32251730182783889</v>
      </c>
      <c r="I143" s="65">
        <f t="shared" si="5"/>
        <v>1.3456040299898435E-3</v>
      </c>
      <c r="J143" s="145">
        <v>419.30551980000001</v>
      </c>
      <c r="K143" s="145">
        <v>15.509095238095201</v>
      </c>
    </row>
    <row r="144" spans="1:18" x14ac:dyDescent="0.2">
      <c r="A144" s="64" t="s">
        <v>2392</v>
      </c>
      <c r="B144" s="64" t="s">
        <v>181</v>
      </c>
      <c r="C144" s="64" t="s">
        <v>962</v>
      </c>
      <c r="D144" s="64" t="s">
        <v>310</v>
      </c>
      <c r="E144" s="64" t="s">
        <v>1461</v>
      </c>
      <c r="F144" s="142">
        <v>10.848057670999999</v>
      </c>
      <c r="G144" s="81">
        <v>32.004716258999999</v>
      </c>
      <c r="H144" s="82">
        <f t="shared" si="4"/>
        <v>-0.66104815355301161</v>
      </c>
      <c r="I144" s="65">
        <f t="shared" si="5"/>
        <v>1.3077584148876969E-3</v>
      </c>
      <c r="J144" s="145">
        <v>170.23276721279998</v>
      </c>
      <c r="K144" s="145">
        <v>15.437428571428599</v>
      </c>
    </row>
    <row r="145" spans="1:18" x14ac:dyDescent="0.2">
      <c r="A145" s="141" t="s">
        <v>1618</v>
      </c>
      <c r="B145" s="141" t="s">
        <v>362</v>
      </c>
      <c r="C145" s="141" t="s">
        <v>1253</v>
      </c>
      <c r="D145" s="141" t="s">
        <v>311</v>
      </c>
      <c r="E145" s="141" t="s">
        <v>312</v>
      </c>
      <c r="F145" s="142">
        <v>10.829209783</v>
      </c>
      <c r="G145" s="142">
        <v>15.460089454</v>
      </c>
      <c r="H145" s="143">
        <f t="shared" si="4"/>
        <v>-0.29953770220921005</v>
      </c>
      <c r="I145" s="144">
        <f t="shared" si="5"/>
        <v>1.3054862584443595E-3</v>
      </c>
      <c r="J145" s="145">
        <v>353.69060000000002</v>
      </c>
      <c r="K145" s="145">
        <v>3.07671428571429</v>
      </c>
      <c r="L145" s="146"/>
      <c r="M145" s="146"/>
      <c r="N145" s="146"/>
      <c r="O145" s="146"/>
      <c r="P145" s="146"/>
      <c r="Q145" s="146"/>
      <c r="R145" s="146"/>
    </row>
    <row r="146" spans="1:18" x14ac:dyDescent="0.2">
      <c r="A146" s="64" t="s">
        <v>2599</v>
      </c>
      <c r="B146" s="64" t="s">
        <v>98</v>
      </c>
      <c r="C146" s="64" t="s">
        <v>1248</v>
      </c>
      <c r="D146" s="64" t="s">
        <v>310</v>
      </c>
      <c r="E146" s="64" t="s">
        <v>1461</v>
      </c>
      <c r="F146" s="142">
        <v>10.589996920000001</v>
      </c>
      <c r="G146" s="81">
        <v>7.6428675889999997</v>
      </c>
      <c r="H146" s="82">
        <f t="shared" si="4"/>
        <v>0.38560517982041942</v>
      </c>
      <c r="I146" s="65">
        <f t="shared" si="5"/>
        <v>1.2766485951478303E-3</v>
      </c>
      <c r="J146" s="145">
        <v>38.729497100000003</v>
      </c>
      <c r="K146" s="145">
        <v>35.1765714285714</v>
      </c>
    </row>
    <row r="147" spans="1:18" x14ac:dyDescent="0.2">
      <c r="A147" s="64" t="s">
        <v>2576</v>
      </c>
      <c r="B147" s="64" t="s">
        <v>557</v>
      </c>
      <c r="C147" s="64" t="s">
        <v>1253</v>
      </c>
      <c r="D147" s="64" t="s">
        <v>311</v>
      </c>
      <c r="E147" s="64" t="s">
        <v>312</v>
      </c>
      <c r="F147" s="142">
        <v>10.579673014000001</v>
      </c>
      <c r="G147" s="81">
        <v>19.293712486</v>
      </c>
      <c r="H147" s="82">
        <f t="shared" si="4"/>
        <v>-0.45165177403380108</v>
      </c>
      <c r="I147" s="65">
        <f t="shared" si="5"/>
        <v>1.2754040244278477E-3</v>
      </c>
      <c r="J147" s="145">
        <v>633.28548908000005</v>
      </c>
      <c r="K147" s="145">
        <v>10.2573333333333</v>
      </c>
    </row>
    <row r="148" spans="1:18" x14ac:dyDescent="0.2">
      <c r="A148" s="64" t="s">
        <v>2372</v>
      </c>
      <c r="B148" s="64" t="s">
        <v>228</v>
      </c>
      <c r="C148" s="64" t="s">
        <v>962</v>
      </c>
      <c r="D148" s="64" t="s">
        <v>310</v>
      </c>
      <c r="E148" s="64" t="s">
        <v>1461</v>
      </c>
      <c r="F148" s="142">
        <v>10.563382907999999</v>
      </c>
      <c r="G148" s="81">
        <v>3.0887752230000003</v>
      </c>
      <c r="H148" s="82">
        <f t="shared" si="4"/>
        <v>2.4199260695118565</v>
      </c>
      <c r="I148" s="65">
        <f t="shared" si="5"/>
        <v>1.2734402145139435E-3</v>
      </c>
      <c r="J148" s="145">
        <v>106.82924331135257</v>
      </c>
      <c r="K148" s="145">
        <v>45.869285714285702</v>
      </c>
    </row>
    <row r="149" spans="1:18" x14ac:dyDescent="0.2">
      <c r="A149" s="64" t="s">
        <v>2564</v>
      </c>
      <c r="B149" s="64" t="s">
        <v>2224</v>
      </c>
      <c r="C149" s="64" t="s">
        <v>1253</v>
      </c>
      <c r="D149" s="64" t="s">
        <v>1171</v>
      </c>
      <c r="E149" s="64" t="s">
        <v>312</v>
      </c>
      <c r="F149" s="142">
        <v>10.509447574999999</v>
      </c>
      <c r="G149" s="81">
        <v>9.0973934800000009</v>
      </c>
      <c r="H149" s="82">
        <f t="shared" si="4"/>
        <v>0.15521523809037197</v>
      </c>
      <c r="I149" s="65">
        <f t="shared" si="5"/>
        <v>1.2669381855120994E-3</v>
      </c>
      <c r="J149" s="145">
        <v>214.28307113</v>
      </c>
      <c r="K149" s="145">
        <v>10.254761904761899</v>
      </c>
    </row>
    <row r="150" spans="1:18" x14ac:dyDescent="0.2">
      <c r="A150" s="64" t="s">
        <v>2486</v>
      </c>
      <c r="B150" s="64" t="s">
        <v>2270</v>
      </c>
      <c r="C150" s="64" t="s">
        <v>962</v>
      </c>
      <c r="D150" s="64" t="s">
        <v>311</v>
      </c>
      <c r="E150" s="64" t="s">
        <v>312</v>
      </c>
      <c r="F150" s="142">
        <v>10.194604890000001</v>
      </c>
      <c r="G150" s="81">
        <v>1.89150405</v>
      </c>
      <c r="H150" s="82">
        <f t="shared" si="4"/>
        <v>4.3896817667400718</v>
      </c>
      <c r="I150" s="65">
        <f t="shared" si="5"/>
        <v>1.2289831724432365E-3</v>
      </c>
      <c r="J150" s="145">
        <v>105.95735999999999</v>
      </c>
      <c r="K150" s="145">
        <v>15.6496666666667</v>
      </c>
    </row>
    <row r="151" spans="1:18" x14ac:dyDescent="0.2">
      <c r="A151" s="64" t="s">
        <v>353</v>
      </c>
      <c r="B151" s="64" t="s">
        <v>354</v>
      </c>
      <c r="C151" s="64" t="s">
        <v>1254</v>
      </c>
      <c r="D151" s="64" t="s">
        <v>310</v>
      </c>
      <c r="E151" s="64" t="s">
        <v>1461</v>
      </c>
      <c r="F151" s="142">
        <v>10.09831576</v>
      </c>
      <c r="G151" s="81">
        <v>6.7629043320000006</v>
      </c>
      <c r="H151" s="82">
        <f t="shared" si="4"/>
        <v>0.49319216482448969</v>
      </c>
      <c r="I151" s="65">
        <f t="shared" si="5"/>
        <v>1.2173752953615774E-3</v>
      </c>
      <c r="J151" s="145">
        <v>85.852121199999999</v>
      </c>
      <c r="K151" s="145">
        <v>36.480857142857097</v>
      </c>
    </row>
    <row r="152" spans="1:18" x14ac:dyDescent="0.2">
      <c r="A152" s="64" t="s">
        <v>2695</v>
      </c>
      <c r="B152" s="64" t="s">
        <v>21</v>
      </c>
      <c r="C152" s="64" t="s">
        <v>1253</v>
      </c>
      <c r="D152" s="64" t="s">
        <v>1171</v>
      </c>
      <c r="E152" s="64" t="s">
        <v>1461</v>
      </c>
      <c r="F152" s="142">
        <v>9.9912229200000002</v>
      </c>
      <c r="G152" s="81">
        <v>0.11912585000000001</v>
      </c>
      <c r="H152" s="82">
        <f t="shared" si="4"/>
        <v>82.871157435602768</v>
      </c>
      <c r="I152" s="65">
        <f t="shared" si="5"/>
        <v>1.2044650060792277E-3</v>
      </c>
      <c r="J152" s="145">
        <v>229.97198628000001</v>
      </c>
      <c r="K152" s="145">
        <v>26.939333333333298</v>
      </c>
    </row>
    <row r="153" spans="1:18" x14ac:dyDescent="0.2">
      <c r="A153" s="64" t="s">
        <v>2393</v>
      </c>
      <c r="B153" s="64" t="s">
        <v>523</v>
      </c>
      <c r="C153" s="64" t="s">
        <v>962</v>
      </c>
      <c r="D153" s="64" t="s">
        <v>310</v>
      </c>
      <c r="E153" s="64" t="s">
        <v>312</v>
      </c>
      <c r="F153" s="142">
        <v>9.9747804789999996</v>
      </c>
      <c r="G153" s="81">
        <v>11.708692429999999</v>
      </c>
      <c r="H153" s="82">
        <f t="shared" si="4"/>
        <v>-0.14808758205633388</v>
      </c>
      <c r="I153" s="65">
        <f t="shared" si="5"/>
        <v>1.2024828318291287E-3</v>
      </c>
      <c r="J153" s="145">
        <v>352.44425138432638</v>
      </c>
      <c r="K153" s="145">
        <v>9.8372857142857093</v>
      </c>
    </row>
    <row r="154" spans="1:18" x14ac:dyDescent="0.2">
      <c r="A154" s="64" t="s">
        <v>2447</v>
      </c>
      <c r="B154" s="64" t="s">
        <v>157</v>
      </c>
      <c r="C154" s="64" t="s">
        <v>962</v>
      </c>
      <c r="D154" s="64" t="s">
        <v>310</v>
      </c>
      <c r="E154" s="64" t="s">
        <v>1461</v>
      </c>
      <c r="F154" s="142">
        <v>9.9502682359999994</v>
      </c>
      <c r="G154" s="81">
        <v>4.3744992199999997</v>
      </c>
      <c r="H154" s="82">
        <f t="shared" si="4"/>
        <v>1.2746073860312634</v>
      </c>
      <c r="I154" s="65">
        <f t="shared" si="5"/>
        <v>1.1995278243039829E-3</v>
      </c>
      <c r="J154" s="145">
        <v>29.431937602400001</v>
      </c>
      <c r="K154" s="145">
        <v>13.790761904761901</v>
      </c>
    </row>
    <row r="155" spans="1:18" x14ac:dyDescent="0.2">
      <c r="A155" s="64" t="s">
        <v>2603</v>
      </c>
      <c r="B155" s="64" t="s">
        <v>1382</v>
      </c>
      <c r="C155" s="64" t="s">
        <v>1248</v>
      </c>
      <c r="D155" s="64" t="s">
        <v>310</v>
      </c>
      <c r="E155" s="64" t="s">
        <v>1461</v>
      </c>
      <c r="F155" s="142">
        <v>9.9406291400000004</v>
      </c>
      <c r="G155" s="81">
        <v>4.1007281650000005</v>
      </c>
      <c r="H155" s="82">
        <f t="shared" si="4"/>
        <v>1.4241131672281915</v>
      </c>
      <c r="I155" s="65">
        <f t="shared" si="5"/>
        <v>1.1983658090116409E-3</v>
      </c>
      <c r="J155" s="145">
        <v>225.16071448</v>
      </c>
      <c r="K155" s="145">
        <v>25.390619047619001</v>
      </c>
    </row>
    <row r="156" spans="1:18" x14ac:dyDescent="0.2">
      <c r="A156" s="64" t="s">
        <v>2119</v>
      </c>
      <c r="B156" s="64" t="s">
        <v>873</v>
      </c>
      <c r="C156" s="64" t="s">
        <v>1254</v>
      </c>
      <c r="D156" s="64" t="s">
        <v>310</v>
      </c>
      <c r="E156" s="64" t="s">
        <v>1461</v>
      </c>
      <c r="F156" s="142">
        <v>9.8230965040000005</v>
      </c>
      <c r="G156" s="81">
        <v>0.137954518</v>
      </c>
      <c r="H156" s="82">
        <f t="shared" si="4"/>
        <v>70.205326555524636</v>
      </c>
      <c r="I156" s="65">
        <f t="shared" si="5"/>
        <v>1.1841969782020638E-3</v>
      </c>
      <c r="J156" s="145">
        <v>483.04138130000001</v>
      </c>
      <c r="K156" s="145">
        <v>7.6826190476190499</v>
      </c>
    </row>
    <row r="157" spans="1:18" x14ac:dyDescent="0.2">
      <c r="A157" s="64" t="s">
        <v>1612</v>
      </c>
      <c r="B157" s="64" t="s">
        <v>1261</v>
      </c>
      <c r="C157" s="64" t="s">
        <v>1249</v>
      </c>
      <c r="D157" s="64" t="s">
        <v>310</v>
      </c>
      <c r="E157" s="64" t="s">
        <v>1461</v>
      </c>
      <c r="F157" s="142">
        <v>9.8069247599999994</v>
      </c>
      <c r="G157" s="81">
        <v>9.3557609759999991</v>
      </c>
      <c r="H157" s="82">
        <f t="shared" si="4"/>
        <v>4.8223098597468983E-2</v>
      </c>
      <c r="I157" s="65">
        <f t="shared" si="5"/>
        <v>1.1822474371007156E-3</v>
      </c>
      <c r="J157" s="145">
        <v>68.008239760000009</v>
      </c>
      <c r="K157" s="145">
        <v>88.474238095238107</v>
      </c>
    </row>
    <row r="158" spans="1:18" x14ac:dyDescent="0.2">
      <c r="A158" s="64" t="s">
        <v>1106</v>
      </c>
      <c r="B158" s="64" t="s">
        <v>1110</v>
      </c>
      <c r="C158" s="64" t="s">
        <v>1254</v>
      </c>
      <c r="D158" s="64" t="s">
        <v>310</v>
      </c>
      <c r="E158" s="64" t="s">
        <v>1461</v>
      </c>
      <c r="F158" s="142">
        <v>9.7256530899999998</v>
      </c>
      <c r="G158" s="81">
        <v>8.081241833</v>
      </c>
      <c r="H158" s="82">
        <f t="shared" si="4"/>
        <v>0.20348497062481119</v>
      </c>
      <c r="I158" s="65">
        <f t="shared" si="5"/>
        <v>1.172449949517422E-3</v>
      </c>
      <c r="J158" s="145">
        <v>460.24186099999997</v>
      </c>
      <c r="K158" s="145">
        <v>14.217333333333301</v>
      </c>
    </row>
    <row r="159" spans="1:18" x14ac:dyDescent="0.2">
      <c r="A159" s="64" t="s">
        <v>2441</v>
      </c>
      <c r="B159" s="64" t="s">
        <v>147</v>
      </c>
      <c r="C159" s="64" t="s">
        <v>962</v>
      </c>
      <c r="D159" s="64" t="s">
        <v>310</v>
      </c>
      <c r="E159" s="64" t="s">
        <v>1461</v>
      </c>
      <c r="F159" s="142">
        <v>9.6740483069999996</v>
      </c>
      <c r="G159" s="81">
        <v>15.486256522</v>
      </c>
      <c r="H159" s="82">
        <f t="shared" si="4"/>
        <v>-0.37531395703946224</v>
      </c>
      <c r="I159" s="65">
        <f t="shared" si="5"/>
        <v>1.1662288737024293E-3</v>
      </c>
      <c r="J159" s="145">
        <v>75.284881214799995</v>
      </c>
      <c r="K159" s="145">
        <v>13.483523809523801</v>
      </c>
    </row>
    <row r="160" spans="1:18" x14ac:dyDescent="0.2">
      <c r="A160" s="64" t="s">
        <v>257</v>
      </c>
      <c r="B160" s="64" t="s">
        <v>527</v>
      </c>
      <c r="C160" s="64" t="s">
        <v>1251</v>
      </c>
      <c r="D160" s="64" t="s">
        <v>310</v>
      </c>
      <c r="E160" s="64" t="s">
        <v>1461</v>
      </c>
      <c r="F160" s="142">
        <v>9.5981642459999996</v>
      </c>
      <c r="G160" s="81">
        <v>4.6887632520000002</v>
      </c>
      <c r="H160" s="82">
        <f t="shared" si="4"/>
        <v>1.0470567034720482</v>
      </c>
      <c r="I160" s="65">
        <f t="shared" si="5"/>
        <v>1.157080874831268E-3</v>
      </c>
      <c r="J160" s="145">
        <v>110.30659114884791</v>
      </c>
      <c r="K160" s="145">
        <v>35.834714285714298</v>
      </c>
    </row>
    <row r="161" spans="1:18" x14ac:dyDescent="0.2">
      <c r="A161" s="64" t="s">
        <v>1471</v>
      </c>
      <c r="B161" s="64" t="s">
        <v>462</v>
      </c>
      <c r="C161" s="64" t="s">
        <v>1254</v>
      </c>
      <c r="D161" s="64" t="s">
        <v>310</v>
      </c>
      <c r="E161" s="64" t="s">
        <v>1461</v>
      </c>
      <c r="F161" s="142">
        <v>9.559128565</v>
      </c>
      <c r="G161" s="81">
        <v>7.3936726780000006</v>
      </c>
      <c r="H161" s="82">
        <f t="shared" si="4"/>
        <v>0.29287959872004476</v>
      </c>
      <c r="I161" s="65">
        <f t="shared" si="5"/>
        <v>1.1523750333012131E-3</v>
      </c>
      <c r="J161" s="145">
        <v>594.78121439999995</v>
      </c>
      <c r="K161" s="145">
        <v>9.8782857142857203</v>
      </c>
    </row>
    <row r="162" spans="1:18" x14ac:dyDescent="0.2">
      <c r="A162" s="64" t="s">
        <v>2457</v>
      </c>
      <c r="B162" s="64" t="s">
        <v>542</v>
      </c>
      <c r="C162" s="64" t="s">
        <v>962</v>
      </c>
      <c r="D162" s="64" t="s">
        <v>310</v>
      </c>
      <c r="E162" s="64" t="s">
        <v>1461</v>
      </c>
      <c r="F162" s="142">
        <v>9.5106508160000001</v>
      </c>
      <c r="G162" s="81">
        <v>12.951121662</v>
      </c>
      <c r="H162" s="82">
        <f t="shared" si="4"/>
        <v>-0.26565041513699283</v>
      </c>
      <c r="I162" s="65">
        <f t="shared" si="5"/>
        <v>1.1465309286594169E-3</v>
      </c>
      <c r="J162" s="145">
        <v>277.12413721199999</v>
      </c>
      <c r="K162" s="145">
        <v>80.350238095238097</v>
      </c>
    </row>
    <row r="163" spans="1:18" x14ac:dyDescent="0.2">
      <c r="A163" s="64" t="s">
        <v>1323</v>
      </c>
      <c r="B163" s="64" t="s">
        <v>619</v>
      </c>
      <c r="C163" s="64" t="s">
        <v>1253</v>
      </c>
      <c r="D163" s="64" t="s">
        <v>311</v>
      </c>
      <c r="E163" s="64" t="s">
        <v>312</v>
      </c>
      <c r="F163" s="142">
        <v>9.3114034940000003</v>
      </c>
      <c r="G163" s="81">
        <v>1.7168457579999998</v>
      </c>
      <c r="H163" s="82">
        <f t="shared" si="4"/>
        <v>4.4235527277925693</v>
      </c>
      <c r="I163" s="65">
        <f t="shared" si="5"/>
        <v>1.122511203664231E-3</v>
      </c>
      <c r="J163" s="145">
        <v>41.485500000000002</v>
      </c>
      <c r="K163" s="145">
        <v>20.870142857142898</v>
      </c>
    </row>
    <row r="164" spans="1:18" x14ac:dyDescent="0.2">
      <c r="A164" s="64" t="s">
        <v>1105</v>
      </c>
      <c r="B164" s="64" t="s">
        <v>1109</v>
      </c>
      <c r="C164" s="64" t="s">
        <v>1254</v>
      </c>
      <c r="D164" s="64" t="s">
        <v>310</v>
      </c>
      <c r="E164" s="64" t="s">
        <v>312</v>
      </c>
      <c r="F164" s="142">
        <v>9.2955871500000011</v>
      </c>
      <c r="G164" s="81">
        <v>8.4335165920000001</v>
      </c>
      <c r="H164" s="82">
        <f t="shared" si="4"/>
        <v>0.10221958403659959</v>
      </c>
      <c r="I164" s="65">
        <f t="shared" si="5"/>
        <v>1.120604506853976E-3</v>
      </c>
      <c r="J164" s="145">
        <v>83.666491379999997</v>
      </c>
      <c r="K164" s="145">
        <v>21.672333333333299</v>
      </c>
    </row>
    <row r="165" spans="1:18" x14ac:dyDescent="0.2">
      <c r="A165" s="141" t="s">
        <v>1345</v>
      </c>
      <c r="B165" s="141" t="s">
        <v>860</v>
      </c>
      <c r="C165" s="141" t="s">
        <v>1254</v>
      </c>
      <c r="D165" s="141" t="s">
        <v>310</v>
      </c>
      <c r="E165" s="141" t="s">
        <v>1461</v>
      </c>
      <c r="F165" s="142">
        <v>8.9597256840000004</v>
      </c>
      <c r="G165" s="142">
        <v>40.284565487000002</v>
      </c>
      <c r="H165" s="143">
        <f t="shared" si="4"/>
        <v>-0.77758911941370346</v>
      </c>
      <c r="I165" s="144">
        <f t="shared" si="5"/>
        <v>1.0801156311751347E-3</v>
      </c>
      <c r="J165" s="145">
        <v>632.38173789999996</v>
      </c>
      <c r="K165" s="145">
        <v>1.3877142857142899</v>
      </c>
      <c r="L165" s="146"/>
      <c r="M165" s="146"/>
      <c r="N165" s="146"/>
      <c r="O165" s="146"/>
      <c r="P165" s="146"/>
      <c r="Q165" s="146"/>
      <c r="R165" s="146"/>
    </row>
    <row r="166" spans="1:18" x14ac:dyDescent="0.2">
      <c r="A166" s="64" t="s">
        <v>2281</v>
      </c>
      <c r="B166" s="64" t="s">
        <v>1177</v>
      </c>
      <c r="C166" s="64" t="s">
        <v>223</v>
      </c>
      <c r="D166" s="64" t="s">
        <v>1171</v>
      </c>
      <c r="E166" s="64" t="s">
        <v>312</v>
      </c>
      <c r="F166" s="142">
        <v>8.9405642049999994</v>
      </c>
      <c r="G166" s="81">
        <v>8.1361316500000012</v>
      </c>
      <c r="H166" s="82">
        <f t="shared" si="4"/>
        <v>9.8871624698943839E-2</v>
      </c>
      <c r="I166" s="65">
        <f t="shared" si="5"/>
        <v>1.0778056706122468E-3</v>
      </c>
      <c r="J166" s="145">
        <v>537.17593599999998</v>
      </c>
      <c r="K166" s="145">
        <v>35.8827619047619</v>
      </c>
    </row>
    <row r="167" spans="1:18" x14ac:dyDescent="0.2">
      <c r="A167" s="64" t="s">
        <v>2459</v>
      </c>
      <c r="B167" s="64" t="s">
        <v>174</v>
      </c>
      <c r="C167" s="64" t="s">
        <v>962</v>
      </c>
      <c r="D167" s="64" t="s">
        <v>310</v>
      </c>
      <c r="E167" s="64" t="s">
        <v>1461</v>
      </c>
      <c r="F167" s="142">
        <v>8.8951877140000004</v>
      </c>
      <c r="G167" s="81">
        <v>10.890935778999999</v>
      </c>
      <c r="H167" s="82">
        <f t="shared" si="4"/>
        <v>-0.18324853855517342</v>
      </c>
      <c r="I167" s="65">
        <f t="shared" si="5"/>
        <v>1.072335429787296E-3</v>
      </c>
      <c r="J167" s="145">
        <v>282.60119224980002</v>
      </c>
      <c r="K167" s="145">
        <v>18.059190476190501</v>
      </c>
    </row>
    <row r="168" spans="1:18" x14ac:dyDescent="0.2">
      <c r="A168" s="64" t="s">
        <v>2584</v>
      </c>
      <c r="B168" s="64" t="s">
        <v>2222</v>
      </c>
      <c r="C168" s="64" t="s">
        <v>1253</v>
      </c>
      <c r="D168" s="64" t="s">
        <v>1171</v>
      </c>
      <c r="E168" s="64" t="s">
        <v>312</v>
      </c>
      <c r="F168" s="142">
        <v>8.5888019399999997</v>
      </c>
      <c r="G168" s="81">
        <v>2.8554655920000003</v>
      </c>
      <c r="H168" s="82">
        <f t="shared" si="4"/>
        <v>2.007846413580598</v>
      </c>
      <c r="I168" s="65">
        <f t="shared" si="5"/>
        <v>1.0353999168777812E-3</v>
      </c>
      <c r="J168" s="145">
        <v>390.61742637000003</v>
      </c>
      <c r="K168" s="145">
        <v>10.319333333333301</v>
      </c>
    </row>
    <row r="169" spans="1:18" x14ac:dyDescent="0.2">
      <c r="A169" s="64" t="s">
        <v>1336</v>
      </c>
      <c r="B169" s="64" t="s">
        <v>897</v>
      </c>
      <c r="C169" s="64" t="s">
        <v>1253</v>
      </c>
      <c r="D169" s="64" t="s">
        <v>311</v>
      </c>
      <c r="E169" s="64" t="s">
        <v>312</v>
      </c>
      <c r="F169" s="142">
        <v>8.5822307200000001</v>
      </c>
      <c r="G169" s="81">
        <v>6.0290647699999997</v>
      </c>
      <c r="H169" s="82">
        <f t="shared" si="4"/>
        <v>0.42347628486333222</v>
      </c>
      <c r="I169" s="65">
        <f t="shared" si="5"/>
        <v>1.0346077411250609E-3</v>
      </c>
      <c r="J169" s="145">
        <v>249.15299999999999</v>
      </c>
      <c r="K169" s="145">
        <v>22.0637619047619</v>
      </c>
    </row>
    <row r="170" spans="1:18" x14ac:dyDescent="0.2">
      <c r="A170" s="141" t="s">
        <v>2810</v>
      </c>
      <c r="B170" s="141" t="s">
        <v>70</v>
      </c>
      <c r="C170" s="141" t="s">
        <v>2844</v>
      </c>
      <c r="D170" s="141" t="s">
        <v>311</v>
      </c>
      <c r="E170" s="141" t="s">
        <v>312</v>
      </c>
      <c r="F170" s="142">
        <v>8.55612292</v>
      </c>
      <c r="G170" s="142">
        <v>4.6050863</v>
      </c>
      <c r="H170" s="143">
        <f t="shared" si="4"/>
        <v>0.85797232942192636</v>
      </c>
      <c r="I170" s="144">
        <f t="shared" si="5"/>
        <v>1.0314603855172935E-3</v>
      </c>
      <c r="J170" s="145">
        <v>393.58627194999997</v>
      </c>
      <c r="K170" s="145">
        <v>4.7788095238095201</v>
      </c>
    </row>
    <row r="171" spans="1:18" x14ac:dyDescent="0.2">
      <c r="A171" s="64" t="s">
        <v>2608</v>
      </c>
      <c r="B171" s="64" t="s">
        <v>94</v>
      </c>
      <c r="C171" s="64" t="s">
        <v>1248</v>
      </c>
      <c r="D171" s="64" t="s">
        <v>310</v>
      </c>
      <c r="E171" s="64" t="s">
        <v>1461</v>
      </c>
      <c r="F171" s="142">
        <v>8.4545332899999988</v>
      </c>
      <c r="G171" s="81">
        <v>9.2410325399999991</v>
      </c>
      <c r="H171" s="82">
        <f t="shared" si="4"/>
        <v>-8.5109455744866391E-2</v>
      </c>
      <c r="I171" s="65">
        <f t="shared" si="5"/>
        <v>1.0192135209147032E-3</v>
      </c>
      <c r="J171" s="145">
        <v>82.027724800000001</v>
      </c>
      <c r="K171" s="145">
        <v>29.513809523809499</v>
      </c>
    </row>
    <row r="172" spans="1:18" x14ac:dyDescent="0.2">
      <c r="A172" s="64" t="s">
        <v>329</v>
      </c>
      <c r="B172" s="64" t="s">
        <v>330</v>
      </c>
      <c r="C172" s="64" t="s">
        <v>1254</v>
      </c>
      <c r="D172" s="64" t="s">
        <v>310</v>
      </c>
      <c r="E172" s="64" t="s">
        <v>312</v>
      </c>
      <c r="F172" s="142">
        <v>8.3966608350000005</v>
      </c>
      <c r="G172" s="81">
        <v>6.9794856789999997</v>
      </c>
      <c r="H172" s="82">
        <f t="shared" si="4"/>
        <v>0.20304865160251317</v>
      </c>
      <c r="I172" s="65">
        <f t="shared" si="5"/>
        <v>1.012236862759688E-3</v>
      </c>
      <c r="J172" s="145">
        <v>640.93922110000005</v>
      </c>
      <c r="K172" s="145">
        <v>14.347666666666701</v>
      </c>
    </row>
    <row r="173" spans="1:18" x14ac:dyDescent="0.2">
      <c r="A173" s="64" t="s">
        <v>2433</v>
      </c>
      <c r="B173" s="64" t="s">
        <v>515</v>
      </c>
      <c r="C173" s="64" t="s">
        <v>962</v>
      </c>
      <c r="D173" s="64" t="s">
        <v>310</v>
      </c>
      <c r="E173" s="64" t="s">
        <v>1461</v>
      </c>
      <c r="F173" s="142">
        <v>8.3571652329999999</v>
      </c>
      <c r="G173" s="81">
        <v>18.801415438999999</v>
      </c>
      <c r="H173" s="82">
        <f t="shared" si="4"/>
        <v>-0.55550340025652356</v>
      </c>
      <c r="I173" s="65">
        <f t="shared" si="5"/>
        <v>1.0074755766905114E-3</v>
      </c>
      <c r="J173" s="145">
        <v>173.30586414116496</v>
      </c>
      <c r="K173" s="145">
        <v>11.2125238095238</v>
      </c>
    </row>
    <row r="174" spans="1:18" x14ac:dyDescent="0.2">
      <c r="A174" s="64" t="s">
        <v>2590</v>
      </c>
      <c r="B174" s="64" t="s">
        <v>751</v>
      </c>
      <c r="C174" s="64" t="s">
        <v>1253</v>
      </c>
      <c r="D174" s="64" t="s">
        <v>311</v>
      </c>
      <c r="E174" s="64" t="s">
        <v>312</v>
      </c>
      <c r="F174" s="142">
        <v>8.3426690729999997</v>
      </c>
      <c r="G174" s="81">
        <v>9.3328732750000007</v>
      </c>
      <c r="H174" s="82">
        <f t="shared" si="4"/>
        <v>-0.10609853716244755</v>
      </c>
      <c r="I174" s="65">
        <f t="shared" si="5"/>
        <v>1.0057280311115237E-3</v>
      </c>
      <c r="J174" s="145">
        <v>534.11061792999999</v>
      </c>
      <c r="K174" s="145">
        <v>34.000238095238103</v>
      </c>
    </row>
    <row r="175" spans="1:18" x14ac:dyDescent="0.2">
      <c r="A175" s="64" t="s">
        <v>2626</v>
      </c>
      <c r="B175" s="64" t="s">
        <v>1393</v>
      </c>
      <c r="C175" s="64" t="s">
        <v>1248</v>
      </c>
      <c r="D175" s="64" t="s">
        <v>310</v>
      </c>
      <c r="E175" s="64" t="s">
        <v>1461</v>
      </c>
      <c r="F175" s="142">
        <v>8.2295385352892598</v>
      </c>
      <c r="G175" s="81">
        <v>5.8382073244888399</v>
      </c>
      <c r="H175" s="82">
        <f t="shared" si="4"/>
        <v>0.40960025533347966</v>
      </c>
      <c r="I175" s="65">
        <f t="shared" si="5"/>
        <v>9.9208988342103948E-4</v>
      </c>
      <c r="J175" s="145">
        <v>73.683779999999999</v>
      </c>
      <c r="K175" s="145">
        <v>39.0665714285714</v>
      </c>
    </row>
    <row r="176" spans="1:18" x14ac:dyDescent="0.2">
      <c r="A176" s="64" t="s">
        <v>2116</v>
      </c>
      <c r="B176" s="64" t="s">
        <v>864</v>
      </c>
      <c r="C176" s="64" t="s">
        <v>1254</v>
      </c>
      <c r="D176" s="64" t="s">
        <v>310</v>
      </c>
      <c r="E176" s="64" t="s">
        <v>1461</v>
      </c>
      <c r="F176" s="142">
        <v>8.1910483599999999</v>
      </c>
      <c r="G176" s="81">
        <v>0.62618193099999997</v>
      </c>
      <c r="H176" s="82">
        <f t="shared" si="4"/>
        <v>12.080940146131429</v>
      </c>
      <c r="I176" s="65">
        <f t="shared" si="5"/>
        <v>9.874498038647153E-4</v>
      </c>
      <c r="J176" s="145">
        <v>475.47066110000003</v>
      </c>
      <c r="K176" s="145">
        <v>5.2167142857142803</v>
      </c>
    </row>
    <row r="177" spans="1:18" x14ac:dyDescent="0.2">
      <c r="A177" s="64" t="s">
        <v>1760</v>
      </c>
      <c r="B177" s="64" t="s">
        <v>1761</v>
      </c>
      <c r="C177" s="64" t="s">
        <v>1250</v>
      </c>
      <c r="D177" s="64" t="s">
        <v>310</v>
      </c>
      <c r="E177" s="64" t="s">
        <v>1461</v>
      </c>
      <c r="F177" s="142">
        <v>8.1827248200000007</v>
      </c>
      <c r="G177" s="81">
        <v>6.5785250000000003E-2</v>
      </c>
      <c r="H177" s="82" t="str">
        <f t="shared" si="4"/>
        <v/>
      </c>
      <c r="I177" s="65">
        <f t="shared" si="5"/>
        <v>9.8644638188754869E-4</v>
      </c>
      <c r="J177" s="145">
        <v>169.39836911160748</v>
      </c>
      <c r="K177" s="145">
        <v>44.186238095238103</v>
      </c>
    </row>
    <row r="178" spans="1:18" x14ac:dyDescent="0.2">
      <c r="A178" s="64" t="s">
        <v>1330</v>
      </c>
      <c r="B178" s="64" t="s">
        <v>629</v>
      </c>
      <c r="C178" s="64" t="s">
        <v>1253</v>
      </c>
      <c r="D178" s="64" t="s">
        <v>311</v>
      </c>
      <c r="E178" s="64" t="s">
        <v>312</v>
      </c>
      <c r="F178" s="142">
        <v>8.150814832</v>
      </c>
      <c r="G178" s="81">
        <v>8.3904153479999994</v>
      </c>
      <c r="H178" s="82">
        <f t="shared" si="4"/>
        <v>-2.8556454723914548E-2</v>
      </c>
      <c r="I178" s="65">
        <f t="shared" si="5"/>
        <v>9.8259955911138242E-4</v>
      </c>
      <c r="J178" s="145">
        <v>113.447</v>
      </c>
      <c r="K178" s="145">
        <v>25.456095238095202</v>
      </c>
    </row>
    <row r="179" spans="1:18" x14ac:dyDescent="0.2">
      <c r="A179" s="64" t="s">
        <v>2375</v>
      </c>
      <c r="B179" s="64" t="s">
        <v>467</v>
      </c>
      <c r="C179" s="64" t="s">
        <v>962</v>
      </c>
      <c r="D179" s="64" t="s">
        <v>310</v>
      </c>
      <c r="E179" s="64" t="s">
        <v>1461</v>
      </c>
      <c r="F179" s="142">
        <v>8.1238010700000007</v>
      </c>
      <c r="G179" s="81">
        <v>5.5392721649999999</v>
      </c>
      <c r="H179" s="82">
        <f t="shared" si="4"/>
        <v>0.46658276178058156</v>
      </c>
      <c r="I179" s="65">
        <f t="shared" si="5"/>
        <v>9.793429876914395E-4</v>
      </c>
      <c r="J179" s="145">
        <v>132.46691023653653</v>
      </c>
      <c r="K179" s="145">
        <v>36.853333333333303</v>
      </c>
    </row>
    <row r="180" spans="1:18" x14ac:dyDescent="0.2">
      <c r="A180" s="64" t="s">
        <v>2596</v>
      </c>
      <c r="B180" s="64" t="s">
        <v>752</v>
      </c>
      <c r="C180" s="64" t="s">
        <v>1253</v>
      </c>
      <c r="D180" s="64" t="s">
        <v>1171</v>
      </c>
      <c r="E180" s="64" t="s">
        <v>312</v>
      </c>
      <c r="F180" s="142">
        <v>8.0962167950000001</v>
      </c>
      <c r="G180" s="81">
        <v>9.1587746939999999</v>
      </c>
      <c r="H180" s="82">
        <f t="shared" si="4"/>
        <v>-0.11601528965398522</v>
      </c>
      <c r="I180" s="65">
        <f t="shared" si="5"/>
        <v>9.7601763961127001E-4</v>
      </c>
      <c r="J180" s="145">
        <v>178.0563306</v>
      </c>
      <c r="K180" s="145">
        <v>40.323380952381001</v>
      </c>
    </row>
    <row r="181" spans="1:18" x14ac:dyDescent="0.2">
      <c r="A181" s="64" t="s">
        <v>2827</v>
      </c>
      <c r="B181" s="64" t="s">
        <v>262</v>
      </c>
      <c r="C181" s="64" t="s">
        <v>2844</v>
      </c>
      <c r="D181" s="64" t="s">
        <v>311</v>
      </c>
      <c r="E181" s="64" t="s">
        <v>312</v>
      </c>
      <c r="F181" s="142">
        <v>8.0796553669999991</v>
      </c>
      <c r="G181" s="81">
        <v>3.3875593879999997</v>
      </c>
      <c r="H181" s="82">
        <f t="shared" si="4"/>
        <v>1.3850963013729456</v>
      </c>
      <c r="I181" s="65">
        <f t="shared" si="5"/>
        <v>9.7402112120342115E-4</v>
      </c>
      <c r="J181" s="145">
        <v>96.06769104</v>
      </c>
      <c r="K181" s="145">
        <v>18.3872380952381</v>
      </c>
    </row>
    <row r="182" spans="1:18" x14ac:dyDescent="0.2">
      <c r="A182" s="64" t="s">
        <v>2616</v>
      </c>
      <c r="B182" s="64" t="s">
        <v>43</v>
      </c>
      <c r="C182" s="64" t="s">
        <v>1253</v>
      </c>
      <c r="D182" s="64" t="s">
        <v>1171</v>
      </c>
      <c r="E182" s="64" t="s">
        <v>312</v>
      </c>
      <c r="F182" s="142">
        <v>8.0033429100000006</v>
      </c>
      <c r="G182" s="81">
        <v>2.81821031</v>
      </c>
      <c r="H182" s="82">
        <f t="shared" si="4"/>
        <v>1.8398671602333327</v>
      </c>
      <c r="I182" s="65">
        <f t="shared" si="5"/>
        <v>9.6482147820472163E-4</v>
      </c>
      <c r="J182" s="145">
        <v>143.10572324</v>
      </c>
      <c r="K182" s="145">
        <v>13.229428571428601</v>
      </c>
    </row>
    <row r="183" spans="1:18" x14ac:dyDescent="0.2">
      <c r="A183" s="64" t="s">
        <v>879</v>
      </c>
      <c r="B183" s="64" t="s">
        <v>880</v>
      </c>
      <c r="C183" s="64" t="s">
        <v>1253</v>
      </c>
      <c r="D183" s="64" t="s">
        <v>311</v>
      </c>
      <c r="E183" s="64" t="s">
        <v>312</v>
      </c>
      <c r="F183" s="142">
        <v>7.9365087039999995</v>
      </c>
      <c r="G183" s="81">
        <v>5.6192316980000001</v>
      </c>
      <c r="H183" s="82">
        <f t="shared" si="4"/>
        <v>0.41238324570684037</v>
      </c>
      <c r="I183" s="65">
        <f t="shared" si="5"/>
        <v>9.5676446026200801E-4</v>
      </c>
      <c r="J183" s="145">
        <v>64.974000000000004</v>
      </c>
      <c r="K183" s="145">
        <v>24.802904761904799</v>
      </c>
    </row>
    <row r="184" spans="1:18" x14ac:dyDescent="0.2">
      <c r="A184" s="64" t="s">
        <v>887</v>
      </c>
      <c r="B184" s="64" t="s">
        <v>888</v>
      </c>
      <c r="C184" s="64" t="s">
        <v>1253</v>
      </c>
      <c r="D184" s="64" t="s">
        <v>311</v>
      </c>
      <c r="E184" s="64" t="s">
        <v>312</v>
      </c>
      <c r="F184" s="142">
        <v>7.926289444</v>
      </c>
      <c r="G184" s="81">
        <v>2.5914774709999997</v>
      </c>
      <c r="H184" s="82">
        <f t="shared" si="4"/>
        <v>2.0585986305879027</v>
      </c>
      <c r="I184" s="65">
        <f t="shared" si="5"/>
        <v>9.5553250485909272E-4</v>
      </c>
      <c r="J184" s="145">
        <v>48.192</v>
      </c>
      <c r="K184" s="145">
        <v>43.360380952381</v>
      </c>
    </row>
    <row r="185" spans="1:18" x14ac:dyDescent="0.2">
      <c r="A185" s="141" t="s">
        <v>2597</v>
      </c>
      <c r="B185" s="141" t="s">
        <v>1107</v>
      </c>
      <c r="C185" s="141" t="s">
        <v>1253</v>
      </c>
      <c r="D185" s="141" t="s">
        <v>311</v>
      </c>
      <c r="E185" s="141" t="s">
        <v>1461</v>
      </c>
      <c r="F185" s="142">
        <v>7.7939885100000001</v>
      </c>
      <c r="G185" s="142">
        <v>5.5542394800000006</v>
      </c>
      <c r="H185" s="143">
        <f t="shared" si="4"/>
        <v>0.40325035282778243</v>
      </c>
      <c r="I185" s="144">
        <f t="shared" si="5"/>
        <v>9.3958332160589818E-4</v>
      </c>
      <c r="J185" s="145">
        <v>82.253852809999998</v>
      </c>
      <c r="K185" s="145">
        <v>9.0820476190476196</v>
      </c>
      <c r="L185" s="146"/>
      <c r="M185" s="146"/>
      <c r="N185" s="146"/>
      <c r="O185" s="146"/>
      <c r="P185" s="146"/>
      <c r="Q185" s="146"/>
      <c r="R185" s="146"/>
    </row>
    <row r="186" spans="1:18" x14ac:dyDescent="0.2">
      <c r="A186" s="64" t="s">
        <v>2808</v>
      </c>
      <c r="B186" s="64" t="s">
        <v>256</v>
      </c>
      <c r="C186" s="64" t="s">
        <v>2844</v>
      </c>
      <c r="D186" s="64" t="s">
        <v>311</v>
      </c>
      <c r="E186" s="64" t="s">
        <v>312</v>
      </c>
      <c r="F186" s="142">
        <v>7.791851812</v>
      </c>
      <c r="G186" s="81">
        <v>9.5024571959999999</v>
      </c>
      <c r="H186" s="82">
        <f t="shared" si="4"/>
        <v>-0.18001716279448943</v>
      </c>
      <c r="I186" s="65">
        <f t="shared" si="5"/>
        <v>9.3932573772550977E-4</v>
      </c>
      <c r="J186" s="145">
        <v>199.59195248</v>
      </c>
      <c r="K186" s="145">
        <v>11.817809523809499</v>
      </c>
    </row>
    <row r="187" spans="1:18" x14ac:dyDescent="0.2">
      <c r="A187" s="64" t="s">
        <v>2385</v>
      </c>
      <c r="B187" s="64" t="s">
        <v>520</v>
      </c>
      <c r="C187" s="64" t="s">
        <v>962</v>
      </c>
      <c r="D187" s="64" t="s">
        <v>310</v>
      </c>
      <c r="E187" s="64" t="s">
        <v>312</v>
      </c>
      <c r="F187" s="142">
        <v>7.7085967970000002</v>
      </c>
      <c r="G187" s="81">
        <v>8.5711148489999989</v>
      </c>
      <c r="H187" s="82">
        <f t="shared" si="4"/>
        <v>-0.10063078924915225</v>
      </c>
      <c r="I187" s="65">
        <f t="shared" si="5"/>
        <v>9.2928915332027447E-4</v>
      </c>
      <c r="J187" s="145">
        <v>181.07316253439998</v>
      </c>
      <c r="K187" s="145">
        <v>17.2074761904762</v>
      </c>
    </row>
    <row r="188" spans="1:18" x14ac:dyDescent="0.2">
      <c r="A188" s="64" t="s">
        <v>2647</v>
      </c>
      <c r="B188" s="64" t="s">
        <v>267</v>
      </c>
      <c r="C188" s="64" t="s">
        <v>1253</v>
      </c>
      <c r="D188" s="64" t="s">
        <v>311</v>
      </c>
      <c r="E188" s="64" t="s">
        <v>1461</v>
      </c>
      <c r="F188" s="142">
        <v>7.6912297399999998</v>
      </c>
      <c r="G188" s="81">
        <v>1.8994076299999998</v>
      </c>
      <c r="H188" s="82">
        <f t="shared" si="4"/>
        <v>3.0492781109866343</v>
      </c>
      <c r="I188" s="65">
        <f t="shared" si="5"/>
        <v>9.2719551447520269E-4</v>
      </c>
      <c r="J188" s="145">
        <v>43.44389271</v>
      </c>
      <c r="K188" s="145">
        <v>14.579333333333301</v>
      </c>
    </row>
    <row r="189" spans="1:18" x14ac:dyDescent="0.2">
      <c r="A189" s="64" t="s">
        <v>2579</v>
      </c>
      <c r="B189" s="64" t="s">
        <v>536</v>
      </c>
      <c r="C189" s="64" t="s">
        <v>1253</v>
      </c>
      <c r="D189" s="64" t="s">
        <v>311</v>
      </c>
      <c r="E189" s="64" t="s">
        <v>312</v>
      </c>
      <c r="F189" s="142">
        <v>7.6825042679999997</v>
      </c>
      <c r="G189" s="81">
        <v>5.1851856679999999</v>
      </c>
      <c r="H189" s="82">
        <f t="shared" si="4"/>
        <v>0.48162568515376836</v>
      </c>
      <c r="I189" s="65">
        <f t="shared" si="5"/>
        <v>9.2614363866683831E-4</v>
      </c>
      <c r="J189" s="145">
        <v>1186.88205651</v>
      </c>
      <c r="K189" s="145">
        <v>6.9048095238095204</v>
      </c>
    </row>
    <row r="190" spans="1:18" x14ac:dyDescent="0.2">
      <c r="A190" s="64" t="s">
        <v>2388</v>
      </c>
      <c r="B190" s="64" t="s">
        <v>186</v>
      </c>
      <c r="C190" s="64" t="s">
        <v>962</v>
      </c>
      <c r="D190" s="64" t="s">
        <v>310</v>
      </c>
      <c r="E190" s="64" t="s">
        <v>1461</v>
      </c>
      <c r="F190" s="142">
        <v>7.6194418480000001</v>
      </c>
      <c r="G190" s="81">
        <v>5.4618463200000003</v>
      </c>
      <c r="H190" s="82">
        <f t="shared" si="4"/>
        <v>0.3950304350562539</v>
      </c>
      <c r="I190" s="65">
        <f t="shared" si="5"/>
        <v>9.1854131824051449E-4</v>
      </c>
      <c r="J190" s="145">
        <v>144.00278556540002</v>
      </c>
      <c r="K190" s="145">
        <v>19.1295238095238</v>
      </c>
    </row>
    <row r="191" spans="1:18" x14ac:dyDescent="0.2">
      <c r="A191" s="64" t="s">
        <v>1480</v>
      </c>
      <c r="B191" s="64" t="s">
        <v>350</v>
      </c>
      <c r="C191" s="64" t="s">
        <v>1250</v>
      </c>
      <c r="D191" s="64" t="s">
        <v>310</v>
      </c>
      <c r="E191" s="64" t="s">
        <v>1461</v>
      </c>
      <c r="F191" s="142">
        <v>7.5083584100000005</v>
      </c>
      <c r="G191" s="81">
        <v>5.9505729199999999</v>
      </c>
      <c r="H191" s="82">
        <f t="shared" si="4"/>
        <v>0.2617874801204858</v>
      </c>
      <c r="I191" s="65">
        <f t="shared" si="5"/>
        <v>9.0514995314964618E-4</v>
      </c>
      <c r="J191" s="145">
        <v>50.67410701</v>
      </c>
      <c r="K191" s="145">
        <v>21.426714285714301</v>
      </c>
    </row>
    <row r="192" spans="1:18" x14ac:dyDescent="0.2">
      <c r="A192" s="64" t="s">
        <v>1804</v>
      </c>
      <c r="B192" s="64" t="s">
        <v>331</v>
      </c>
      <c r="C192" s="64" t="s">
        <v>1254</v>
      </c>
      <c r="D192" s="64" t="s">
        <v>310</v>
      </c>
      <c r="E192" s="64" t="s">
        <v>312</v>
      </c>
      <c r="F192" s="142">
        <v>7.3322581429999998</v>
      </c>
      <c r="G192" s="81">
        <v>9.4598940789999997</v>
      </c>
      <c r="H192" s="82">
        <f t="shared" si="4"/>
        <v>-0.22491117957896956</v>
      </c>
      <c r="I192" s="65">
        <f t="shared" si="5"/>
        <v>8.8392065911216421E-4</v>
      </c>
      <c r="J192" s="145">
        <v>122.0309213</v>
      </c>
      <c r="K192" s="145">
        <v>161.26190476190499</v>
      </c>
    </row>
    <row r="193" spans="1:11" x14ac:dyDescent="0.2">
      <c r="A193" s="64" t="s">
        <v>1317</v>
      </c>
      <c r="B193" s="64" t="s">
        <v>611</v>
      </c>
      <c r="C193" s="64" t="s">
        <v>1253</v>
      </c>
      <c r="D193" s="64" t="s">
        <v>311</v>
      </c>
      <c r="E193" s="64" t="s">
        <v>312</v>
      </c>
      <c r="F193" s="142">
        <v>7.2787087300000008</v>
      </c>
      <c r="G193" s="81">
        <v>10.097759191</v>
      </c>
      <c r="H193" s="82">
        <f t="shared" si="4"/>
        <v>-0.27917584561855879</v>
      </c>
      <c r="I193" s="65">
        <f t="shared" si="5"/>
        <v>8.7746515365792472E-4</v>
      </c>
      <c r="J193" s="145">
        <v>37.963200000000001</v>
      </c>
      <c r="K193" s="145">
        <v>18.9379047619048</v>
      </c>
    </row>
    <row r="194" spans="1:11" x14ac:dyDescent="0.2">
      <c r="A194" s="64" t="s">
        <v>544</v>
      </c>
      <c r="B194" s="64" t="s">
        <v>129</v>
      </c>
      <c r="C194" s="64" t="s">
        <v>1401</v>
      </c>
      <c r="D194" s="64" t="s">
        <v>311</v>
      </c>
      <c r="E194" s="64" t="s">
        <v>312</v>
      </c>
      <c r="F194" s="142">
        <v>7.2638745360000003</v>
      </c>
      <c r="G194" s="81">
        <v>18.376185653</v>
      </c>
      <c r="H194" s="82">
        <f t="shared" si="4"/>
        <v>-0.60471260613248434</v>
      </c>
      <c r="I194" s="65">
        <f t="shared" si="5"/>
        <v>8.7567685729926525E-4</v>
      </c>
      <c r="J194" s="145">
        <v>1012.1601607009895</v>
      </c>
      <c r="K194" s="145">
        <v>11.170476190476201</v>
      </c>
    </row>
    <row r="195" spans="1:11" x14ac:dyDescent="0.2">
      <c r="A195" s="64" t="s">
        <v>1349</v>
      </c>
      <c r="B195" s="64" t="s">
        <v>1350</v>
      </c>
      <c r="C195" s="64" t="s">
        <v>1253</v>
      </c>
      <c r="D195" s="64" t="s">
        <v>311</v>
      </c>
      <c r="E195" s="64" t="s">
        <v>312</v>
      </c>
      <c r="F195" s="142">
        <v>7.2575109529999997</v>
      </c>
      <c r="G195" s="81">
        <v>3.703278396</v>
      </c>
      <c r="H195" s="82">
        <f t="shared" si="4"/>
        <v>0.95975300178323386</v>
      </c>
      <c r="I195" s="65">
        <f t="shared" si="5"/>
        <v>8.7490971266660585E-4</v>
      </c>
      <c r="J195" s="145">
        <v>89.033000000000001</v>
      </c>
      <c r="K195" s="145">
        <v>37.848666666666702</v>
      </c>
    </row>
    <row r="196" spans="1:11" x14ac:dyDescent="0.2">
      <c r="A196" s="64" t="s">
        <v>1475</v>
      </c>
      <c r="B196" s="64" t="s">
        <v>238</v>
      </c>
      <c r="C196" s="64" t="s">
        <v>1254</v>
      </c>
      <c r="D196" s="64" t="s">
        <v>310</v>
      </c>
      <c r="E196" s="64" t="s">
        <v>312</v>
      </c>
      <c r="F196" s="142">
        <v>7.1684030990000007</v>
      </c>
      <c r="G196" s="81">
        <v>18.095347802999999</v>
      </c>
      <c r="H196" s="82">
        <f t="shared" si="4"/>
        <v>-0.60385380944092371</v>
      </c>
      <c r="I196" s="65">
        <f t="shared" si="5"/>
        <v>8.6416755499790115E-4</v>
      </c>
      <c r="J196" s="145">
        <v>132.786924</v>
      </c>
      <c r="K196" s="145">
        <v>20.300142857142902</v>
      </c>
    </row>
    <row r="197" spans="1:11" x14ac:dyDescent="0.2">
      <c r="A197" s="64" t="s">
        <v>2812</v>
      </c>
      <c r="B197" s="64" t="s">
        <v>445</v>
      </c>
      <c r="C197" s="64" t="s">
        <v>2844</v>
      </c>
      <c r="D197" s="64" t="s">
        <v>311</v>
      </c>
      <c r="E197" s="64" t="s">
        <v>312</v>
      </c>
      <c r="F197" s="142">
        <v>7.1391705459999999</v>
      </c>
      <c r="G197" s="81">
        <v>8.4511922049999999</v>
      </c>
      <c r="H197" s="82">
        <f t="shared" si="4"/>
        <v>-0.15524693169607073</v>
      </c>
      <c r="I197" s="65">
        <f t="shared" si="5"/>
        <v>8.6064350319675718E-4</v>
      </c>
      <c r="J197" s="145">
        <v>147.10808786999999</v>
      </c>
      <c r="K197" s="145">
        <v>43.071523809523804</v>
      </c>
    </row>
    <row r="198" spans="1:11" x14ac:dyDescent="0.2">
      <c r="A198" s="64" t="s">
        <v>2345</v>
      </c>
      <c r="B198" s="64" t="s">
        <v>261</v>
      </c>
      <c r="C198" s="64" t="s">
        <v>962</v>
      </c>
      <c r="D198" s="64" t="s">
        <v>310</v>
      </c>
      <c r="E198" s="64" t="s">
        <v>1461</v>
      </c>
      <c r="F198" s="142">
        <v>7.1284207350000006</v>
      </c>
      <c r="G198" s="81">
        <v>2.7954558239999998</v>
      </c>
      <c r="H198" s="82">
        <f t="shared" si="4"/>
        <v>1.5500029990815554</v>
      </c>
      <c r="I198" s="65">
        <f t="shared" si="5"/>
        <v>8.5934758864504134E-4</v>
      </c>
      <c r="J198" s="145">
        <v>203.70701806439999</v>
      </c>
      <c r="K198" s="145">
        <v>26.552904761904799</v>
      </c>
    </row>
    <row r="199" spans="1:11" x14ac:dyDescent="0.2">
      <c r="A199" s="64" t="s">
        <v>1478</v>
      </c>
      <c r="B199" s="64" t="s">
        <v>346</v>
      </c>
      <c r="C199" s="64" t="s">
        <v>1250</v>
      </c>
      <c r="D199" s="64" t="s">
        <v>310</v>
      </c>
      <c r="E199" s="64" t="s">
        <v>1461</v>
      </c>
      <c r="F199" s="142">
        <v>7.0780807000000001</v>
      </c>
      <c r="G199" s="81">
        <v>11.61744416</v>
      </c>
      <c r="H199" s="82">
        <f t="shared" ref="H199:H262" si="6">IF(ISERROR(F199/G199-1),"",IF((F199/G199-1)&gt;10000%,"",F199/G199-1))</f>
        <v>-0.39073684344698412</v>
      </c>
      <c r="I199" s="65">
        <f t="shared" ref="I199:I262" si="7">F199/$F$1032</f>
        <v>8.5327898112344037E-4</v>
      </c>
      <c r="J199" s="145">
        <v>17.271439300000001</v>
      </c>
      <c r="K199" s="145">
        <v>22.753714285714299</v>
      </c>
    </row>
    <row r="200" spans="1:11" x14ac:dyDescent="0.2">
      <c r="A200" s="64" t="s">
        <v>1324</v>
      </c>
      <c r="B200" s="64" t="s">
        <v>620</v>
      </c>
      <c r="C200" s="64" t="s">
        <v>1253</v>
      </c>
      <c r="D200" s="64" t="s">
        <v>311</v>
      </c>
      <c r="E200" s="64" t="s">
        <v>312</v>
      </c>
      <c r="F200" s="142">
        <v>6.9282715599999998</v>
      </c>
      <c r="G200" s="81">
        <v>7.1178621500000006</v>
      </c>
      <c r="H200" s="82">
        <f t="shared" si="6"/>
        <v>-2.6635889541637314E-2</v>
      </c>
      <c r="I200" s="65">
        <f t="shared" si="7"/>
        <v>8.3521914318712253E-4</v>
      </c>
      <c r="J200" s="145">
        <v>65.471999999999994</v>
      </c>
      <c r="K200" s="145">
        <v>19.288857142857101</v>
      </c>
    </row>
    <row r="201" spans="1:11" x14ac:dyDescent="0.2">
      <c r="A201" s="64" t="s">
        <v>2635</v>
      </c>
      <c r="B201" s="64" t="s">
        <v>275</v>
      </c>
      <c r="C201" s="64" t="s">
        <v>1253</v>
      </c>
      <c r="D201" s="64" t="s">
        <v>311</v>
      </c>
      <c r="E201" s="64" t="s">
        <v>1461</v>
      </c>
      <c r="F201" s="142">
        <v>6.8972752699999997</v>
      </c>
      <c r="G201" s="81">
        <v>1.5531427199999999</v>
      </c>
      <c r="H201" s="82">
        <f t="shared" si="6"/>
        <v>3.4408509154908833</v>
      </c>
      <c r="I201" s="65">
        <f t="shared" si="7"/>
        <v>8.3148246881580511E-4</v>
      </c>
      <c r="J201" s="145">
        <v>605.43557298000007</v>
      </c>
      <c r="K201" s="145">
        <v>18.543285714285702</v>
      </c>
    </row>
    <row r="202" spans="1:11" x14ac:dyDescent="0.2">
      <c r="A202" s="64" t="s">
        <v>1467</v>
      </c>
      <c r="B202" s="64" t="s">
        <v>448</v>
      </c>
      <c r="C202" s="64" t="s">
        <v>1250</v>
      </c>
      <c r="D202" s="64" t="s">
        <v>310</v>
      </c>
      <c r="E202" s="64" t="s">
        <v>1461</v>
      </c>
      <c r="F202" s="142">
        <v>6.8510181299999999</v>
      </c>
      <c r="G202" s="81">
        <v>4.0816048900000004</v>
      </c>
      <c r="H202" s="82">
        <f t="shared" si="6"/>
        <v>0.67851085899693708</v>
      </c>
      <c r="I202" s="65">
        <f t="shared" si="7"/>
        <v>8.2590606371930994E-4</v>
      </c>
      <c r="J202" s="145">
        <v>360.96730120999996</v>
      </c>
      <c r="K202" s="145">
        <v>14.892666666666701</v>
      </c>
    </row>
    <row r="203" spans="1:11" x14ac:dyDescent="0.2">
      <c r="A203" s="64" t="s">
        <v>2278</v>
      </c>
      <c r="B203" s="64" t="s">
        <v>1759</v>
      </c>
      <c r="C203" s="64" t="s">
        <v>223</v>
      </c>
      <c r="D203" s="64" t="s">
        <v>1171</v>
      </c>
      <c r="E203" s="64" t="s">
        <v>312</v>
      </c>
      <c r="F203" s="142">
        <v>6.81685315</v>
      </c>
      <c r="G203" s="81">
        <v>3.6335411200000003</v>
      </c>
      <c r="H203" s="82">
        <f t="shared" si="6"/>
        <v>0.87609082293803775</v>
      </c>
      <c r="I203" s="65">
        <f t="shared" si="7"/>
        <v>8.2178739644775661E-4</v>
      </c>
      <c r="J203" s="145">
        <v>354.91312936999998</v>
      </c>
      <c r="K203" s="145">
        <v>14.8710476190476</v>
      </c>
    </row>
    <row r="204" spans="1:11" x14ac:dyDescent="0.2">
      <c r="A204" s="64" t="s">
        <v>2703</v>
      </c>
      <c r="B204" s="64" t="s">
        <v>898</v>
      </c>
      <c r="C204" s="64" t="s">
        <v>1253</v>
      </c>
      <c r="D204" s="64" t="s">
        <v>311</v>
      </c>
      <c r="E204" s="64" t="s">
        <v>312</v>
      </c>
      <c r="F204" s="142">
        <v>6.8052992400000001</v>
      </c>
      <c r="G204" s="81">
        <v>8.1085408099999992</v>
      </c>
      <c r="H204" s="82">
        <f t="shared" si="6"/>
        <v>-0.16072454964927274</v>
      </c>
      <c r="I204" s="65">
        <f t="shared" si="7"/>
        <v>8.2039454590385262E-4</v>
      </c>
      <c r="J204" s="145">
        <v>325.79969641000002</v>
      </c>
      <c r="K204" s="145">
        <v>22.732666666666699</v>
      </c>
    </row>
    <row r="205" spans="1:11" x14ac:dyDescent="0.2">
      <c r="A205" s="64" t="s">
        <v>1187</v>
      </c>
      <c r="B205" s="64" t="s">
        <v>1188</v>
      </c>
      <c r="C205" s="64" t="s">
        <v>1249</v>
      </c>
      <c r="D205" s="64" t="s">
        <v>310</v>
      </c>
      <c r="E205" s="64" t="s">
        <v>1461</v>
      </c>
      <c r="F205" s="142">
        <v>6.7194177330000002</v>
      </c>
      <c r="G205" s="81">
        <v>12.725782580000001</v>
      </c>
      <c r="H205" s="82">
        <f t="shared" si="6"/>
        <v>-0.47198392784422383</v>
      </c>
      <c r="I205" s="65">
        <f t="shared" si="7"/>
        <v>8.1004133181994062E-4</v>
      </c>
      <c r="J205" s="145">
        <v>19.359011030000001</v>
      </c>
      <c r="K205" s="145">
        <v>16.082857142857101</v>
      </c>
    </row>
    <row r="206" spans="1:11" x14ac:dyDescent="0.2">
      <c r="A206" s="64" t="s">
        <v>2595</v>
      </c>
      <c r="B206" s="64" t="s">
        <v>1351</v>
      </c>
      <c r="C206" s="64" t="s">
        <v>1253</v>
      </c>
      <c r="D206" s="64" t="s">
        <v>311</v>
      </c>
      <c r="E206" s="64" t="s">
        <v>312</v>
      </c>
      <c r="F206" s="142">
        <v>6.7168411969999999</v>
      </c>
      <c r="G206" s="81">
        <v>4.5220474519999998</v>
      </c>
      <c r="H206" s="82">
        <f t="shared" si="6"/>
        <v>0.48535398363174909</v>
      </c>
      <c r="I206" s="65">
        <f t="shared" si="7"/>
        <v>8.0973072445247895E-4</v>
      </c>
      <c r="J206" s="145">
        <v>415.163659</v>
      </c>
      <c r="K206" s="145">
        <v>28.0947142857143</v>
      </c>
    </row>
    <row r="207" spans="1:11" x14ac:dyDescent="0.2">
      <c r="A207" s="64" t="s">
        <v>2483</v>
      </c>
      <c r="B207" s="64" t="s">
        <v>1457</v>
      </c>
      <c r="C207" s="64" t="s">
        <v>962</v>
      </c>
      <c r="D207" s="64" t="s">
        <v>310</v>
      </c>
      <c r="E207" s="64" t="s">
        <v>1461</v>
      </c>
      <c r="F207" s="142">
        <v>6.6707799479999998</v>
      </c>
      <c r="G207" s="81">
        <v>2.3229362149999999</v>
      </c>
      <c r="H207" s="82">
        <f t="shared" si="6"/>
        <v>1.87170173030343</v>
      </c>
      <c r="I207" s="65">
        <f t="shared" si="7"/>
        <v>8.0417793446860763E-4</v>
      </c>
      <c r="J207" s="145">
        <v>24.539037985799997</v>
      </c>
      <c r="K207" s="145">
        <v>91.9905714285714</v>
      </c>
    </row>
    <row r="208" spans="1:11" x14ac:dyDescent="0.2">
      <c r="A208" s="64" t="s">
        <v>1486</v>
      </c>
      <c r="B208" s="64" t="s">
        <v>337</v>
      </c>
      <c r="C208" s="64" t="s">
        <v>1250</v>
      </c>
      <c r="D208" s="64" t="s">
        <v>310</v>
      </c>
      <c r="E208" s="64" t="s">
        <v>1461</v>
      </c>
      <c r="F208" s="142">
        <v>6.6495619900000005</v>
      </c>
      <c r="G208" s="81">
        <v>3.4375701099999998</v>
      </c>
      <c r="H208" s="82">
        <f t="shared" si="6"/>
        <v>0.93437858057242673</v>
      </c>
      <c r="I208" s="65">
        <f t="shared" si="7"/>
        <v>8.0162006061111407E-4</v>
      </c>
      <c r="J208" s="145">
        <v>117.12953328</v>
      </c>
      <c r="K208" s="145">
        <v>27.9862857142857</v>
      </c>
    </row>
    <row r="209" spans="1:18" x14ac:dyDescent="0.2">
      <c r="A209" s="64" t="s">
        <v>1315</v>
      </c>
      <c r="B209" s="64" t="s">
        <v>626</v>
      </c>
      <c r="C209" s="64" t="s">
        <v>1253</v>
      </c>
      <c r="D209" s="64" t="s">
        <v>311</v>
      </c>
      <c r="E209" s="64" t="s">
        <v>312</v>
      </c>
      <c r="F209" s="142">
        <v>6.6464877599999994</v>
      </c>
      <c r="G209" s="81">
        <v>2.9888648</v>
      </c>
      <c r="H209" s="82">
        <f t="shared" si="6"/>
        <v>1.2237498865790113</v>
      </c>
      <c r="I209" s="65">
        <f t="shared" si="7"/>
        <v>8.0124945508211237E-4</v>
      </c>
      <c r="J209" s="145">
        <v>54.54</v>
      </c>
      <c r="K209" s="145">
        <v>21.596904761904799</v>
      </c>
    </row>
    <row r="210" spans="1:18" x14ac:dyDescent="0.2">
      <c r="A210" s="64" t="s">
        <v>2807</v>
      </c>
      <c r="B210" s="64" t="s">
        <v>367</v>
      </c>
      <c r="C210" s="64" t="s">
        <v>2844</v>
      </c>
      <c r="D210" s="64" t="s">
        <v>311</v>
      </c>
      <c r="E210" s="64" t="s">
        <v>312</v>
      </c>
      <c r="F210" s="142">
        <v>6.6313951500000003</v>
      </c>
      <c r="G210" s="81">
        <v>2.48689106</v>
      </c>
      <c r="H210" s="82">
        <f t="shared" si="6"/>
        <v>1.6665402665446876</v>
      </c>
      <c r="I210" s="65">
        <f t="shared" si="7"/>
        <v>7.9943000607762555E-4</v>
      </c>
      <c r="J210" s="145">
        <v>8.2665660632748335</v>
      </c>
      <c r="K210" s="145">
        <v>17.774761904761899</v>
      </c>
    </row>
    <row r="211" spans="1:18" x14ac:dyDescent="0.2">
      <c r="A211" s="64" t="s">
        <v>2600</v>
      </c>
      <c r="B211" s="64" t="s">
        <v>1372</v>
      </c>
      <c r="C211" s="64" t="s">
        <v>1253</v>
      </c>
      <c r="D211" s="64" t="s">
        <v>1171</v>
      </c>
      <c r="E211" s="64" t="s">
        <v>312</v>
      </c>
      <c r="F211" s="142">
        <v>6.4381936399999997</v>
      </c>
      <c r="G211" s="81">
        <v>8.6802695100000005</v>
      </c>
      <c r="H211" s="82">
        <f t="shared" si="6"/>
        <v>-0.25829565169803126</v>
      </c>
      <c r="I211" s="65">
        <f t="shared" si="7"/>
        <v>7.7613911768689128E-4</v>
      </c>
      <c r="J211" s="145">
        <v>1179.00856178</v>
      </c>
      <c r="K211" s="145">
        <v>21.0032380952381</v>
      </c>
    </row>
    <row r="212" spans="1:18" x14ac:dyDescent="0.2">
      <c r="A212" s="64" t="s">
        <v>1968</v>
      </c>
      <c r="B212" s="64" t="s">
        <v>1969</v>
      </c>
      <c r="C212" s="64" t="s">
        <v>1401</v>
      </c>
      <c r="D212" s="64" t="s">
        <v>311</v>
      </c>
      <c r="E212" s="64" t="s">
        <v>312</v>
      </c>
      <c r="F212" s="142">
        <v>6.3562091799999996</v>
      </c>
      <c r="G212" s="81">
        <v>3.9255937699999999</v>
      </c>
      <c r="H212" s="82">
        <f t="shared" si="6"/>
        <v>0.61917140499232048</v>
      </c>
      <c r="I212" s="65">
        <f t="shared" si="7"/>
        <v>7.6625570162231382E-4</v>
      </c>
      <c r="J212" s="145">
        <v>7.4089147799999999</v>
      </c>
      <c r="K212" s="145">
        <v>8.4258095238095194</v>
      </c>
    </row>
    <row r="213" spans="1:18" x14ac:dyDescent="0.2">
      <c r="A213" s="64" t="s">
        <v>2305</v>
      </c>
      <c r="B213" s="64" t="s">
        <v>1979</v>
      </c>
      <c r="C213" s="64" t="s">
        <v>223</v>
      </c>
      <c r="D213" s="64" t="s">
        <v>311</v>
      </c>
      <c r="E213" s="64" t="s">
        <v>312</v>
      </c>
      <c r="F213" s="142">
        <v>6.3524024400000005</v>
      </c>
      <c r="G213" s="81">
        <v>8.2609694400000002</v>
      </c>
      <c r="H213" s="82">
        <f t="shared" si="6"/>
        <v>-0.23103426466615762</v>
      </c>
      <c r="I213" s="65">
        <f t="shared" si="7"/>
        <v>7.657967903204688E-4</v>
      </c>
      <c r="J213" s="145">
        <v>135.97499999999999</v>
      </c>
      <c r="K213" s="145">
        <v>29.553809523809502</v>
      </c>
    </row>
    <row r="214" spans="1:18" x14ac:dyDescent="0.2">
      <c r="A214" s="64" t="s">
        <v>1338</v>
      </c>
      <c r="B214" s="64" t="s">
        <v>1288</v>
      </c>
      <c r="C214" s="64" t="s">
        <v>1253</v>
      </c>
      <c r="D214" s="64" t="s">
        <v>311</v>
      </c>
      <c r="E214" s="64" t="s">
        <v>312</v>
      </c>
      <c r="F214" s="142">
        <v>6.3310855960000003</v>
      </c>
      <c r="G214" s="81">
        <v>5.5405400580000004</v>
      </c>
      <c r="H214" s="82">
        <f t="shared" si="6"/>
        <v>0.1426838412364746</v>
      </c>
      <c r="I214" s="65">
        <f t="shared" si="7"/>
        <v>7.6322699552721534E-4</v>
      </c>
      <c r="J214" s="145">
        <v>112.32</v>
      </c>
      <c r="K214" s="145">
        <v>44.797714285714299</v>
      </c>
    </row>
    <row r="215" spans="1:18" x14ac:dyDescent="0.2">
      <c r="A215" s="64" t="s">
        <v>2568</v>
      </c>
      <c r="B215" s="64" t="s">
        <v>1356</v>
      </c>
      <c r="C215" s="64" t="s">
        <v>1253</v>
      </c>
      <c r="D215" s="64" t="s">
        <v>311</v>
      </c>
      <c r="E215" s="64" t="s">
        <v>312</v>
      </c>
      <c r="F215" s="142">
        <v>6.3282490349999998</v>
      </c>
      <c r="G215" s="81">
        <v>6.5719726399999994</v>
      </c>
      <c r="H215" s="82">
        <f t="shared" si="6"/>
        <v>-3.7085304268704267E-2</v>
      </c>
      <c r="I215" s="65">
        <f t="shared" si="7"/>
        <v>7.6288504154525881E-4</v>
      </c>
      <c r="J215" s="145">
        <v>746.67667621999999</v>
      </c>
      <c r="K215" s="145">
        <v>20.5031904761905</v>
      </c>
    </row>
    <row r="216" spans="1:18" x14ac:dyDescent="0.2">
      <c r="A216" s="64" t="s">
        <v>2485</v>
      </c>
      <c r="B216" s="64" t="s">
        <v>1459</v>
      </c>
      <c r="C216" s="64" t="s">
        <v>962</v>
      </c>
      <c r="D216" s="64" t="s">
        <v>310</v>
      </c>
      <c r="E216" s="64" t="s">
        <v>1461</v>
      </c>
      <c r="F216" s="142">
        <v>6.2539828499999999</v>
      </c>
      <c r="G216" s="81">
        <v>1.96586149</v>
      </c>
      <c r="H216" s="82">
        <f t="shared" si="6"/>
        <v>2.1812937390619518</v>
      </c>
      <c r="I216" s="65">
        <f t="shared" si="7"/>
        <v>7.5393208136373315E-4</v>
      </c>
      <c r="J216" s="145">
        <v>102.72991822191601</v>
      </c>
      <c r="K216" s="145">
        <v>52.225047619047601</v>
      </c>
    </row>
    <row r="217" spans="1:18" x14ac:dyDescent="0.2">
      <c r="A217" s="64" t="s">
        <v>1327</v>
      </c>
      <c r="B217" s="64" t="s">
        <v>623</v>
      </c>
      <c r="C217" s="64" t="s">
        <v>1253</v>
      </c>
      <c r="D217" s="64" t="s">
        <v>311</v>
      </c>
      <c r="E217" s="64" t="s">
        <v>312</v>
      </c>
      <c r="F217" s="142">
        <v>6.2533609390000002</v>
      </c>
      <c r="G217" s="81">
        <v>7.2946953299999997</v>
      </c>
      <c r="H217" s="82">
        <f t="shared" si="6"/>
        <v>-0.14275228010105245</v>
      </c>
      <c r="I217" s="65">
        <f t="shared" si="7"/>
        <v>7.538571085558604E-4</v>
      </c>
      <c r="J217" s="145">
        <v>49.019500000000001</v>
      </c>
      <c r="K217" s="145">
        <v>30.901380952381</v>
      </c>
    </row>
    <row r="218" spans="1:18" x14ac:dyDescent="0.2">
      <c r="A218" s="141" t="s">
        <v>904</v>
      </c>
      <c r="B218" s="141" t="s">
        <v>905</v>
      </c>
      <c r="C218" s="141" t="s">
        <v>1253</v>
      </c>
      <c r="D218" s="141" t="s">
        <v>311</v>
      </c>
      <c r="E218" s="141" t="s">
        <v>312</v>
      </c>
      <c r="F218" s="142">
        <v>6.19444733</v>
      </c>
      <c r="G218" s="142">
        <v>10.583125785</v>
      </c>
      <c r="H218" s="143">
        <f t="shared" si="6"/>
        <v>-0.41468641157230657</v>
      </c>
      <c r="I218" s="144">
        <f t="shared" si="7"/>
        <v>7.467549368807303E-4</v>
      </c>
      <c r="J218" s="145">
        <v>190.96100000000001</v>
      </c>
      <c r="K218" s="145">
        <v>9.6888571428571399</v>
      </c>
      <c r="L218" s="146"/>
      <c r="M218" s="146"/>
      <c r="N218" s="146"/>
      <c r="O218" s="146"/>
      <c r="P218" s="146"/>
      <c r="Q218" s="146"/>
      <c r="R218" s="146"/>
    </row>
    <row r="219" spans="1:18" x14ac:dyDescent="0.2">
      <c r="A219" s="64" t="s">
        <v>2347</v>
      </c>
      <c r="B219" s="64" t="s">
        <v>1269</v>
      </c>
      <c r="C219" s="64" t="s">
        <v>962</v>
      </c>
      <c r="D219" s="64" t="s">
        <v>310</v>
      </c>
      <c r="E219" s="64" t="s">
        <v>1461</v>
      </c>
      <c r="F219" s="142">
        <v>6.1286529710000002</v>
      </c>
      <c r="G219" s="81">
        <v>8.8251810749999997</v>
      </c>
      <c r="H219" s="82">
        <f t="shared" si="6"/>
        <v>-0.30554932313385985</v>
      </c>
      <c r="I219" s="65">
        <f t="shared" si="7"/>
        <v>7.3882327489626189E-4</v>
      </c>
      <c r="J219" s="145">
        <v>92.02020942275</v>
      </c>
      <c r="K219" s="145">
        <v>70.202047619047605</v>
      </c>
    </row>
    <row r="220" spans="1:18" x14ac:dyDescent="0.2">
      <c r="A220" s="64" t="s">
        <v>2581</v>
      </c>
      <c r="B220" s="64" t="s">
        <v>40</v>
      </c>
      <c r="C220" s="64" t="s">
        <v>1253</v>
      </c>
      <c r="D220" s="64" t="s">
        <v>311</v>
      </c>
      <c r="E220" s="64" t="s">
        <v>312</v>
      </c>
      <c r="F220" s="142">
        <v>6.063458754</v>
      </c>
      <c r="G220" s="81">
        <v>11.329726507</v>
      </c>
      <c r="H220" s="82">
        <f t="shared" si="6"/>
        <v>-0.46481861232451371</v>
      </c>
      <c r="I220" s="65">
        <f t="shared" si="7"/>
        <v>7.3096396141642255E-4</v>
      </c>
      <c r="J220" s="145">
        <v>774.02473971000006</v>
      </c>
      <c r="K220" s="145">
        <v>8.9885238095238105</v>
      </c>
    </row>
    <row r="221" spans="1:18" x14ac:dyDescent="0.2">
      <c r="A221" s="64" t="s">
        <v>1610</v>
      </c>
      <c r="B221" s="64" t="s">
        <v>1609</v>
      </c>
      <c r="C221" s="64" t="s">
        <v>1249</v>
      </c>
      <c r="D221" s="64" t="s">
        <v>310</v>
      </c>
      <c r="E221" s="64" t="s">
        <v>1461</v>
      </c>
      <c r="F221" s="142">
        <v>5.9039564790000005</v>
      </c>
      <c r="G221" s="81">
        <v>1.2550701839999998</v>
      </c>
      <c r="H221" s="82">
        <f t="shared" si="6"/>
        <v>3.7040847231217482</v>
      </c>
      <c r="I221" s="65">
        <f t="shared" si="7"/>
        <v>7.1173559366146462E-4</v>
      </c>
      <c r="J221" s="145">
        <v>41.99302153</v>
      </c>
      <c r="K221" s="145">
        <v>18.2255238095238</v>
      </c>
    </row>
    <row r="222" spans="1:18" x14ac:dyDescent="0.2">
      <c r="A222" s="64" t="s">
        <v>2818</v>
      </c>
      <c r="B222" s="64" t="s">
        <v>910</v>
      </c>
      <c r="C222" s="64" t="s">
        <v>2844</v>
      </c>
      <c r="D222" s="64" t="s">
        <v>311</v>
      </c>
      <c r="E222" s="64" t="s">
        <v>312</v>
      </c>
      <c r="F222" s="142">
        <v>5.8701863559999996</v>
      </c>
      <c r="G222" s="81">
        <v>1.971786021</v>
      </c>
      <c r="H222" s="82">
        <f t="shared" si="6"/>
        <v>1.9770909690408032</v>
      </c>
      <c r="I222" s="65">
        <f t="shared" si="7"/>
        <v>7.0766452731351327E-4</v>
      </c>
      <c r="J222" s="145">
        <v>18.627572691421058</v>
      </c>
      <c r="K222" s="145">
        <v>47.043523809523798</v>
      </c>
    </row>
    <row r="223" spans="1:18" x14ac:dyDescent="0.2">
      <c r="A223" s="64" t="s">
        <v>790</v>
      </c>
      <c r="B223" s="64" t="s">
        <v>791</v>
      </c>
      <c r="C223" s="64" t="s">
        <v>1249</v>
      </c>
      <c r="D223" s="64" t="s">
        <v>310</v>
      </c>
      <c r="E223" s="64" t="s">
        <v>1461</v>
      </c>
      <c r="F223" s="142">
        <v>5.8584693799999998</v>
      </c>
      <c r="G223" s="81">
        <v>0.78470192400000005</v>
      </c>
      <c r="H223" s="82">
        <f t="shared" si="6"/>
        <v>6.4658532123084225</v>
      </c>
      <c r="I223" s="65">
        <f t="shared" si="7"/>
        <v>7.0625201878657211E-4</v>
      </c>
      <c r="J223" s="145">
        <v>48.168735270000006</v>
      </c>
      <c r="K223" s="145">
        <v>16.833142857142899</v>
      </c>
    </row>
    <row r="224" spans="1:18" x14ac:dyDescent="0.2">
      <c r="A224" s="64" t="s">
        <v>2613</v>
      </c>
      <c r="B224" s="64" t="s">
        <v>534</v>
      </c>
      <c r="C224" s="64" t="s">
        <v>1253</v>
      </c>
      <c r="D224" s="64" t="s">
        <v>1171</v>
      </c>
      <c r="E224" s="64" t="s">
        <v>312</v>
      </c>
      <c r="F224" s="142">
        <v>5.7996433329999997</v>
      </c>
      <c r="G224" s="81">
        <v>18.482621723000001</v>
      </c>
      <c r="H224" s="82">
        <f t="shared" si="6"/>
        <v>-0.68621100296702753</v>
      </c>
      <c r="I224" s="65">
        <f t="shared" si="7"/>
        <v>6.9916040291283959E-4</v>
      </c>
      <c r="J224" s="145">
        <v>939.42171654999993</v>
      </c>
      <c r="K224" s="145">
        <v>18.669619047619001</v>
      </c>
    </row>
    <row r="225" spans="1:18" x14ac:dyDescent="0.2">
      <c r="A225" s="141" t="s">
        <v>2344</v>
      </c>
      <c r="B225" s="141" t="s">
        <v>259</v>
      </c>
      <c r="C225" s="141" t="s">
        <v>962</v>
      </c>
      <c r="D225" s="141" t="s">
        <v>310</v>
      </c>
      <c r="E225" s="141" t="s">
        <v>312</v>
      </c>
      <c r="F225" s="142">
        <v>5.77387038</v>
      </c>
      <c r="G225" s="142">
        <v>1.8649102900000001</v>
      </c>
      <c r="H225" s="143">
        <f t="shared" si="6"/>
        <v>2.0960579771373342</v>
      </c>
      <c r="I225" s="144">
        <f t="shared" si="7"/>
        <v>6.9605341388453111E-4</v>
      </c>
      <c r="J225" s="145">
        <v>210.65119149360001</v>
      </c>
      <c r="K225" s="145">
        <v>3.883</v>
      </c>
      <c r="L225" s="146"/>
      <c r="M225" s="146"/>
      <c r="N225" s="146"/>
      <c r="O225" s="146"/>
      <c r="P225" s="146"/>
      <c r="Q225" s="146"/>
      <c r="R225" s="146"/>
    </row>
    <row r="226" spans="1:18" x14ac:dyDescent="0.2">
      <c r="A226" s="64" t="s">
        <v>2668</v>
      </c>
      <c r="B226" s="64" t="s">
        <v>768</v>
      </c>
      <c r="C226" s="64" t="s">
        <v>1253</v>
      </c>
      <c r="D226" s="64" t="s">
        <v>311</v>
      </c>
      <c r="E226" s="64" t="s">
        <v>312</v>
      </c>
      <c r="F226" s="142">
        <v>5.7435784950000004</v>
      </c>
      <c r="G226" s="81">
        <v>1.2242162649999999</v>
      </c>
      <c r="H226" s="82">
        <f t="shared" si="6"/>
        <v>3.6916371389658025</v>
      </c>
      <c r="I226" s="65">
        <f t="shared" si="7"/>
        <v>6.924016571633753E-4</v>
      </c>
      <c r="J226" s="145">
        <v>186.45059109000002</v>
      </c>
      <c r="K226" s="145">
        <v>49.473285714285701</v>
      </c>
    </row>
    <row r="227" spans="1:18" x14ac:dyDescent="0.2">
      <c r="A227" s="64" t="s">
        <v>2594</v>
      </c>
      <c r="B227" s="64" t="s">
        <v>574</v>
      </c>
      <c r="C227" s="64" t="s">
        <v>1253</v>
      </c>
      <c r="D227" s="64" t="s">
        <v>1171</v>
      </c>
      <c r="E227" s="64" t="s">
        <v>312</v>
      </c>
      <c r="F227" s="142">
        <v>5.7418818389999995</v>
      </c>
      <c r="G227" s="81">
        <v>2.4704411349999997</v>
      </c>
      <c r="H227" s="82">
        <f t="shared" si="6"/>
        <v>1.324233416312508</v>
      </c>
      <c r="I227" s="65">
        <f t="shared" si="7"/>
        <v>6.9219712136273125E-4</v>
      </c>
      <c r="J227" s="145">
        <v>288.65434562000002</v>
      </c>
      <c r="K227" s="145">
        <v>72.150523809523804</v>
      </c>
    </row>
    <row r="228" spans="1:18" x14ac:dyDescent="0.2">
      <c r="A228" s="64" t="s">
        <v>735</v>
      </c>
      <c r="B228" s="64" t="s">
        <v>858</v>
      </c>
      <c r="C228" s="64" t="s">
        <v>1254</v>
      </c>
      <c r="D228" s="64" t="s">
        <v>310</v>
      </c>
      <c r="E228" s="64" t="s">
        <v>312</v>
      </c>
      <c r="F228" s="142">
        <v>5.7086243090000002</v>
      </c>
      <c r="G228" s="81">
        <v>5.9848641270000007</v>
      </c>
      <c r="H228" s="82">
        <f t="shared" si="6"/>
        <v>-4.6156405916347842E-2</v>
      </c>
      <c r="I228" s="65">
        <f t="shared" si="7"/>
        <v>6.881878492851917E-4</v>
      </c>
      <c r="J228" s="145">
        <v>469.81975399999999</v>
      </c>
      <c r="K228" s="145">
        <v>10.612142857142899</v>
      </c>
    </row>
    <row r="229" spans="1:18" x14ac:dyDescent="0.2">
      <c r="A229" s="64" t="s">
        <v>1611</v>
      </c>
      <c r="B229" s="64" t="s">
        <v>685</v>
      </c>
      <c r="C229" s="64" t="s">
        <v>1249</v>
      </c>
      <c r="D229" s="64" t="s">
        <v>310</v>
      </c>
      <c r="E229" s="64" t="s">
        <v>1461</v>
      </c>
      <c r="F229" s="142">
        <v>5.6467894790000006</v>
      </c>
      <c r="G229" s="81">
        <v>5.9974416109999993</v>
      </c>
      <c r="H229" s="82">
        <f t="shared" si="6"/>
        <v>-5.8466952201228994E-2</v>
      </c>
      <c r="I229" s="65">
        <f t="shared" si="7"/>
        <v>6.8073351766951217E-4</v>
      </c>
      <c r="J229" s="145">
        <v>70.754971580000003</v>
      </c>
      <c r="K229" s="145">
        <v>12.28</v>
      </c>
    </row>
    <row r="230" spans="1:18" x14ac:dyDescent="0.2">
      <c r="A230" s="64" t="s">
        <v>2705</v>
      </c>
      <c r="B230" s="64" t="s">
        <v>2518</v>
      </c>
      <c r="C230" s="64" t="s">
        <v>1253</v>
      </c>
      <c r="D230" s="64" t="s">
        <v>1171</v>
      </c>
      <c r="E230" s="64" t="s">
        <v>1461</v>
      </c>
      <c r="F230" s="142">
        <v>5.6462366299999998</v>
      </c>
      <c r="G230" s="81">
        <v>3.9474144999999998</v>
      </c>
      <c r="H230" s="82">
        <f t="shared" si="6"/>
        <v>0.43036324915967139</v>
      </c>
      <c r="I230" s="65">
        <f t="shared" si="7"/>
        <v>6.8066687044529561E-4</v>
      </c>
      <c r="J230" s="145">
        <v>43.849069950000001</v>
      </c>
      <c r="K230" s="145">
        <v>25.252523809523801</v>
      </c>
    </row>
    <row r="231" spans="1:18" x14ac:dyDescent="0.2">
      <c r="A231" s="64" t="s">
        <v>1275</v>
      </c>
      <c r="B231" s="64" t="s">
        <v>604</v>
      </c>
      <c r="C231" s="64" t="s">
        <v>1251</v>
      </c>
      <c r="D231" s="64" t="s">
        <v>310</v>
      </c>
      <c r="E231" s="64" t="s">
        <v>1461</v>
      </c>
      <c r="F231" s="142">
        <v>5.6372400000000003</v>
      </c>
      <c r="G231" s="81">
        <v>8.51895326</v>
      </c>
      <c r="H231" s="82">
        <f t="shared" si="6"/>
        <v>-0.33827081474091802</v>
      </c>
      <c r="I231" s="65">
        <f t="shared" si="7"/>
        <v>6.7958230591356539E-4</v>
      </c>
      <c r="J231" s="145">
        <v>45.756679560000002</v>
      </c>
      <c r="K231" s="145">
        <v>16.851380952381</v>
      </c>
    </row>
    <row r="232" spans="1:18" x14ac:dyDescent="0.2">
      <c r="A232" s="64" t="s">
        <v>1292</v>
      </c>
      <c r="B232" s="64" t="s">
        <v>1293</v>
      </c>
      <c r="C232" s="64" t="s">
        <v>1253</v>
      </c>
      <c r="D232" s="64" t="s">
        <v>311</v>
      </c>
      <c r="E232" s="64" t="s">
        <v>312</v>
      </c>
      <c r="F232" s="142">
        <v>5.6154612589999999</v>
      </c>
      <c r="G232" s="81">
        <v>10.231636356000001</v>
      </c>
      <c r="H232" s="82">
        <f t="shared" si="6"/>
        <v>-0.4511668453006541</v>
      </c>
      <c r="I232" s="65">
        <f t="shared" si="7"/>
        <v>6.7695682836982514E-4</v>
      </c>
      <c r="J232" s="145">
        <v>165.72200000000001</v>
      </c>
      <c r="K232" s="145">
        <v>30.715142857142901</v>
      </c>
    </row>
    <row r="233" spans="1:18" x14ac:dyDescent="0.2">
      <c r="A233" s="64" t="s">
        <v>2574</v>
      </c>
      <c r="B233" s="64" t="s">
        <v>878</v>
      </c>
      <c r="C233" s="64" t="s">
        <v>1253</v>
      </c>
      <c r="D233" s="64" t="s">
        <v>1171</v>
      </c>
      <c r="E233" s="64" t="s">
        <v>1461</v>
      </c>
      <c r="F233" s="142">
        <v>5.6026175619999998</v>
      </c>
      <c r="G233" s="81">
        <v>3.9451893300000003</v>
      </c>
      <c r="H233" s="82">
        <f t="shared" si="6"/>
        <v>0.42011373684821351</v>
      </c>
      <c r="I233" s="65">
        <f t="shared" si="7"/>
        <v>6.7540849102323082E-4</v>
      </c>
      <c r="J233" s="145">
        <v>539.91950592000001</v>
      </c>
      <c r="K233" s="145">
        <v>27.308523809523798</v>
      </c>
    </row>
    <row r="234" spans="1:18" x14ac:dyDescent="0.2">
      <c r="A234" s="64" t="s">
        <v>2414</v>
      </c>
      <c r="B234" s="64" t="s">
        <v>225</v>
      </c>
      <c r="C234" s="64" t="s">
        <v>962</v>
      </c>
      <c r="D234" s="64" t="s">
        <v>310</v>
      </c>
      <c r="E234" s="64" t="s">
        <v>1461</v>
      </c>
      <c r="F234" s="142">
        <v>5.5709046679999998</v>
      </c>
      <c r="G234" s="81">
        <v>10.562723334000001</v>
      </c>
      <c r="H234" s="82">
        <f t="shared" si="6"/>
        <v>-0.47258822447161908</v>
      </c>
      <c r="I234" s="65">
        <f t="shared" si="7"/>
        <v>6.7158542838411793E-4</v>
      </c>
      <c r="J234" s="145">
        <v>158.55621922540001</v>
      </c>
      <c r="K234" s="145">
        <v>34.432714285714297</v>
      </c>
    </row>
    <row r="235" spans="1:18" x14ac:dyDescent="0.2">
      <c r="A235" s="64" t="s">
        <v>1325</v>
      </c>
      <c r="B235" s="64" t="s">
        <v>621</v>
      </c>
      <c r="C235" s="64" t="s">
        <v>1253</v>
      </c>
      <c r="D235" s="64" t="s">
        <v>311</v>
      </c>
      <c r="E235" s="64" t="s">
        <v>312</v>
      </c>
      <c r="F235" s="142">
        <v>5.51836912</v>
      </c>
      <c r="G235" s="81">
        <v>2.2071440299999998</v>
      </c>
      <c r="H235" s="82">
        <f t="shared" si="6"/>
        <v>1.5002306351525236</v>
      </c>
      <c r="I235" s="65">
        <f t="shared" si="7"/>
        <v>6.6525214669799627E-4</v>
      </c>
      <c r="J235" s="145">
        <v>14.470800000000001</v>
      </c>
      <c r="K235" s="145">
        <v>39.685857142857103</v>
      </c>
    </row>
    <row r="236" spans="1:18" x14ac:dyDescent="0.2">
      <c r="A236" s="64" t="s">
        <v>788</v>
      </c>
      <c r="B236" s="64" t="s">
        <v>789</v>
      </c>
      <c r="C236" s="64" t="s">
        <v>1249</v>
      </c>
      <c r="D236" s="64" t="s">
        <v>310</v>
      </c>
      <c r="E236" s="64" t="s">
        <v>1461</v>
      </c>
      <c r="F236" s="142">
        <v>5.5164612589999997</v>
      </c>
      <c r="G236" s="81">
        <v>5.7570230010000003</v>
      </c>
      <c r="H236" s="82">
        <f t="shared" si="6"/>
        <v>-4.1785787890410542E-2</v>
      </c>
      <c r="I236" s="65">
        <f t="shared" si="7"/>
        <v>6.6502214964664797E-4</v>
      </c>
      <c r="J236" s="145">
        <v>140.81678875999998</v>
      </c>
      <c r="K236" s="145">
        <v>15.054857142857101</v>
      </c>
    </row>
    <row r="237" spans="1:18" x14ac:dyDescent="0.2">
      <c r="A237" s="64" t="s">
        <v>307</v>
      </c>
      <c r="B237" s="64" t="s">
        <v>308</v>
      </c>
      <c r="C237" s="64" t="s">
        <v>1254</v>
      </c>
      <c r="D237" s="64" t="s">
        <v>310</v>
      </c>
      <c r="E237" s="64" t="s">
        <v>1461</v>
      </c>
      <c r="F237" s="142">
        <v>5.5020796599999997</v>
      </c>
      <c r="G237" s="81">
        <v>1.68111908</v>
      </c>
      <c r="H237" s="82">
        <f t="shared" si="6"/>
        <v>2.2728672974195261</v>
      </c>
      <c r="I237" s="65">
        <f t="shared" si="7"/>
        <v>6.6328841466088467E-4</v>
      </c>
      <c r="J237" s="145">
        <v>95.832070239999993</v>
      </c>
      <c r="K237" s="145">
        <v>7.1183333333333296</v>
      </c>
    </row>
    <row r="238" spans="1:18" x14ac:dyDescent="0.2">
      <c r="A238" s="64" t="s">
        <v>319</v>
      </c>
      <c r="B238" s="64" t="s">
        <v>320</v>
      </c>
      <c r="C238" s="64" t="s">
        <v>1254</v>
      </c>
      <c r="D238" s="64" t="s">
        <v>310</v>
      </c>
      <c r="E238" s="64" t="s">
        <v>312</v>
      </c>
      <c r="F238" s="142">
        <v>5.4213298729999995</v>
      </c>
      <c r="G238" s="81">
        <v>1.8205826299999999</v>
      </c>
      <c r="H238" s="82">
        <f t="shared" si="6"/>
        <v>1.9777994053475068</v>
      </c>
      <c r="I238" s="65">
        <f t="shared" si="7"/>
        <v>6.5355384127896562E-4</v>
      </c>
      <c r="J238" s="145">
        <v>163.16897059999999</v>
      </c>
      <c r="K238" s="145">
        <v>62.898857142857103</v>
      </c>
    </row>
    <row r="239" spans="1:18" x14ac:dyDescent="0.2">
      <c r="A239" s="64" t="s">
        <v>1487</v>
      </c>
      <c r="B239" s="64" t="s">
        <v>348</v>
      </c>
      <c r="C239" s="64" t="s">
        <v>1250</v>
      </c>
      <c r="D239" s="64" t="s">
        <v>310</v>
      </c>
      <c r="E239" s="64" t="s">
        <v>1461</v>
      </c>
      <c r="F239" s="142">
        <v>5.4182038200000004</v>
      </c>
      <c r="G239" s="81">
        <v>2.7432814599999999</v>
      </c>
      <c r="H239" s="82">
        <f t="shared" si="6"/>
        <v>0.97508126636047066</v>
      </c>
      <c r="I239" s="65">
        <f t="shared" si="7"/>
        <v>6.5317698836758569E-4</v>
      </c>
      <c r="J239" s="145">
        <v>96.610364719999993</v>
      </c>
      <c r="K239" s="145">
        <v>21.645285714285698</v>
      </c>
    </row>
    <row r="240" spans="1:18" x14ac:dyDescent="0.2">
      <c r="A240" s="64" t="s">
        <v>728</v>
      </c>
      <c r="B240" s="64" t="s">
        <v>851</v>
      </c>
      <c r="C240" s="64" t="s">
        <v>1254</v>
      </c>
      <c r="D240" s="64" t="s">
        <v>310</v>
      </c>
      <c r="E240" s="64" t="s">
        <v>312</v>
      </c>
      <c r="F240" s="142">
        <v>5.4124011129999996</v>
      </c>
      <c r="G240" s="81">
        <v>2.7573682760000002</v>
      </c>
      <c r="H240" s="82">
        <f t="shared" si="6"/>
        <v>0.9628865538598077</v>
      </c>
      <c r="I240" s="65">
        <f t="shared" si="7"/>
        <v>6.5247745863253781E-4</v>
      </c>
      <c r="J240" s="145">
        <v>23.82092462</v>
      </c>
      <c r="K240" s="145">
        <v>14.532714285714301</v>
      </c>
    </row>
    <row r="241" spans="1:18" x14ac:dyDescent="0.2">
      <c r="A241" s="64" t="s">
        <v>2303</v>
      </c>
      <c r="B241" s="64" t="s">
        <v>2043</v>
      </c>
      <c r="C241" s="64" t="s">
        <v>223</v>
      </c>
      <c r="D241" s="64" t="s">
        <v>311</v>
      </c>
      <c r="E241" s="64" t="s">
        <v>312</v>
      </c>
      <c r="F241" s="142">
        <v>5.2017804600000002</v>
      </c>
      <c r="G241" s="81">
        <v>3.1605946700000001</v>
      </c>
      <c r="H241" s="82">
        <f t="shared" si="6"/>
        <v>0.64582333488526711</v>
      </c>
      <c r="I241" s="65">
        <f t="shared" si="7"/>
        <v>6.2708665230909574E-4</v>
      </c>
      <c r="J241" s="145">
        <v>435.57499999999999</v>
      </c>
      <c r="K241" s="145">
        <v>18.901238095238099</v>
      </c>
    </row>
    <row r="242" spans="1:18" x14ac:dyDescent="0.2">
      <c r="A242" s="64" t="s">
        <v>2398</v>
      </c>
      <c r="B242" s="64" t="s">
        <v>160</v>
      </c>
      <c r="C242" s="64" t="s">
        <v>962</v>
      </c>
      <c r="D242" s="64" t="s">
        <v>310</v>
      </c>
      <c r="E242" s="64" t="s">
        <v>312</v>
      </c>
      <c r="F242" s="142">
        <v>5.1952582280000001</v>
      </c>
      <c r="G242" s="81">
        <v>8.5534002749999996</v>
      </c>
      <c r="H242" s="82">
        <f t="shared" si="6"/>
        <v>-0.39260901384625069</v>
      </c>
      <c r="I242" s="65">
        <f t="shared" si="7"/>
        <v>6.2630038217295408E-4</v>
      </c>
      <c r="J242" s="145">
        <v>322.3554999660048</v>
      </c>
      <c r="K242" s="145">
        <v>34.072047619047602</v>
      </c>
    </row>
    <row r="243" spans="1:18" x14ac:dyDescent="0.2">
      <c r="A243" s="64" t="s">
        <v>1469</v>
      </c>
      <c r="B243" s="64" t="s">
        <v>777</v>
      </c>
      <c r="C243" s="64" t="s">
        <v>1254</v>
      </c>
      <c r="D243" s="64" t="s">
        <v>310</v>
      </c>
      <c r="E243" s="64" t="s">
        <v>1461</v>
      </c>
      <c r="F243" s="142">
        <v>5.1850493600000007</v>
      </c>
      <c r="G243" s="81">
        <v>13.386027199999999</v>
      </c>
      <c r="H243" s="82">
        <f t="shared" si="6"/>
        <v>-0.61265211234592432</v>
      </c>
      <c r="I243" s="65">
        <f t="shared" si="7"/>
        <v>6.250696795496478E-4</v>
      </c>
      <c r="J243" s="145">
        <v>482.72599580000002</v>
      </c>
      <c r="K243" s="145">
        <v>15.8734761904762</v>
      </c>
    </row>
    <row r="244" spans="1:18" x14ac:dyDescent="0.2">
      <c r="A244" s="64" t="s">
        <v>723</v>
      </c>
      <c r="B244" s="64" t="s">
        <v>846</v>
      </c>
      <c r="C244" s="64" t="s">
        <v>1254</v>
      </c>
      <c r="D244" s="64" t="s">
        <v>310</v>
      </c>
      <c r="E244" s="64" t="s">
        <v>312</v>
      </c>
      <c r="F244" s="142">
        <v>5.087459913</v>
      </c>
      <c r="G244" s="81">
        <v>7.3331945950000001</v>
      </c>
      <c r="H244" s="82">
        <f t="shared" si="6"/>
        <v>-0.30624234130254935</v>
      </c>
      <c r="I244" s="65">
        <f t="shared" si="7"/>
        <v>6.133050462494708E-4</v>
      </c>
      <c r="J244" s="145">
        <v>130.00433870000001</v>
      </c>
      <c r="K244" s="145">
        <v>12.169952380952401</v>
      </c>
    </row>
    <row r="245" spans="1:18" x14ac:dyDescent="0.2">
      <c r="A245" s="64" t="s">
        <v>2573</v>
      </c>
      <c r="B245" s="64" t="s">
        <v>2519</v>
      </c>
      <c r="C245" s="64" t="s">
        <v>1253</v>
      </c>
      <c r="D245" s="64" t="s">
        <v>1171</v>
      </c>
      <c r="E245" s="64" t="s">
        <v>1461</v>
      </c>
      <c r="F245" s="142">
        <v>5.0871746900000003</v>
      </c>
      <c r="G245" s="81">
        <v>10.33962354</v>
      </c>
      <c r="H245" s="82">
        <f t="shared" si="6"/>
        <v>-0.50799227164125549</v>
      </c>
      <c r="I245" s="65">
        <f t="shared" si="7"/>
        <v>6.1327066195786012E-4</v>
      </c>
      <c r="J245" s="145">
        <v>179.74261609000001</v>
      </c>
      <c r="K245" s="145">
        <v>33.964714285714301</v>
      </c>
    </row>
    <row r="246" spans="1:18" x14ac:dyDescent="0.2">
      <c r="A246" s="64" t="s">
        <v>2870</v>
      </c>
      <c r="B246" s="64" t="s">
        <v>2871</v>
      </c>
      <c r="C246" s="64" t="s">
        <v>2865</v>
      </c>
      <c r="D246" s="64" t="s">
        <v>310</v>
      </c>
      <c r="E246" s="64" t="s">
        <v>1461</v>
      </c>
      <c r="F246" s="142">
        <v>4.97498738</v>
      </c>
      <c r="G246" s="81"/>
      <c r="H246" s="82" t="str">
        <f t="shared" si="6"/>
        <v/>
      </c>
      <c r="I246" s="65">
        <f t="shared" si="7"/>
        <v>5.9974622254707751E-4</v>
      </c>
      <c r="J246" s="145">
        <v>213.87058280349999</v>
      </c>
      <c r="K246" s="145">
        <v>19.752454545454501</v>
      </c>
    </row>
    <row r="247" spans="1:18" x14ac:dyDescent="0.2">
      <c r="A247" s="64" t="s">
        <v>2592</v>
      </c>
      <c r="B247" s="64" t="s">
        <v>1354</v>
      </c>
      <c r="C247" s="64" t="s">
        <v>1253</v>
      </c>
      <c r="D247" s="64" t="s">
        <v>311</v>
      </c>
      <c r="E247" s="64" t="s">
        <v>312</v>
      </c>
      <c r="F247" s="142">
        <v>4.9589044199999996</v>
      </c>
      <c r="G247" s="81">
        <v>13.844545929999999</v>
      </c>
      <c r="H247" s="82">
        <f t="shared" si="6"/>
        <v>-0.64181530798677477</v>
      </c>
      <c r="I247" s="65">
        <f t="shared" si="7"/>
        <v>5.9780738456205007E-4</v>
      </c>
      <c r="J247" s="145">
        <v>476.37734862999997</v>
      </c>
      <c r="K247" s="145">
        <v>41.959047619047602</v>
      </c>
    </row>
    <row r="248" spans="1:18" x14ac:dyDescent="0.2">
      <c r="A248" s="64" t="s">
        <v>567</v>
      </c>
      <c r="B248" s="64" t="s">
        <v>950</v>
      </c>
      <c r="C248" s="64" t="s">
        <v>1254</v>
      </c>
      <c r="D248" s="64" t="s">
        <v>310</v>
      </c>
      <c r="E248" s="64" t="s">
        <v>312</v>
      </c>
      <c r="F248" s="142">
        <v>4.8381627140000001</v>
      </c>
      <c r="G248" s="81">
        <v>6.4114861400000001</v>
      </c>
      <c r="H248" s="82">
        <f t="shared" si="6"/>
        <v>-0.24539137910387809</v>
      </c>
      <c r="I248" s="65">
        <f t="shared" si="7"/>
        <v>5.8325169294994603E-4</v>
      </c>
      <c r="J248" s="145">
        <v>53.211664749999997</v>
      </c>
      <c r="K248" s="145">
        <v>52.2001428571429</v>
      </c>
    </row>
    <row r="249" spans="1:18" x14ac:dyDescent="0.2">
      <c r="A249" s="64" t="s">
        <v>2677</v>
      </c>
      <c r="B249" s="64" t="s">
        <v>540</v>
      </c>
      <c r="C249" s="64" t="s">
        <v>1253</v>
      </c>
      <c r="D249" s="64" t="s">
        <v>311</v>
      </c>
      <c r="E249" s="64" t="s">
        <v>312</v>
      </c>
      <c r="F249" s="142">
        <v>4.8143011700000002</v>
      </c>
      <c r="G249" s="81">
        <v>0.4211839</v>
      </c>
      <c r="H249" s="82">
        <f t="shared" si="6"/>
        <v>10.430401708137467</v>
      </c>
      <c r="I249" s="65">
        <f t="shared" si="7"/>
        <v>5.803751286925829E-4</v>
      </c>
      <c r="J249" s="145">
        <v>62.203994000000002</v>
      </c>
      <c r="K249" s="145">
        <v>14.466238095238101</v>
      </c>
    </row>
    <row r="250" spans="1:18" x14ac:dyDescent="0.2">
      <c r="A250" s="141" t="s">
        <v>1465</v>
      </c>
      <c r="B250" s="141" t="s">
        <v>948</v>
      </c>
      <c r="C250" s="141" t="s">
        <v>1251</v>
      </c>
      <c r="D250" s="141" t="s">
        <v>310</v>
      </c>
      <c r="E250" s="141" t="s">
        <v>1461</v>
      </c>
      <c r="F250" s="142">
        <v>4.8140954800000006</v>
      </c>
      <c r="G250" s="142">
        <v>17.85042026</v>
      </c>
      <c r="H250" s="143">
        <f t="shared" si="6"/>
        <v>-0.73030912382563695</v>
      </c>
      <c r="I250" s="144">
        <f t="shared" si="7"/>
        <v>5.8035033228787006E-4</v>
      </c>
      <c r="J250" s="145">
        <v>239.07838459999999</v>
      </c>
      <c r="K250" s="145">
        <v>9.3671428571428592</v>
      </c>
      <c r="L250" s="146"/>
      <c r="M250" s="146"/>
      <c r="N250" s="146"/>
      <c r="O250" s="146"/>
      <c r="P250" s="146"/>
      <c r="Q250" s="146"/>
      <c r="R250" s="146"/>
    </row>
    <row r="251" spans="1:18" x14ac:dyDescent="0.2">
      <c r="A251" s="64" t="s">
        <v>2295</v>
      </c>
      <c r="B251" s="64" t="s">
        <v>1191</v>
      </c>
      <c r="C251" s="64" t="s">
        <v>223</v>
      </c>
      <c r="D251" s="64" t="s">
        <v>1171</v>
      </c>
      <c r="E251" s="64" t="s">
        <v>1461</v>
      </c>
      <c r="F251" s="142">
        <v>4.7946854800000001</v>
      </c>
      <c r="G251" s="81">
        <v>1.8691248200000001</v>
      </c>
      <c r="H251" s="82">
        <f t="shared" si="6"/>
        <v>1.565203473142045</v>
      </c>
      <c r="I251" s="65">
        <f t="shared" si="7"/>
        <v>5.7801041194426527E-4</v>
      </c>
      <c r="J251" s="145">
        <v>238.68700000000004</v>
      </c>
      <c r="K251" s="145">
        <v>24.701523809523799</v>
      </c>
    </row>
    <row r="252" spans="1:18" x14ac:dyDescent="0.2">
      <c r="A252" s="64" t="s">
        <v>2602</v>
      </c>
      <c r="B252" s="64" t="s">
        <v>886</v>
      </c>
      <c r="C252" s="64" t="s">
        <v>1253</v>
      </c>
      <c r="D252" s="64" t="s">
        <v>311</v>
      </c>
      <c r="E252" s="64" t="s">
        <v>312</v>
      </c>
      <c r="F252" s="142">
        <v>4.7670923499999995</v>
      </c>
      <c r="G252" s="81">
        <v>2.96328287</v>
      </c>
      <c r="H252" s="82">
        <f t="shared" si="6"/>
        <v>0.60871997684109025</v>
      </c>
      <c r="I252" s="65">
        <f t="shared" si="7"/>
        <v>5.7468399637338786E-4</v>
      </c>
      <c r="J252" s="145">
        <v>360.04145222000005</v>
      </c>
      <c r="K252" s="145">
        <v>41.702285714285701</v>
      </c>
    </row>
    <row r="253" spans="1:18" x14ac:dyDescent="0.2">
      <c r="A253" s="64" t="s">
        <v>1512</v>
      </c>
      <c r="B253" s="64" t="s">
        <v>1502</v>
      </c>
      <c r="C253" s="64" t="s">
        <v>1401</v>
      </c>
      <c r="D253" s="64" t="s">
        <v>311</v>
      </c>
      <c r="E253" s="64" t="s">
        <v>312</v>
      </c>
      <c r="F253" s="142">
        <v>4.7642835999999997</v>
      </c>
      <c r="G253" s="81">
        <v>4.3478168099999994</v>
      </c>
      <c r="H253" s="82">
        <f t="shared" si="6"/>
        <v>9.5787566081929842E-2</v>
      </c>
      <c r="I253" s="65">
        <f t="shared" si="7"/>
        <v>5.7434539507173409E-4</v>
      </c>
      <c r="J253" s="145">
        <v>5.3335402699999994</v>
      </c>
      <c r="K253" s="145">
        <v>68.874476190476202</v>
      </c>
    </row>
    <row r="254" spans="1:18" x14ac:dyDescent="0.2">
      <c r="A254" s="64" t="s">
        <v>2436</v>
      </c>
      <c r="B254" s="64" t="s">
        <v>163</v>
      </c>
      <c r="C254" s="64" t="s">
        <v>962</v>
      </c>
      <c r="D254" s="64" t="s">
        <v>310</v>
      </c>
      <c r="E254" s="64" t="s">
        <v>1461</v>
      </c>
      <c r="F254" s="142">
        <v>4.6552041330000007</v>
      </c>
      <c r="G254" s="81">
        <v>11.385550330000001</v>
      </c>
      <c r="H254" s="82">
        <f t="shared" si="6"/>
        <v>-0.5911305120900554</v>
      </c>
      <c r="I254" s="65">
        <f t="shared" si="7"/>
        <v>5.6119561331476042E-4</v>
      </c>
      <c r="J254" s="145">
        <v>208.73823908351596</v>
      </c>
      <c r="K254" s="145">
        <v>106.37142857142901</v>
      </c>
    </row>
    <row r="255" spans="1:18" x14ac:dyDescent="0.2">
      <c r="A255" s="64" t="s">
        <v>2456</v>
      </c>
      <c r="B255" s="64" t="s">
        <v>185</v>
      </c>
      <c r="C255" s="64" t="s">
        <v>962</v>
      </c>
      <c r="D255" s="64" t="s">
        <v>310</v>
      </c>
      <c r="E255" s="64" t="s">
        <v>1461</v>
      </c>
      <c r="F255" s="142">
        <v>4.6332894000000007</v>
      </c>
      <c r="G255" s="81">
        <v>2.3368071800000001</v>
      </c>
      <c r="H255" s="82">
        <f t="shared" si="6"/>
        <v>0.98274356551745989</v>
      </c>
      <c r="I255" s="65">
        <f t="shared" si="7"/>
        <v>5.5855374162123311E-4</v>
      </c>
      <c r="J255" s="145">
        <v>63.675298416799997</v>
      </c>
      <c r="K255" s="145">
        <v>39.070952380952399</v>
      </c>
    </row>
    <row r="256" spans="1:18" x14ac:dyDescent="0.2">
      <c r="A256" s="64" t="s">
        <v>2482</v>
      </c>
      <c r="B256" s="64" t="s">
        <v>1456</v>
      </c>
      <c r="C256" s="64" t="s">
        <v>962</v>
      </c>
      <c r="D256" s="64" t="s">
        <v>310</v>
      </c>
      <c r="E256" s="64" t="s">
        <v>1461</v>
      </c>
      <c r="F256" s="142">
        <v>4.6266135099999994</v>
      </c>
      <c r="G256" s="81">
        <v>2.2051995449999997</v>
      </c>
      <c r="H256" s="82">
        <f t="shared" si="6"/>
        <v>1.0980475533337732</v>
      </c>
      <c r="I256" s="65">
        <f t="shared" si="7"/>
        <v>5.5774894765818982E-4</v>
      </c>
      <c r="J256" s="145">
        <v>23.696626780747</v>
      </c>
      <c r="K256" s="145">
        <v>66.271666666666704</v>
      </c>
    </row>
    <row r="257" spans="1:11" x14ac:dyDescent="0.2">
      <c r="A257" s="64" t="s">
        <v>825</v>
      </c>
      <c r="B257" s="64" t="s">
        <v>826</v>
      </c>
      <c r="C257" s="64" t="s">
        <v>1249</v>
      </c>
      <c r="D257" s="64" t="s">
        <v>310</v>
      </c>
      <c r="E257" s="64" t="s">
        <v>1461</v>
      </c>
      <c r="F257" s="142">
        <v>4.5983393099999992</v>
      </c>
      <c r="G257" s="81">
        <v>0.20489118000000001</v>
      </c>
      <c r="H257" s="82">
        <f t="shared" si="6"/>
        <v>21.442836778039929</v>
      </c>
      <c r="I257" s="65">
        <f t="shared" si="7"/>
        <v>5.5434042752531252E-4</v>
      </c>
      <c r="J257" s="145">
        <v>23.60643529</v>
      </c>
      <c r="K257" s="145">
        <v>34.741761904761901</v>
      </c>
    </row>
    <row r="258" spans="1:11" x14ac:dyDescent="0.2">
      <c r="A258" s="64" t="s">
        <v>2304</v>
      </c>
      <c r="B258" s="64" t="s">
        <v>1619</v>
      </c>
      <c r="C258" s="64" t="s">
        <v>223</v>
      </c>
      <c r="D258" s="64" t="s">
        <v>1171</v>
      </c>
      <c r="E258" s="64" t="s">
        <v>312</v>
      </c>
      <c r="F258" s="142">
        <v>4.5577379499999999</v>
      </c>
      <c r="G258" s="81">
        <v>3.6314072099999999</v>
      </c>
      <c r="H258" s="82">
        <f t="shared" si="6"/>
        <v>0.25508864372167173</v>
      </c>
      <c r="I258" s="65">
        <f t="shared" si="7"/>
        <v>5.4944583977456453E-4</v>
      </c>
      <c r="J258" s="145">
        <v>58.14</v>
      </c>
      <c r="K258" s="145">
        <v>53.096476190476203</v>
      </c>
    </row>
    <row r="259" spans="1:11" x14ac:dyDescent="0.2">
      <c r="A259" s="64" t="s">
        <v>2285</v>
      </c>
      <c r="B259" s="64" t="s">
        <v>1951</v>
      </c>
      <c r="C259" s="64" t="s">
        <v>223</v>
      </c>
      <c r="D259" s="64" t="s">
        <v>311</v>
      </c>
      <c r="E259" s="64" t="s">
        <v>312</v>
      </c>
      <c r="F259" s="142">
        <v>4.50118084</v>
      </c>
      <c r="G259" s="81">
        <v>0.55854961999999997</v>
      </c>
      <c r="H259" s="82">
        <f t="shared" si="6"/>
        <v>7.0586946599301239</v>
      </c>
      <c r="I259" s="65">
        <f t="shared" si="7"/>
        <v>5.4262774949818688E-4</v>
      </c>
      <c r="J259" s="145">
        <v>55.631639999999997</v>
      </c>
      <c r="K259" s="145">
        <v>46.951761904761902</v>
      </c>
    </row>
    <row r="260" spans="1:11" x14ac:dyDescent="0.2">
      <c r="A260" s="64" t="s">
        <v>2368</v>
      </c>
      <c r="B260" s="64" t="s">
        <v>781</v>
      </c>
      <c r="C260" s="64" t="s">
        <v>962</v>
      </c>
      <c r="D260" s="64" t="s">
        <v>310</v>
      </c>
      <c r="E260" s="64" t="s">
        <v>1461</v>
      </c>
      <c r="F260" s="142">
        <v>4.4874426600000001</v>
      </c>
      <c r="G260" s="81">
        <v>4.7209909000000003</v>
      </c>
      <c r="H260" s="82">
        <f t="shared" si="6"/>
        <v>-4.9470173729841416E-2</v>
      </c>
      <c r="I260" s="65">
        <f t="shared" si="7"/>
        <v>5.4097158015938712E-4</v>
      </c>
      <c r="J260" s="145">
        <v>124.457920065</v>
      </c>
      <c r="K260" s="145">
        <v>71.470238095238102</v>
      </c>
    </row>
    <row r="261" spans="1:11" x14ac:dyDescent="0.2">
      <c r="A261" s="64" t="s">
        <v>1154</v>
      </c>
      <c r="B261" s="64" t="s">
        <v>1155</v>
      </c>
      <c r="C261" s="64" t="s">
        <v>1250</v>
      </c>
      <c r="D261" s="64" t="s">
        <v>310</v>
      </c>
      <c r="E261" s="64" t="s">
        <v>1461</v>
      </c>
      <c r="F261" s="142">
        <v>4.48201772</v>
      </c>
      <c r="G261" s="81">
        <v>4.9371709000000008</v>
      </c>
      <c r="H261" s="82">
        <f t="shared" si="6"/>
        <v>-9.2189067224713761E-2</v>
      </c>
      <c r="I261" s="65">
        <f t="shared" si="7"/>
        <v>5.4031759110895769E-4</v>
      </c>
      <c r="J261" s="145">
        <v>661.28967652999995</v>
      </c>
      <c r="K261" s="145">
        <v>27.4600476190476</v>
      </c>
    </row>
    <row r="262" spans="1:11" x14ac:dyDescent="0.2">
      <c r="A262" s="64" t="s">
        <v>2617</v>
      </c>
      <c r="B262" s="64" t="s">
        <v>895</v>
      </c>
      <c r="C262" s="64" t="s">
        <v>1253</v>
      </c>
      <c r="D262" s="64" t="s">
        <v>311</v>
      </c>
      <c r="E262" s="64" t="s">
        <v>312</v>
      </c>
      <c r="F262" s="142">
        <v>4.4257641799999998</v>
      </c>
      <c r="G262" s="81">
        <v>6.6199732100000004</v>
      </c>
      <c r="H262" s="82">
        <f t="shared" si="6"/>
        <v>-0.3314528564383723</v>
      </c>
      <c r="I262" s="65">
        <f t="shared" si="7"/>
        <v>5.3353609689742849E-4</v>
      </c>
      <c r="J262" s="145">
        <v>201.55874334999999</v>
      </c>
      <c r="K262" s="145">
        <v>14.739190476190499</v>
      </c>
    </row>
    <row r="263" spans="1:11" x14ac:dyDescent="0.2">
      <c r="A263" s="64" t="s">
        <v>2609</v>
      </c>
      <c r="B263" s="64" t="s">
        <v>1196</v>
      </c>
      <c r="C263" s="64" t="s">
        <v>1253</v>
      </c>
      <c r="D263" s="64" t="s">
        <v>311</v>
      </c>
      <c r="E263" s="64" t="s">
        <v>1461</v>
      </c>
      <c r="F263" s="142">
        <v>4.4249185899999999</v>
      </c>
      <c r="G263" s="81">
        <v>2.6011834600000001</v>
      </c>
      <c r="H263" s="82">
        <f t="shared" ref="H263:H326" si="8">IF(ISERROR(F263/G263-1),"",IF((F263/G263-1)&gt;10000%,"",F263/G263-1))</f>
        <v>0.70111745597521202</v>
      </c>
      <c r="I263" s="65">
        <f t="shared" ref="I263:I326" si="9">F263/$F$1032</f>
        <v>5.334341590693322E-4</v>
      </c>
      <c r="J263" s="145">
        <v>73.954028519999994</v>
      </c>
      <c r="K263" s="145">
        <v>40.369142857142897</v>
      </c>
    </row>
    <row r="264" spans="1:11" x14ac:dyDescent="0.2">
      <c r="A264" s="64" t="s">
        <v>804</v>
      </c>
      <c r="B264" s="64" t="s">
        <v>805</v>
      </c>
      <c r="C264" s="64" t="s">
        <v>1249</v>
      </c>
      <c r="D264" s="64" t="s">
        <v>310</v>
      </c>
      <c r="E264" s="64" t="s">
        <v>1461</v>
      </c>
      <c r="F264" s="142">
        <v>4.3760440599999999</v>
      </c>
      <c r="G264" s="81">
        <v>0.31860665000000005</v>
      </c>
      <c r="H264" s="82">
        <f t="shared" si="8"/>
        <v>12.73494263223947</v>
      </c>
      <c r="I264" s="65">
        <f t="shared" si="9"/>
        <v>5.2754222156128894E-4</v>
      </c>
      <c r="J264" s="145">
        <v>31.083905170000001</v>
      </c>
      <c r="K264" s="145">
        <v>48.2959523809524</v>
      </c>
    </row>
    <row r="265" spans="1:11" x14ac:dyDescent="0.2">
      <c r="A265" s="64" t="s">
        <v>2416</v>
      </c>
      <c r="B265" s="64" t="s">
        <v>551</v>
      </c>
      <c r="C265" s="64" t="s">
        <v>962</v>
      </c>
      <c r="D265" s="64" t="s">
        <v>310</v>
      </c>
      <c r="E265" s="64" t="s">
        <v>312</v>
      </c>
      <c r="F265" s="142">
        <v>4.3531394299999997</v>
      </c>
      <c r="G265" s="81">
        <v>2.8704544400000001</v>
      </c>
      <c r="H265" s="82">
        <f t="shared" si="8"/>
        <v>0.51653319047279478</v>
      </c>
      <c r="I265" s="65">
        <f t="shared" si="9"/>
        <v>5.2478101549741779E-4</v>
      </c>
      <c r="J265" s="145">
        <v>35.327291571000004</v>
      </c>
      <c r="K265" s="145">
        <v>10.686619047619001</v>
      </c>
    </row>
    <row r="266" spans="1:11" x14ac:dyDescent="0.2">
      <c r="A266" s="64" t="s">
        <v>2454</v>
      </c>
      <c r="B266" s="64" t="s">
        <v>188</v>
      </c>
      <c r="C266" s="64" t="s">
        <v>962</v>
      </c>
      <c r="D266" s="64" t="s">
        <v>310</v>
      </c>
      <c r="E266" s="64" t="s">
        <v>1461</v>
      </c>
      <c r="F266" s="142">
        <v>4.3337476700000002</v>
      </c>
      <c r="G266" s="81">
        <v>2.4850118500000002</v>
      </c>
      <c r="H266" s="82">
        <f t="shared" si="8"/>
        <v>0.74395452882850432</v>
      </c>
      <c r="I266" s="65">
        <f t="shared" si="9"/>
        <v>5.2244329402795361E-4</v>
      </c>
      <c r="J266" s="145">
        <v>66.888799674400005</v>
      </c>
      <c r="K266" s="145">
        <v>16.821190476190498</v>
      </c>
    </row>
    <row r="267" spans="1:11" x14ac:dyDescent="0.2">
      <c r="A267" s="64" t="s">
        <v>2817</v>
      </c>
      <c r="B267" s="64" t="s">
        <v>66</v>
      </c>
      <c r="C267" s="64" t="s">
        <v>2844</v>
      </c>
      <c r="D267" s="64" t="s">
        <v>311</v>
      </c>
      <c r="E267" s="64" t="s">
        <v>312</v>
      </c>
      <c r="F267" s="142">
        <v>4.3224708700000001</v>
      </c>
      <c r="G267" s="81">
        <v>0.52639851500000001</v>
      </c>
      <c r="H267" s="82">
        <f t="shared" si="8"/>
        <v>7.2114039968368839</v>
      </c>
      <c r="I267" s="65">
        <f t="shared" si="9"/>
        <v>5.2108384973476648E-4</v>
      </c>
      <c r="J267" s="145">
        <v>4.9416630591364097</v>
      </c>
      <c r="K267" s="145">
        <v>21.769857142857099</v>
      </c>
    </row>
    <row r="268" spans="1:11" x14ac:dyDescent="0.2">
      <c r="A268" s="64" t="s">
        <v>2511</v>
      </c>
      <c r="B268" s="64" t="s">
        <v>2233</v>
      </c>
      <c r="C268" s="64" t="s">
        <v>962</v>
      </c>
      <c r="D268" s="64" t="s">
        <v>310</v>
      </c>
      <c r="E268" s="64" t="s">
        <v>1461</v>
      </c>
      <c r="F268" s="142">
        <v>4.2627922829999996</v>
      </c>
      <c r="G268" s="81">
        <v>5.202639306</v>
      </c>
      <c r="H268" s="82">
        <f t="shared" si="8"/>
        <v>-0.18064812256273688</v>
      </c>
      <c r="I268" s="65">
        <f t="shared" si="9"/>
        <v>5.1388945819438089E-4</v>
      </c>
      <c r="J268" s="145">
        <v>44.750876811927</v>
      </c>
      <c r="K268" s="145">
        <v>107.989380952381</v>
      </c>
    </row>
    <row r="269" spans="1:11" x14ac:dyDescent="0.2">
      <c r="A269" s="64" t="s">
        <v>2422</v>
      </c>
      <c r="B269" s="64" t="s">
        <v>519</v>
      </c>
      <c r="C269" s="64" t="s">
        <v>962</v>
      </c>
      <c r="D269" s="64" t="s">
        <v>310</v>
      </c>
      <c r="E269" s="64" t="s">
        <v>1461</v>
      </c>
      <c r="F269" s="142">
        <v>4.2297359409999995</v>
      </c>
      <c r="G269" s="81">
        <v>2.2655785370000001</v>
      </c>
      <c r="H269" s="82">
        <f t="shared" si="8"/>
        <v>0.86695621975694914</v>
      </c>
      <c r="I269" s="65">
        <f t="shared" si="9"/>
        <v>5.0990443979505285E-4</v>
      </c>
      <c r="J269" s="145">
        <v>69.43525032779003</v>
      </c>
      <c r="K269" s="145">
        <v>34.626761904761899</v>
      </c>
    </row>
    <row r="270" spans="1:11" x14ac:dyDescent="0.2">
      <c r="A270" s="64" t="s">
        <v>1319</v>
      </c>
      <c r="B270" s="64" t="s">
        <v>614</v>
      </c>
      <c r="C270" s="64" t="s">
        <v>1253</v>
      </c>
      <c r="D270" s="64" t="s">
        <v>311</v>
      </c>
      <c r="E270" s="64" t="s">
        <v>312</v>
      </c>
      <c r="F270" s="142">
        <v>4.1860947050000004</v>
      </c>
      <c r="G270" s="81">
        <v>4.9241966320000001</v>
      </c>
      <c r="H270" s="82">
        <f t="shared" si="8"/>
        <v>-0.14989286215814945</v>
      </c>
      <c r="I270" s="65">
        <f t="shared" si="9"/>
        <v>5.0464338796937271E-4</v>
      </c>
      <c r="J270" s="145">
        <v>49.511000000000003</v>
      </c>
      <c r="K270" s="145">
        <v>26.470714285714301</v>
      </c>
    </row>
    <row r="271" spans="1:11" x14ac:dyDescent="0.2">
      <c r="A271" s="64" t="s">
        <v>2343</v>
      </c>
      <c r="B271" s="64" t="s">
        <v>258</v>
      </c>
      <c r="C271" s="64" t="s">
        <v>962</v>
      </c>
      <c r="D271" s="64" t="s">
        <v>310</v>
      </c>
      <c r="E271" s="64" t="s">
        <v>312</v>
      </c>
      <c r="F271" s="142">
        <v>4.16693509</v>
      </c>
      <c r="G271" s="81">
        <v>4.1545133999999999</v>
      </c>
      <c r="H271" s="82">
        <f t="shared" si="8"/>
        <v>2.9899265699804278E-3</v>
      </c>
      <c r="I271" s="65">
        <f t="shared" si="9"/>
        <v>5.0233365211599119E-4</v>
      </c>
      <c r="J271" s="145">
        <v>187.35271136119999</v>
      </c>
      <c r="K271" s="145">
        <v>12.3809047619048</v>
      </c>
    </row>
    <row r="272" spans="1:11" x14ac:dyDescent="0.2">
      <c r="A272" s="64" t="s">
        <v>423</v>
      </c>
      <c r="B272" s="64" t="s">
        <v>424</v>
      </c>
      <c r="C272" s="64" t="s">
        <v>1249</v>
      </c>
      <c r="D272" s="64" t="s">
        <v>310</v>
      </c>
      <c r="E272" s="64" t="s">
        <v>1461</v>
      </c>
      <c r="F272" s="142">
        <v>4.0988008950000001</v>
      </c>
      <c r="G272" s="81">
        <v>9.2517824399999995</v>
      </c>
      <c r="H272" s="82">
        <f t="shared" si="8"/>
        <v>-0.55697175959533263</v>
      </c>
      <c r="I272" s="65">
        <f t="shared" si="9"/>
        <v>4.9411991749591746E-4</v>
      </c>
      <c r="J272" s="145">
        <v>74.602937389999994</v>
      </c>
      <c r="K272" s="145">
        <v>16.637619047619101</v>
      </c>
    </row>
    <row r="273" spans="1:18" x14ac:dyDescent="0.2">
      <c r="A273" s="64" t="s">
        <v>832</v>
      </c>
      <c r="B273" s="64" t="s">
        <v>452</v>
      </c>
      <c r="C273" s="64" t="s">
        <v>1250</v>
      </c>
      <c r="D273" s="64" t="s">
        <v>310</v>
      </c>
      <c r="E273" s="64" t="s">
        <v>1461</v>
      </c>
      <c r="F273" s="142">
        <v>4.0121881500000001</v>
      </c>
      <c r="G273" s="81">
        <v>4.3380963000000001</v>
      </c>
      <c r="H273" s="82">
        <f t="shared" si="8"/>
        <v>-7.5126997526541728E-2</v>
      </c>
      <c r="I273" s="65">
        <f t="shared" si="9"/>
        <v>4.8367855098170061E-4</v>
      </c>
      <c r="J273" s="145">
        <v>107.55373302</v>
      </c>
      <c r="K273" s="145">
        <v>27.665761904761901</v>
      </c>
    </row>
    <row r="274" spans="1:18" x14ac:dyDescent="0.2">
      <c r="A274" s="141" t="s">
        <v>356</v>
      </c>
      <c r="B274" s="141" t="s">
        <v>357</v>
      </c>
      <c r="C274" s="141" t="s">
        <v>1254</v>
      </c>
      <c r="D274" s="141" t="s">
        <v>310</v>
      </c>
      <c r="E274" s="141" t="s">
        <v>312</v>
      </c>
      <c r="F274" s="142">
        <v>4.0067918630000001</v>
      </c>
      <c r="G274" s="142">
        <v>6.7302439830000003</v>
      </c>
      <c r="H274" s="143">
        <f t="shared" si="8"/>
        <v>-0.40465875039288302</v>
      </c>
      <c r="I274" s="144">
        <f t="shared" si="9"/>
        <v>4.8302801611661925E-4</v>
      </c>
      <c r="J274" s="145">
        <v>392.36142669999998</v>
      </c>
      <c r="K274" s="145">
        <v>8.1374285714285701</v>
      </c>
      <c r="L274" s="146"/>
      <c r="M274" s="146"/>
      <c r="N274" s="146"/>
      <c r="O274" s="146"/>
      <c r="P274" s="146"/>
      <c r="Q274" s="146"/>
      <c r="R274" s="146"/>
    </row>
    <row r="275" spans="1:18" x14ac:dyDescent="0.2">
      <c r="A275" s="64" t="s">
        <v>1974</v>
      </c>
      <c r="B275" s="64" t="s">
        <v>1975</v>
      </c>
      <c r="C275" s="64" t="s">
        <v>1401</v>
      </c>
      <c r="D275" s="64" t="s">
        <v>310</v>
      </c>
      <c r="E275" s="64" t="s">
        <v>1461</v>
      </c>
      <c r="F275" s="142">
        <v>3.94605952066855</v>
      </c>
      <c r="G275" s="81">
        <v>5.18406810380948</v>
      </c>
      <c r="H275" s="82">
        <f t="shared" si="8"/>
        <v>-0.23881024676955676</v>
      </c>
      <c r="I275" s="65">
        <f t="shared" si="9"/>
        <v>4.7570659193649938E-4</v>
      </c>
      <c r="J275" s="145">
        <v>128.31640491792601</v>
      </c>
      <c r="K275" s="145">
        <v>34.756523809523799</v>
      </c>
    </row>
    <row r="276" spans="1:18" x14ac:dyDescent="0.2">
      <c r="A276" s="64" t="s">
        <v>727</v>
      </c>
      <c r="B276" s="64" t="s">
        <v>850</v>
      </c>
      <c r="C276" s="64" t="s">
        <v>1254</v>
      </c>
      <c r="D276" s="64" t="s">
        <v>310</v>
      </c>
      <c r="E276" s="64" t="s">
        <v>312</v>
      </c>
      <c r="F276" s="142">
        <v>3.9438509750000001</v>
      </c>
      <c r="G276" s="81">
        <v>3.978561011</v>
      </c>
      <c r="H276" s="82">
        <f t="shared" si="8"/>
        <v>-8.7242688761169918E-3</v>
      </c>
      <c r="I276" s="65">
        <f t="shared" si="9"/>
        <v>4.7544034665367505E-4</v>
      </c>
      <c r="J276" s="145">
        <v>160.1550914</v>
      </c>
      <c r="K276" s="145">
        <v>14.425333333333301</v>
      </c>
    </row>
    <row r="277" spans="1:18" x14ac:dyDescent="0.2">
      <c r="A277" s="64" t="s">
        <v>2439</v>
      </c>
      <c r="B277" s="64" t="s">
        <v>144</v>
      </c>
      <c r="C277" s="64" t="s">
        <v>962</v>
      </c>
      <c r="D277" s="64" t="s">
        <v>310</v>
      </c>
      <c r="E277" s="64" t="s">
        <v>312</v>
      </c>
      <c r="F277" s="142">
        <v>3.9429534400000001</v>
      </c>
      <c r="G277" s="81">
        <v>5.5612472400000001</v>
      </c>
      <c r="H277" s="82">
        <f t="shared" si="8"/>
        <v>-0.29099475893828453</v>
      </c>
      <c r="I277" s="65">
        <f t="shared" si="9"/>
        <v>4.753321467358184E-4</v>
      </c>
      <c r="J277" s="145">
        <v>69.910291047000001</v>
      </c>
      <c r="K277" s="145">
        <v>21.677428571428599</v>
      </c>
    </row>
    <row r="278" spans="1:18" x14ac:dyDescent="0.2">
      <c r="A278" s="64" t="s">
        <v>2408</v>
      </c>
      <c r="B278" s="64" t="s">
        <v>335</v>
      </c>
      <c r="C278" s="64" t="s">
        <v>962</v>
      </c>
      <c r="D278" s="64" t="s">
        <v>310</v>
      </c>
      <c r="E278" s="64" t="s">
        <v>1461</v>
      </c>
      <c r="F278" s="142">
        <v>3.9268945259999999</v>
      </c>
      <c r="G278" s="81">
        <v>0.52689033499999993</v>
      </c>
      <c r="H278" s="82">
        <f t="shared" si="8"/>
        <v>6.4529636722222286</v>
      </c>
      <c r="I278" s="65">
        <f t="shared" si="9"/>
        <v>4.7339620755164536E-4</v>
      </c>
      <c r="J278" s="145">
        <v>79.015468442399992</v>
      </c>
      <c r="K278" s="145">
        <v>61.631476190476199</v>
      </c>
    </row>
    <row r="279" spans="1:18" x14ac:dyDescent="0.2">
      <c r="A279" s="64" t="s">
        <v>2301</v>
      </c>
      <c r="B279" s="64" t="s">
        <v>1908</v>
      </c>
      <c r="C279" s="64" t="s">
        <v>223</v>
      </c>
      <c r="D279" s="64" t="s">
        <v>311</v>
      </c>
      <c r="E279" s="64" t="s">
        <v>312</v>
      </c>
      <c r="F279" s="142">
        <v>3.9236052200000002</v>
      </c>
      <c r="G279" s="81">
        <v>1.2929511100000002</v>
      </c>
      <c r="H279" s="82">
        <f t="shared" si="8"/>
        <v>2.0346122058706455</v>
      </c>
      <c r="I279" s="65">
        <f t="shared" si="9"/>
        <v>4.7299967411394619E-4</v>
      </c>
      <c r="J279" s="145">
        <v>248.886</v>
      </c>
      <c r="K279" s="145">
        <v>25.1078095238095</v>
      </c>
    </row>
    <row r="280" spans="1:18" x14ac:dyDescent="0.2">
      <c r="A280" s="64" t="s">
        <v>189</v>
      </c>
      <c r="B280" s="64" t="s">
        <v>194</v>
      </c>
      <c r="C280" s="64" t="s">
        <v>1401</v>
      </c>
      <c r="D280" s="64" t="s">
        <v>1171</v>
      </c>
      <c r="E280" s="64" t="s">
        <v>312</v>
      </c>
      <c r="F280" s="142">
        <v>3.8725808500000003</v>
      </c>
      <c r="G280" s="81">
        <v>1.9402592350000001</v>
      </c>
      <c r="H280" s="82">
        <f t="shared" si="8"/>
        <v>0.99590898996545696</v>
      </c>
      <c r="I280" s="65">
        <f t="shared" si="9"/>
        <v>4.6684856842705208E-4</v>
      </c>
      <c r="J280" s="145">
        <v>118.53474036523647</v>
      </c>
      <c r="K280" s="145">
        <v>33.258809523809497</v>
      </c>
    </row>
    <row r="281" spans="1:18" x14ac:dyDescent="0.2">
      <c r="A281" s="64" t="s">
        <v>1181</v>
      </c>
      <c r="B281" s="64" t="s">
        <v>1182</v>
      </c>
      <c r="C281" s="64" t="s">
        <v>1252</v>
      </c>
      <c r="D281" s="64" t="s">
        <v>310</v>
      </c>
      <c r="E281" s="64" t="s">
        <v>1461</v>
      </c>
      <c r="F281" s="142">
        <v>3.8716352069999997</v>
      </c>
      <c r="G281" s="81">
        <v>4.5668625700000005</v>
      </c>
      <c r="H281" s="82">
        <f t="shared" si="8"/>
        <v>-0.1522330379650555</v>
      </c>
      <c r="I281" s="65">
        <f t="shared" si="9"/>
        <v>4.6673456897864979E-4</v>
      </c>
      <c r="J281" s="145">
        <v>22.792000000000002</v>
      </c>
      <c r="K281" s="145">
        <v>311.74304761904801</v>
      </c>
    </row>
    <row r="282" spans="1:18" x14ac:dyDescent="0.2">
      <c r="A282" s="64" t="s">
        <v>800</v>
      </c>
      <c r="B282" s="64" t="s">
        <v>801</v>
      </c>
      <c r="C282" s="64" t="s">
        <v>1249</v>
      </c>
      <c r="D282" s="64" t="s">
        <v>310</v>
      </c>
      <c r="E282" s="64" t="s">
        <v>1461</v>
      </c>
      <c r="F282" s="142">
        <v>3.8647183900000002</v>
      </c>
      <c r="G282" s="81">
        <v>7.2702700000000006E-3</v>
      </c>
      <c r="H282" s="82" t="str">
        <f t="shared" si="8"/>
        <v/>
      </c>
      <c r="I282" s="65">
        <f t="shared" si="9"/>
        <v>4.6590073070913458E-4</v>
      </c>
      <c r="J282" s="145">
        <v>21.373306620000001</v>
      </c>
      <c r="K282" s="145">
        <v>56.7512857142857</v>
      </c>
    </row>
    <row r="283" spans="1:18" x14ac:dyDescent="0.2">
      <c r="A283" s="64" t="s">
        <v>722</v>
      </c>
      <c r="B283" s="64" t="s">
        <v>845</v>
      </c>
      <c r="C283" s="64" t="s">
        <v>1254</v>
      </c>
      <c r="D283" s="64" t="s">
        <v>310</v>
      </c>
      <c r="E283" s="64" t="s">
        <v>312</v>
      </c>
      <c r="F283" s="142">
        <v>3.8582549569999998</v>
      </c>
      <c r="G283" s="81">
        <v>1.30546951</v>
      </c>
      <c r="H283" s="82">
        <f t="shared" si="8"/>
        <v>1.9554539017920072</v>
      </c>
      <c r="I283" s="65">
        <f t="shared" si="9"/>
        <v>4.6512154892828828E-4</v>
      </c>
      <c r="J283" s="145">
        <v>138.1264602</v>
      </c>
      <c r="K283" s="145">
        <v>19.666</v>
      </c>
    </row>
    <row r="284" spans="1:18" x14ac:dyDescent="0.2">
      <c r="A284" s="64" t="s">
        <v>2629</v>
      </c>
      <c r="B284" s="64" t="s">
        <v>1414</v>
      </c>
      <c r="C284" s="64" t="s">
        <v>1407</v>
      </c>
      <c r="D284" s="64" t="s">
        <v>310</v>
      </c>
      <c r="E284" s="64" t="s">
        <v>1461</v>
      </c>
      <c r="F284" s="142">
        <v>3.8490322999999997</v>
      </c>
      <c r="G284" s="81">
        <v>1.3063581599999998</v>
      </c>
      <c r="H284" s="82">
        <f t="shared" si="8"/>
        <v>1.9463836318823931</v>
      </c>
      <c r="I284" s="65">
        <f t="shared" si="9"/>
        <v>4.640097363195099E-4</v>
      </c>
      <c r="J284" s="145">
        <v>168.040738</v>
      </c>
      <c r="K284" s="145">
        <v>22.604333333333301</v>
      </c>
    </row>
    <row r="285" spans="1:18" x14ac:dyDescent="0.2">
      <c r="A285" s="64" t="s">
        <v>2593</v>
      </c>
      <c r="B285" s="64" t="s">
        <v>272</v>
      </c>
      <c r="C285" s="64" t="s">
        <v>1253</v>
      </c>
      <c r="D285" s="64" t="s">
        <v>311</v>
      </c>
      <c r="E285" s="64" t="s">
        <v>1461</v>
      </c>
      <c r="F285" s="142">
        <v>3.8479500499999997</v>
      </c>
      <c r="G285" s="81">
        <v>7.81701041</v>
      </c>
      <c r="H285" s="82">
        <f t="shared" si="8"/>
        <v>-0.50774658748343671</v>
      </c>
      <c r="I285" s="65">
        <f t="shared" si="9"/>
        <v>4.638792685816497E-4</v>
      </c>
      <c r="J285" s="145">
        <v>244.61977428358611</v>
      </c>
      <c r="K285" s="145">
        <v>10.3804761904762</v>
      </c>
    </row>
    <row r="286" spans="1:18" x14ac:dyDescent="0.2">
      <c r="A286" s="64" t="s">
        <v>720</v>
      </c>
      <c r="B286" s="64" t="s">
        <v>843</v>
      </c>
      <c r="C286" s="64" t="s">
        <v>1254</v>
      </c>
      <c r="D286" s="64" t="s">
        <v>310</v>
      </c>
      <c r="E286" s="64" t="s">
        <v>312</v>
      </c>
      <c r="F286" s="142">
        <v>3.8421303199999999</v>
      </c>
      <c r="G286" s="81">
        <v>0.33995190999999997</v>
      </c>
      <c r="H286" s="82">
        <f t="shared" si="8"/>
        <v>10.301981859728336</v>
      </c>
      <c r="I286" s="65">
        <f t="shared" si="9"/>
        <v>4.6317768668462312E-4</v>
      </c>
      <c r="J286" s="145">
        <v>13.48738706</v>
      </c>
      <c r="K286" s="145">
        <v>32.331523809523802</v>
      </c>
    </row>
    <row r="287" spans="1:18" x14ac:dyDescent="0.2">
      <c r="A287" s="64" t="s">
        <v>831</v>
      </c>
      <c r="B287" s="64" t="s">
        <v>449</v>
      </c>
      <c r="C287" s="64" t="s">
        <v>1250</v>
      </c>
      <c r="D287" s="64" t="s">
        <v>310</v>
      </c>
      <c r="E287" s="64" t="s">
        <v>1461</v>
      </c>
      <c r="F287" s="142">
        <v>3.8127731699999998</v>
      </c>
      <c r="G287" s="81">
        <v>1.1215706299999999</v>
      </c>
      <c r="H287" s="82">
        <f t="shared" si="8"/>
        <v>2.3994944839095869</v>
      </c>
      <c r="I287" s="65">
        <f t="shared" si="9"/>
        <v>4.5963861442726835E-4</v>
      </c>
      <c r="J287" s="145">
        <v>632.30296757000008</v>
      </c>
      <c r="K287" s="145">
        <v>16.694666666666699</v>
      </c>
    </row>
    <row r="288" spans="1:18" x14ac:dyDescent="0.2">
      <c r="A288" s="64" t="s">
        <v>918</v>
      </c>
      <c r="B288" s="64" t="s">
        <v>915</v>
      </c>
      <c r="C288" s="64" t="s">
        <v>1249</v>
      </c>
      <c r="D288" s="64" t="s">
        <v>310</v>
      </c>
      <c r="E288" s="64" t="s">
        <v>1461</v>
      </c>
      <c r="F288" s="142">
        <v>3.804279239</v>
      </c>
      <c r="G288" s="81">
        <v>1.5722876450000001</v>
      </c>
      <c r="H288" s="82">
        <f t="shared" si="8"/>
        <v>1.419582225363095</v>
      </c>
      <c r="I288" s="65">
        <f t="shared" si="9"/>
        <v>4.5861465142139126E-4</v>
      </c>
      <c r="J288" s="145">
        <v>16.882582239999998</v>
      </c>
      <c r="K288" s="145">
        <v>32.648857142857103</v>
      </c>
    </row>
    <row r="289" spans="1:11" x14ac:dyDescent="0.2">
      <c r="A289" s="64" t="s">
        <v>713</v>
      </c>
      <c r="B289" s="64" t="s">
        <v>60</v>
      </c>
      <c r="C289" s="64" t="s">
        <v>1252</v>
      </c>
      <c r="D289" s="64" t="s">
        <v>310</v>
      </c>
      <c r="E289" s="64" t="s">
        <v>1461</v>
      </c>
      <c r="F289" s="142">
        <v>3.7850480769999999</v>
      </c>
      <c r="G289" s="81">
        <v>2.0855043200000001</v>
      </c>
      <c r="H289" s="82">
        <f t="shared" si="8"/>
        <v>0.81493178446161152</v>
      </c>
      <c r="I289" s="65">
        <f t="shared" si="9"/>
        <v>4.5629629041186223E-4</v>
      </c>
      <c r="J289" s="145">
        <v>40.669043519999995</v>
      </c>
      <c r="K289" s="145">
        <v>67.713952380952406</v>
      </c>
    </row>
    <row r="290" spans="1:11" x14ac:dyDescent="0.2">
      <c r="A290" s="64" t="s">
        <v>2449</v>
      </c>
      <c r="B290" s="64" t="s">
        <v>148</v>
      </c>
      <c r="C290" s="64" t="s">
        <v>962</v>
      </c>
      <c r="D290" s="64" t="s">
        <v>310</v>
      </c>
      <c r="E290" s="64" t="s">
        <v>1461</v>
      </c>
      <c r="F290" s="142">
        <v>3.7666860669999997</v>
      </c>
      <c r="G290" s="81">
        <v>3.2508753700000002</v>
      </c>
      <c r="H290" s="82">
        <f t="shared" si="8"/>
        <v>0.15866824725427708</v>
      </c>
      <c r="I290" s="65">
        <f t="shared" si="9"/>
        <v>4.5408270768396559E-4</v>
      </c>
      <c r="J290" s="145">
        <v>64.5851796213</v>
      </c>
      <c r="K290" s="145">
        <v>17.554238095238102</v>
      </c>
    </row>
    <row r="291" spans="1:11" x14ac:dyDescent="0.2">
      <c r="A291" s="64" t="s">
        <v>2108</v>
      </c>
      <c r="B291" s="64" t="s">
        <v>899</v>
      </c>
      <c r="C291" s="64" t="s">
        <v>1253</v>
      </c>
      <c r="D291" s="64" t="s">
        <v>311</v>
      </c>
      <c r="E291" s="64" t="s">
        <v>312</v>
      </c>
      <c r="F291" s="142">
        <v>3.7570365040000002</v>
      </c>
      <c r="G291" s="81">
        <v>2.7607000019999997</v>
      </c>
      <c r="H291" s="82">
        <f t="shared" si="8"/>
        <v>0.36089995337349245</v>
      </c>
      <c r="I291" s="65">
        <f t="shared" si="9"/>
        <v>4.5291943057059131E-4</v>
      </c>
      <c r="J291" s="145">
        <v>64.875000000000014</v>
      </c>
      <c r="K291" s="145">
        <v>33.3307619047619</v>
      </c>
    </row>
    <row r="292" spans="1:11" x14ac:dyDescent="0.2">
      <c r="A292" s="64" t="s">
        <v>327</v>
      </c>
      <c r="B292" s="64" t="s">
        <v>328</v>
      </c>
      <c r="C292" s="64" t="s">
        <v>1254</v>
      </c>
      <c r="D292" s="64" t="s">
        <v>310</v>
      </c>
      <c r="E292" s="64" t="s">
        <v>312</v>
      </c>
      <c r="F292" s="142">
        <v>3.7493562809999998</v>
      </c>
      <c r="G292" s="81">
        <v>6.8644671900000001</v>
      </c>
      <c r="H292" s="82">
        <f t="shared" si="8"/>
        <v>-0.45380228687494106</v>
      </c>
      <c r="I292" s="65">
        <f t="shared" si="9"/>
        <v>4.5199356194405236E-4</v>
      </c>
      <c r="J292" s="145">
        <v>345.38396819999997</v>
      </c>
      <c r="K292" s="145">
        <v>24.575952380952401</v>
      </c>
    </row>
    <row r="293" spans="1:11" x14ac:dyDescent="0.2">
      <c r="A293" s="64" t="s">
        <v>2253</v>
      </c>
      <c r="B293" s="64" t="s">
        <v>2254</v>
      </c>
      <c r="C293" s="64" t="s">
        <v>1401</v>
      </c>
      <c r="D293" s="64" t="s">
        <v>310</v>
      </c>
      <c r="E293" s="64" t="s">
        <v>1461</v>
      </c>
      <c r="F293" s="142">
        <v>3.6734098205105603</v>
      </c>
      <c r="G293" s="81">
        <v>5.59408356704082</v>
      </c>
      <c r="H293" s="82">
        <f t="shared" si="8"/>
        <v>-0.34334019567502905</v>
      </c>
      <c r="I293" s="65">
        <f t="shared" si="9"/>
        <v>4.4283804067027534E-4</v>
      </c>
      <c r="J293" s="145">
        <v>57.881694742217796</v>
      </c>
      <c r="K293" s="145">
        <v>111.64680952381001</v>
      </c>
    </row>
    <row r="294" spans="1:11" x14ac:dyDescent="0.2">
      <c r="A294" s="64" t="s">
        <v>1342</v>
      </c>
      <c r="B294" s="64" t="s">
        <v>1364</v>
      </c>
      <c r="C294" s="64" t="s">
        <v>1253</v>
      </c>
      <c r="D294" s="64" t="s">
        <v>311</v>
      </c>
      <c r="E294" s="64" t="s">
        <v>312</v>
      </c>
      <c r="F294" s="142">
        <v>3.6602914100000001</v>
      </c>
      <c r="G294" s="81">
        <v>1.4579143600000002</v>
      </c>
      <c r="H294" s="82">
        <f t="shared" si="8"/>
        <v>1.5106354052236646</v>
      </c>
      <c r="I294" s="65">
        <f t="shared" si="9"/>
        <v>4.4125658597530274E-4</v>
      </c>
      <c r="J294" s="145">
        <v>73.95</v>
      </c>
      <c r="K294" s="145">
        <v>16.823571428571402</v>
      </c>
    </row>
    <row r="295" spans="1:11" x14ac:dyDescent="0.2">
      <c r="A295" s="64" t="s">
        <v>718</v>
      </c>
      <c r="B295" s="64" t="s">
        <v>841</v>
      </c>
      <c r="C295" s="64" t="s">
        <v>1254</v>
      </c>
      <c r="D295" s="64" t="s">
        <v>310</v>
      </c>
      <c r="E295" s="64" t="s">
        <v>312</v>
      </c>
      <c r="F295" s="142">
        <v>3.6404702700000002</v>
      </c>
      <c r="G295" s="81">
        <v>4.4094441980000001</v>
      </c>
      <c r="H295" s="82">
        <f t="shared" si="8"/>
        <v>-0.17439248428379817</v>
      </c>
      <c r="I295" s="65">
        <f t="shared" si="9"/>
        <v>4.3886710175482685E-4</v>
      </c>
      <c r="J295" s="145">
        <v>293.28370080000002</v>
      </c>
      <c r="K295" s="145">
        <v>15.854238095238101</v>
      </c>
    </row>
    <row r="296" spans="1:11" x14ac:dyDescent="0.2">
      <c r="A296" s="64" t="s">
        <v>2669</v>
      </c>
      <c r="B296" s="64" t="s">
        <v>96</v>
      </c>
      <c r="C296" s="64" t="s">
        <v>1248</v>
      </c>
      <c r="D296" s="64" t="s">
        <v>310</v>
      </c>
      <c r="E296" s="64" t="s">
        <v>1461</v>
      </c>
      <c r="F296" s="142">
        <v>3.6310701249999999</v>
      </c>
      <c r="G296" s="81">
        <v>1.18209622</v>
      </c>
      <c r="H296" s="82">
        <f t="shared" si="8"/>
        <v>2.071721289321101</v>
      </c>
      <c r="I296" s="65">
        <f t="shared" si="9"/>
        <v>4.3773389255759163E-4</v>
      </c>
      <c r="J296" s="145">
        <v>436.97348305999998</v>
      </c>
      <c r="K296" s="145">
        <v>14.2668571428571</v>
      </c>
    </row>
    <row r="297" spans="1:11" x14ac:dyDescent="0.2">
      <c r="A297" s="64" t="s">
        <v>724</v>
      </c>
      <c r="B297" s="64" t="s">
        <v>847</v>
      </c>
      <c r="C297" s="64" t="s">
        <v>1254</v>
      </c>
      <c r="D297" s="64" t="s">
        <v>310</v>
      </c>
      <c r="E297" s="64" t="s">
        <v>312</v>
      </c>
      <c r="F297" s="142">
        <v>3.6221411299999997</v>
      </c>
      <c r="G297" s="81">
        <v>2.0761246200000003</v>
      </c>
      <c r="H297" s="82">
        <f t="shared" si="8"/>
        <v>0.74466460014331859</v>
      </c>
      <c r="I297" s="65">
        <f t="shared" si="9"/>
        <v>4.3665748158137088E-4</v>
      </c>
      <c r="J297" s="145">
        <v>147.9803493</v>
      </c>
      <c r="K297" s="145">
        <v>15.663142857142899</v>
      </c>
    </row>
    <row r="298" spans="1:11" x14ac:dyDescent="0.2">
      <c r="A298" s="64" t="s">
        <v>608</v>
      </c>
      <c r="B298" s="64" t="s">
        <v>607</v>
      </c>
      <c r="C298" s="64" t="s">
        <v>1255</v>
      </c>
      <c r="D298" s="64" t="s">
        <v>311</v>
      </c>
      <c r="E298" s="64" t="s">
        <v>1461</v>
      </c>
      <c r="F298" s="142">
        <v>3.6105947200000004</v>
      </c>
      <c r="G298" s="81">
        <v>5.7403930299999999</v>
      </c>
      <c r="H298" s="82">
        <f t="shared" si="8"/>
        <v>-0.37101959724175881</v>
      </c>
      <c r="I298" s="65">
        <f t="shared" si="9"/>
        <v>4.3526553517979442E-4</v>
      </c>
      <c r="J298" s="145">
        <v>83.778403430000012</v>
      </c>
      <c r="K298" s="145">
        <v>9.9630476190476198</v>
      </c>
    </row>
    <row r="299" spans="1:11" x14ac:dyDescent="0.2">
      <c r="A299" s="64" t="s">
        <v>835</v>
      </c>
      <c r="B299" s="64" t="s">
        <v>450</v>
      </c>
      <c r="C299" s="64" t="s">
        <v>1250</v>
      </c>
      <c r="D299" s="64" t="s">
        <v>310</v>
      </c>
      <c r="E299" s="64" t="s">
        <v>1461</v>
      </c>
      <c r="F299" s="142">
        <v>3.6037890200000002</v>
      </c>
      <c r="G299" s="81">
        <v>5.8338099800000007</v>
      </c>
      <c r="H299" s="82">
        <f t="shared" si="8"/>
        <v>-0.38225807279379376</v>
      </c>
      <c r="I299" s="65">
        <f t="shared" si="9"/>
        <v>4.3444509232134663E-4</v>
      </c>
      <c r="J299" s="145">
        <v>73.255932400000006</v>
      </c>
      <c r="K299" s="145">
        <v>29.2944285714286</v>
      </c>
    </row>
    <row r="300" spans="1:11" x14ac:dyDescent="0.2">
      <c r="A300" s="64" t="s">
        <v>1479</v>
      </c>
      <c r="B300" s="64" t="s">
        <v>352</v>
      </c>
      <c r="C300" s="64" t="s">
        <v>1250</v>
      </c>
      <c r="D300" s="64" t="s">
        <v>310</v>
      </c>
      <c r="E300" s="64" t="s">
        <v>1461</v>
      </c>
      <c r="F300" s="142">
        <v>3.6035831300000001</v>
      </c>
      <c r="G300" s="81">
        <v>12.960386489999999</v>
      </c>
      <c r="H300" s="82">
        <f t="shared" si="8"/>
        <v>-0.7219540379617182</v>
      </c>
      <c r="I300" s="65">
        <f t="shared" si="9"/>
        <v>4.3442027180617173E-4</v>
      </c>
      <c r="J300" s="145">
        <v>342.00126712999997</v>
      </c>
      <c r="K300" s="145">
        <v>16.265714285714299</v>
      </c>
    </row>
    <row r="301" spans="1:11" x14ac:dyDescent="0.2">
      <c r="A301" s="64" t="s">
        <v>719</v>
      </c>
      <c r="B301" s="64" t="s">
        <v>842</v>
      </c>
      <c r="C301" s="64" t="s">
        <v>1254</v>
      </c>
      <c r="D301" s="64" t="s">
        <v>310</v>
      </c>
      <c r="E301" s="64" t="s">
        <v>312</v>
      </c>
      <c r="F301" s="142">
        <v>3.6000302000000004</v>
      </c>
      <c r="G301" s="81">
        <v>4.3411816600000002</v>
      </c>
      <c r="H301" s="82">
        <f t="shared" si="8"/>
        <v>-0.17072574198611157</v>
      </c>
      <c r="I301" s="65">
        <f t="shared" si="9"/>
        <v>4.3399195788621279E-4</v>
      </c>
      <c r="J301" s="145">
        <v>23.312957670000003</v>
      </c>
      <c r="K301" s="145">
        <v>15.764666666666701</v>
      </c>
    </row>
    <row r="302" spans="1:11" x14ac:dyDescent="0.2">
      <c r="A302" s="64" t="s">
        <v>413</v>
      </c>
      <c r="B302" s="64" t="s">
        <v>414</v>
      </c>
      <c r="C302" s="64" t="s">
        <v>1249</v>
      </c>
      <c r="D302" s="64" t="s">
        <v>310</v>
      </c>
      <c r="E302" s="64" t="s">
        <v>1461</v>
      </c>
      <c r="F302" s="142">
        <v>3.579106457</v>
      </c>
      <c r="G302" s="81">
        <v>8.6358786769999991</v>
      </c>
      <c r="H302" s="82">
        <f t="shared" si="8"/>
        <v>-0.58555387461240493</v>
      </c>
      <c r="I302" s="65">
        <f t="shared" si="9"/>
        <v>4.3146955232670436E-4</v>
      </c>
      <c r="J302" s="145">
        <v>91.525926330000004</v>
      </c>
      <c r="K302" s="145">
        <v>10.123238095238101</v>
      </c>
    </row>
    <row r="303" spans="1:11" x14ac:dyDescent="0.2">
      <c r="A303" s="64" t="s">
        <v>2296</v>
      </c>
      <c r="B303" s="64" t="s">
        <v>1174</v>
      </c>
      <c r="C303" s="64" t="s">
        <v>223</v>
      </c>
      <c r="D303" s="64" t="s">
        <v>1171</v>
      </c>
      <c r="E303" s="64" t="s">
        <v>1461</v>
      </c>
      <c r="F303" s="142">
        <v>3.5677272200000001</v>
      </c>
      <c r="G303" s="81">
        <v>5.07741767</v>
      </c>
      <c r="H303" s="82">
        <f t="shared" si="8"/>
        <v>-0.29733430419168172</v>
      </c>
      <c r="I303" s="65">
        <f t="shared" si="9"/>
        <v>4.3009775901650351E-4</v>
      </c>
      <c r="J303" s="145">
        <v>128.982</v>
      </c>
      <c r="K303" s="145">
        <v>70.212523809523802</v>
      </c>
    </row>
    <row r="304" spans="1:11" x14ac:dyDescent="0.2">
      <c r="A304" s="64" t="s">
        <v>2401</v>
      </c>
      <c r="B304" s="64" t="s">
        <v>947</v>
      </c>
      <c r="C304" s="64" t="s">
        <v>962</v>
      </c>
      <c r="D304" s="64" t="s">
        <v>310</v>
      </c>
      <c r="E304" s="64" t="s">
        <v>1461</v>
      </c>
      <c r="F304" s="142">
        <v>3.5495702050000002</v>
      </c>
      <c r="G304" s="81">
        <v>3.5815949500000004</v>
      </c>
      <c r="H304" s="82">
        <f t="shared" si="8"/>
        <v>-8.9414759198273019E-3</v>
      </c>
      <c r="I304" s="65">
        <f t="shared" si="9"/>
        <v>4.2790888890946406E-4</v>
      </c>
      <c r="J304" s="145">
        <v>234.63709965000001</v>
      </c>
      <c r="K304" s="145">
        <v>54.7087619047619</v>
      </c>
    </row>
    <row r="305" spans="1:18" x14ac:dyDescent="0.2">
      <c r="A305" s="64" t="s">
        <v>2585</v>
      </c>
      <c r="B305" s="64" t="s">
        <v>2517</v>
      </c>
      <c r="C305" s="64" t="s">
        <v>1253</v>
      </c>
      <c r="D305" s="64" t="s">
        <v>1171</v>
      </c>
      <c r="E305" s="64" t="s">
        <v>1461</v>
      </c>
      <c r="F305" s="142">
        <v>3.5280885499999997</v>
      </c>
      <c r="G305" s="81">
        <v>7.5158398099999992</v>
      </c>
      <c r="H305" s="82">
        <f t="shared" si="8"/>
        <v>-0.53057959733178506</v>
      </c>
      <c r="I305" s="65">
        <f t="shared" si="9"/>
        <v>4.2531922576939196E-4</v>
      </c>
      <c r="J305" s="145">
        <v>108.87389718</v>
      </c>
      <c r="K305" s="145">
        <v>48.439238095238103</v>
      </c>
    </row>
    <row r="306" spans="1:18" x14ac:dyDescent="0.2">
      <c r="A306" s="64" t="s">
        <v>1489</v>
      </c>
      <c r="B306" s="64" t="s">
        <v>351</v>
      </c>
      <c r="C306" s="64" t="s">
        <v>1250</v>
      </c>
      <c r="D306" s="64" t="s">
        <v>310</v>
      </c>
      <c r="E306" s="64" t="s">
        <v>1461</v>
      </c>
      <c r="F306" s="142">
        <v>3.5178294000000001</v>
      </c>
      <c r="G306" s="81">
        <v>4.41223455</v>
      </c>
      <c r="H306" s="82">
        <f t="shared" si="8"/>
        <v>-0.20271024576424657</v>
      </c>
      <c r="I306" s="65">
        <f t="shared" si="9"/>
        <v>4.2408246153481741E-4</v>
      </c>
      <c r="J306" s="145">
        <v>27.99491883</v>
      </c>
      <c r="K306" s="145">
        <v>16.353047619047601</v>
      </c>
    </row>
    <row r="307" spans="1:18" x14ac:dyDescent="0.2">
      <c r="A307" s="64" t="s">
        <v>402</v>
      </c>
      <c r="B307" s="64" t="s">
        <v>682</v>
      </c>
      <c r="C307" s="64" t="s">
        <v>1249</v>
      </c>
      <c r="D307" s="64" t="s">
        <v>310</v>
      </c>
      <c r="E307" s="64" t="s">
        <v>1461</v>
      </c>
      <c r="F307" s="142">
        <v>3.4897126860000003</v>
      </c>
      <c r="G307" s="81">
        <v>0.14844604</v>
      </c>
      <c r="H307" s="82">
        <f t="shared" si="8"/>
        <v>22.508290864478436</v>
      </c>
      <c r="I307" s="65">
        <f t="shared" si="9"/>
        <v>4.2069292670308554E-4</v>
      </c>
      <c r="J307" s="145">
        <v>21.070093809999999</v>
      </c>
      <c r="K307" s="145">
        <v>19.4828571428571</v>
      </c>
    </row>
    <row r="308" spans="1:18" x14ac:dyDescent="0.2">
      <c r="A308" s="141" t="s">
        <v>2813</v>
      </c>
      <c r="B308" s="141" t="s">
        <v>73</v>
      </c>
      <c r="C308" s="141" t="s">
        <v>2844</v>
      </c>
      <c r="D308" s="141" t="s">
        <v>311</v>
      </c>
      <c r="E308" s="141" t="s">
        <v>312</v>
      </c>
      <c r="F308" s="142">
        <v>3.4530637159999999</v>
      </c>
      <c r="G308" s="142">
        <v>4.4003863399999998</v>
      </c>
      <c r="H308" s="143">
        <f t="shared" si="8"/>
        <v>-0.21528169365238048</v>
      </c>
      <c r="I308" s="144">
        <f t="shared" si="9"/>
        <v>4.1627480869818292E-4</v>
      </c>
      <c r="J308" s="145">
        <v>94.933802450000002</v>
      </c>
      <c r="K308" s="145">
        <v>4.0630952380952401</v>
      </c>
    </row>
    <row r="309" spans="1:18" x14ac:dyDescent="0.2">
      <c r="A309" s="64" t="s">
        <v>2450</v>
      </c>
      <c r="B309" s="64" t="s">
        <v>151</v>
      </c>
      <c r="C309" s="64" t="s">
        <v>962</v>
      </c>
      <c r="D309" s="64" t="s">
        <v>310</v>
      </c>
      <c r="E309" s="64" t="s">
        <v>1461</v>
      </c>
      <c r="F309" s="142">
        <v>3.4418256390000002</v>
      </c>
      <c r="G309" s="81">
        <v>1.9253628200000001</v>
      </c>
      <c r="H309" s="82">
        <f t="shared" si="8"/>
        <v>0.78762444316858682</v>
      </c>
      <c r="I309" s="65">
        <f t="shared" si="9"/>
        <v>4.1492003255210895E-4</v>
      </c>
      <c r="J309" s="145">
        <v>74.037061027799993</v>
      </c>
      <c r="K309" s="145">
        <v>24.476190476190499</v>
      </c>
    </row>
    <row r="310" spans="1:18" x14ac:dyDescent="0.2">
      <c r="A310" s="64" t="s">
        <v>961</v>
      </c>
      <c r="B310" s="64" t="s">
        <v>958</v>
      </c>
      <c r="C310" s="64" t="s">
        <v>1254</v>
      </c>
      <c r="D310" s="64" t="s">
        <v>310</v>
      </c>
      <c r="E310" s="64" t="s">
        <v>312</v>
      </c>
      <c r="F310" s="142">
        <v>3.4225919399999998</v>
      </c>
      <c r="G310" s="81">
        <v>0.75254023000000003</v>
      </c>
      <c r="H310" s="82">
        <f t="shared" si="8"/>
        <v>3.5480517898690938</v>
      </c>
      <c r="I310" s="65">
        <f t="shared" si="9"/>
        <v>4.1260136570136856E-4</v>
      </c>
      <c r="J310" s="145">
        <v>37.984987579999995</v>
      </c>
      <c r="K310" s="145">
        <v>11.8580476190476</v>
      </c>
    </row>
    <row r="311" spans="1:18" x14ac:dyDescent="0.2">
      <c r="A311" s="64" t="s">
        <v>792</v>
      </c>
      <c r="B311" s="64" t="s">
        <v>793</v>
      </c>
      <c r="C311" s="64" t="s">
        <v>1249</v>
      </c>
      <c r="D311" s="64" t="s">
        <v>310</v>
      </c>
      <c r="E311" s="64" t="s">
        <v>1461</v>
      </c>
      <c r="F311" s="142">
        <v>3.4121301449999999</v>
      </c>
      <c r="G311" s="81">
        <v>2.523477974</v>
      </c>
      <c r="H311" s="82">
        <f t="shared" si="8"/>
        <v>0.35215372599087313</v>
      </c>
      <c r="I311" s="65">
        <f t="shared" si="9"/>
        <v>4.1134017214386617E-4</v>
      </c>
      <c r="J311" s="145">
        <v>235.32635112</v>
      </c>
      <c r="K311" s="145">
        <v>36.425476190476203</v>
      </c>
    </row>
    <row r="312" spans="1:18" x14ac:dyDescent="0.2">
      <c r="A312" s="64" t="s">
        <v>1321</v>
      </c>
      <c r="B312" s="64" t="s">
        <v>616</v>
      </c>
      <c r="C312" s="64" t="s">
        <v>1253</v>
      </c>
      <c r="D312" s="64" t="s">
        <v>311</v>
      </c>
      <c r="E312" s="64" t="s">
        <v>312</v>
      </c>
      <c r="F312" s="142">
        <v>3.374474459</v>
      </c>
      <c r="G312" s="81">
        <v>3.2037390279999998</v>
      </c>
      <c r="H312" s="82">
        <f t="shared" si="8"/>
        <v>5.3292552704139906E-2</v>
      </c>
      <c r="I312" s="65">
        <f t="shared" si="9"/>
        <v>4.0680069219931227E-4</v>
      </c>
      <c r="J312" s="145">
        <v>34.418999999999997</v>
      </c>
      <c r="K312" s="145">
        <v>30.778285714285701</v>
      </c>
    </row>
    <row r="313" spans="1:18" x14ac:dyDescent="0.2">
      <c r="A313" s="64" t="s">
        <v>2641</v>
      </c>
      <c r="B313" s="64" t="s">
        <v>59</v>
      </c>
      <c r="C313" s="64" t="s">
        <v>1253</v>
      </c>
      <c r="D313" s="64" t="s">
        <v>1171</v>
      </c>
      <c r="E313" s="64" t="s">
        <v>312</v>
      </c>
      <c r="F313" s="142">
        <v>3.34658101</v>
      </c>
      <c r="G313" s="81">
        <v>3.7344496349999998</v>
      </c>
      <c r="H313" s="82">
        <f t="shared" si="8"/>
        <v>-0.10386232588727895</v>
      </c>
      <c r="I313" s="65">
        <f t="shared" si="9"/>
        <v>4.0343807247914735E-4</v>
      </c>
      <c r="J313" s="145">
        <v>127.32179572</v>
      </c>
      <c r="K313" s="145">
        <v>44.708571428571403</v>
      </c>
    </row>
    <row r="314" spans="1:18" x14ac:dyDescent="0.2">
      <c r="A314" s="64" t="s">
        <v>2586</v>
      </c>
      <c r="B314" s="64" t="s">
        <v>754</v>
      </c>
      <c r="C314" s="64" t="s">
        <v>1253</v>
      </c>
      <c r="D314" s="64" t="s">
        <v>311</v>
      </c>
      <c r="E314" s="64" t="s">
        <v>312</v>
      </c>
      <c r="F314" s="142">
        <v>3.3347047030000003</v>
      </c>
      <c r="G314" s="81">
        <v>2.3429199049999996</v>
      </c>
      <c r="H314" s="82">
        <f t="shared" si="8"/>
        <v>0.42331143966272333</v>
      </c>
      <c r="I314" s="65">
        <f t="shared" si="9"/>
        <v>4.020063562320482E-4</v>
      </c>
      <c r="J314" s="145">
        <v>242.46869125999999</v>
      </c>
      <c r="K314" s="145">
        <v>40.873523809523803</v>
      </c>
    </row>
    <row r="315" spans="1:18" x14ac:dyDescent="0.2">
      <c r="A315" s="64" t="s">
        <v>1344</v>
      </c>
      <c r="B315" s="64" t="s">
        <v>1286</v>
      </c>
      <c r="C315" s="64" t="s">
        <v>1253</v>
      </c>
      <c r="D315" s="64" t="s">
        <v>311</v>
      </c>
      <c r="E315" s="64" t="s">
        <v>312</v>
      </c>
      <c r="F315" s="142">
        <v>3.290834883</v>
      </c>
      <c r="G315" s="81">
        <v>0.57080311500000003</v>
      </c>
      <c r="H315" s="82">
        <f t="shared" si="8"/>
        <v>4.7652714158716529</v>
      </c>
      <c r="I315" s="65">
        <f t="shared" si="9"/>
        <v>3.967177480770622E-4</v>
      </c>
      <c r="J315" s="145">
        <v>13.948</v>
      </c>
      <c r="K315" s="145">
        <v>48.932714285714297</v>
      </c>
    </row>
    <row r="316" spans="1:18" x14ac:dyDescent="0.2">
      <c r="A316" s="64" t="s">
        <v>1343</v>
      </c>
      <c r="B316" s="64" t="s">
        <v>1365</v>
      </c>
      <c r="C316" s="64" t="s">
        <v>1253</v>
      </c>
      <c r="D316" s="64" t="s">
        <v>311</v>
      </c>
      <c r="E316" s="64" t="s">
        <v>312</v>
      </c>
      <c r="F316" s="142">
        <v>3.2890442480000002</v>
      </c>
      <c r="G316" s="81">
        <v>8.5440567499999993</v>
      </c>
      <c r="H316" s="82">
        <f t="shared" si="8"/>
        <v>-0.61504887616763537</v>
      </c>
      <c r="I316" s="65">
        <f t="shared" si="9"/>
        <v>3.9650188289084529E-4</v>
      </c>
      <c r="J316" s="145">
        <v>45.98</v>
      </c>
      <c r="K316" s="145">
        <v>17.414571428571399</v>
      </c>
    </row>
    <row r="317" spans="1:18" x14ac:dyDescent="0.2">
      <c r="A317" s="64" t="s">
        <v>2706</v>
      </c>
      <c r="B317" s="64" t="s">
        <v>1770</v>
      </c>
      <c r="C317" s="64" t="s">
        <v>1248</v>
      </c>
      <c r="D317" s="64" t="s">
        <v>310</v>
      </c>
      <c r="E317" s="64" t="s">
        <v>312</v>
      </c>
      <c r="F317" s="142">
        <v>3.2875190619999999</v>
      </c>
      <c r="G317" s="81">
        <v>3.4069250899999997</v>
      </c>
      <c r="H317" s="82">
        <f t="shared" si="8"/>
        <v>-3.5048034472633494E-2</v>
      </c>
      <c r="I317" s="65">
        <f t="shared" si="9"/>
        <v>3.9631801819485447E-4</v>
      </c>
      <c r="J317" s="145">
        <v>86.098220799999993</v>
      </c>
      <c r="K317" s="145">
        <v>25.4123809523809</v>
      </c>
    </row>
    <row r="318" spans="1:18" x14ac:dyDescent="0.2">
      <c r="A318" s="141" t="s">
        <v>111</v>
      </c>
      <c r="B318" s="141" t="s">
        <v>112</v>
      </c>
      <c r="C318" s="141" t="s">
        <v>1255</v>
      </c>
      <c r="D318" s="141" t="s">
        <v>311</v>
      </c>
      <c r="E318" s="141" t="s">
        <v>312</v>
      </c>
      <c r="F318" s="142">
        <v>3.2870994179999999</v>
      </c>
      <c r="G318" s="142">
        <v>2.7029436499999999</v>
      </c>
      <c r="H318" s="143">
        <f t="shared" si="8"/>
        <v>0.21611836709951393</v>
      </c>
      <c r="I318" s="144">
        <f t="shared" si="9"/>
        <v>3.9626742914113621E-4</v>
      </c>
      <c r="J318" s="145">
        <v>749.63199999999995</v>
      </c>
      <c r="K318" s="145">
        <v>8.7687142857142906</v>
      </c>
      <c r="L318" s="146"/>
      <c r="M318" s="146"/>
      <c r="N318" s="146"/>
      <c r="O318" s="146"/>
      <c r="P318" s="146"/>
      <c r="Q318" s="146"/>
      <c r="R318" s="146"/>
    </row>
    <row r="319" spans="1:18" x14ac:dyDescent="0.2">
      <c r="A319" s="64" t="s">
        <v>2739</v>
      </c>
      <c r="B319" s="64" t="s">
        <v>266</v>
      </c>
      <c r="C319" s="64" t="s">
        <v>1253</v>
      </c>
      <c r="D319" s="64" t="s">
        <v>311</v>
      </c>
      <c r="E319" s="64" t="s">
        <v>1461</v>
      </c>
      <c r="F319" s="142">
        <v>3.2839884700000002</v>
      </c>
      <c r="G319" s="81">
        <v>4.1806999999999997E-2</v>
      </c>
      <c r="H319" s="82">
        <f t="shared" si="8"/>
        <v>77.551162963140158</v>
      </c>
      <c r="I319" s="65">
        <f t="shared" si="9"/>
        <v>3.9589239717240381E-4</v>
      </c>
      <c r="J319" s="145">
        <v>97.171872716688</v>
      </c>
      <c r="K319" s="145">
        <v>33.0094285714286</v>
      </c>
    </row>
    <row r="320" spans="1:18" x14ac:dyDescent="0.2">
      <c r="A320" s="64" t="s">
        <v>2624</v>
      </c>
      <c r="B320" s="64" t="s">
        <v>572</v>
      </c>
      <c r="C320" s="64" t="s">
        <v>1253</v>
      </c>
      <c r="D320" s="64" t="s">
        <v>1171</v>
      </c>
      <c r="E320" s="64" t="s">
        <v>1461</v>
      </c>
      <c r="F320" s="142">
        <v>3.281634645</v>
      </c>
      <c r="G320" s="81">
        <v>2.1341927999999997</v>
      </c>
      <c r="H320" s="82">
        <f t="shared" si="8"/>
        <v>0.53764676040515202</v>
      </c>
      <c r="I320" s="65">
        <f t="shared" si="9"/>
        <v>3.956086381305292E-4</v>
      </c>
      <c r="J320" s="145">
        <v>125.26319939</v>
      </c>
      <c r="K320" s="145">
        <v>20.559000000000001</v>
      </c>
    </row>
    <row r="321" spans="1:11" x14ac:dyDescent="0.2">
      <c r="A321" s="64" t="s">
        <v>2356</v>
      </c>
      <c r="B321" s="64" t="s">
        <v>1377</v>
      </c>
      <c r="C321" s="64" t="s">
        <v>962</v>
      </c>
      <c r="D321" s="64" t="s">
        <v>310</v>
      </c>
      <c r="E321" s="64" t="s">
        <v>1461</v>
      </c>
      <c r="F321" s="142">
        <v>3.2777363749999999</v>
      </c>
      <c r="G321" s="81">
        <v>2.88584102</v>
      </c>
      <c r="H321" s="82">
        <f t="shared" si="8"/>
        <v>0.1357993570276439</v>
      </c>
      <c r="I321" s="65">
        <f t="shared" si="9"/>
        <v>3.9513869267571909E-4</v>
      </c>
      <c r="J321" s="145">
        <v>12.467154000000001</v>
      </c>
      <c r="K321" s="145">
        <v>35.666619047619101</v>
      </c>
    </row>
    <row r="322" spans="1:11" x14ac:dyDescent="0.2">
      <c r="A322" s="64" t="s">
        <v>1549</v>
      </c>
      <c r="B322" s="64" t="s">
        <v>914</v>
      </c>
      <c r="C322" s="64" t="s">
        <v>1249</v>
      </c>
      <c r="D322" s="64" t="s">
        <v>311</v>
      </c>
      <c r="E322" s="64" t="s">
        <v>312</v>
      </c>
      <c r="F322" s="142">
        <v>3.2726237400000002</v>
      </c>
      <c r="G322" s="81">
        <v>8.6811013280000004</v>
      </c>
      <c r="H322" s="82">
        <f t="shared" si="8"/>
        <v>-0.62301744717061547</v>
      </c>
      <c r="I322" s="65">
        <f t="shared" si="9"/>
        <v>3.9452235271456894E-4</v>
      </c>
      <c r="J322" s="145">
        <v>14.54395399</v>
      </c>
      <c r="K322" s="145">
        <v>19.213761904761899</v>
      </c>
    </row>
    <row r="323" spans="1:11" x14ac:dyDescent="0.2">
      <c r="A323" s="64" t="s">
        <v>946</v>
      </c>
      <c r="B323" s="64" t="s">
        <v>951</v>
      </c>
      <c r="C323" s="64" t="s">
        <v>1254</v>
      </c>
      <c r="D323" s="64" t="s">
        <v>310</v>
      </c>
      <c r="E323" s="64" t="s">
        <v>312</v>
      </c>
      <c r="F323" s="142">
        <v>3.23096958</v>
      </c>
      <c r="G323" s="81">
        <v>0.45045950000000001</v>
      </c>
      <c r="H323" s="82">
        <f t="shared" si="8"/>
        <v>6.1726083698978487</v>
      </c>
      <c r="I323" s="65">
        <f t="shared" si="9"/>
        <v>3.8950084749150008E-4</v>
      </c>
      <c r="J323" s="145">
        <v>26.161694929999999</v>
      </c>
      <c r="K323" s="145">
        <v>51.305619047619103</v>
      </c>
    </row>
    <row r="324" spans="1:11" x14ac:dyDescent="0.2">
      <c r="A324" s="64" t="s">
        <v>2442</v>
      </c>
      <c r="B324" s="64" t="s">
        <v>154</v>
      </c>
      <c r="C324" s="64" t="s">
        <v>962</v>
      </c>
      <c r="D324" s="64" t="s">
        <v>310</v>
      </c>
      <c r="E324" s="64" t="s">
        <v>1461</v>
      </c>
      <c r="F324" s="142">
        <v>3.2300467099999999</v>
      </c>
      <c r="G324" s="81">
        <v>2.5158248799999998</v>
      </c>
      <c r="H324" s="82">
        <f t="shared" si="8"/>
        <v>0.28389171109556721</v>
      </c>
      <c r="I324" s="65">
        <f t="shared" si="9"/>
        <v>3.8938959338086107E-4</v>
      </c>
      <c r="J324" s="145">
        <v>44.341495328000001</v>
      </c>
      <c r="K324" s="145">
        <v>15.6522857142857</v>
      </c>
    </row>
    <row r="325" spans="1:11" x14ac:dyDescent="0.2">
      <c r="A325" s="64" t="s">
        <v>2650</v>
      </c>
      <c r="B325" s="64" t="s">
        <v>30</v>
      </c>
      <c r="C325" s="64" t="s">
        <v>1253</v>
      </c>
      <c r="D325" s="64" t="s">
        <v>1171</v>
      </c>
      <c r="E325" s="64" t="s">
        <v>1461</v>
      </c>
      <c r="F325" s="142">
        <v>3.2056073289999998</v>
      </c>
      <c r="G325" s="81">
        <v>1.63726101</v>
      </c>
      <c r="H325" s="82">
        <f t="shared" si="8"/>
        <v>0.95790854935218905</v>
      </c>
      <c r="I325" s="65">
        <f t="shared" si="9"/>
        <v>3.8644336953815077E-4</v>
      </c>
      <c r="J325" s="145">
        <v>748.66098199909993</v>
      </c>
      <c r="K325" s="145">
        <v>40.248238095238101</v>
      </c>
    </row>
    <row r="326" spans="1:11" x14ac:dyDescent="0.2">
      <c r="A326" s="64" t="s">
        <v>241</v>
      </c>
      <c r="B326" s="64" t="s">
        <v>242</v>
      </c>
      <c r="C326" s="64" t="s">
        <v>1401</v>
      </c>
      <c r="D326" s="64" t="s">
        <v>311</v>
      </c>
      <c r="E326" s="64" t="s">
        <v>312</v>
      </c>
      <c r="F326" s="142">
        <v>3.1977491600000003</v>
      </c>
      <c r="G326" s="81">
        <v>2.7691599999999998</v>
      </c>
      <c r="H326" s="82">
        <f t="shared" si="8"/>
        <v>0.1547722630689452</v>
      </c>
      <c r="I326" s="65">
        <f t="shared" si="9"/>
        <v>3.8549604911019701E-4</v>
      </c>
      <c r="J326" s="145">
        <v>105.07983190000002</v>
      </c>
      <c r="K326" s="145">
        <v>13.6688095238095</v>
      </c>
    </row>
    <row r="327" spans="1:11" x14ac:dyDescent="0.2">
      <c r="A327" s="64" t="s">
        <v>725</v>
      </c>
      <c r="B327" s="64" t="s">
        <v>848</v>
      </c>
      <c r="C327" s="64" t="s">
        <v>1254</v>
      </c>
      <c r="D327" s="64" t="s">
        <v>310</v>
      </c>
      <c r="E327" s="64" t="s">
        <v>312</v>
      </c>
      <c r="F327" s="142">
        <v>3.17955473</v>
      </c>
      <c r="G327" s="81">
        <v>1.5643126399999998</v>
      </c>
      <c r="H327" s="82">
        <f t="shared" ref="H327:H390" si="10">IF(ISERROR(F327/G327-1),"",IF((F327/G327-1)&gt;10000%,"",F327/G327-1))</f>
        <v>1.0325570788713954</v>
      </c>
      <c r="I327" s="65">
        <f t="shared" ref="I327:I390" si="11">F327/$F$1032</f>
        <v>3.8330266853846631E-4</v>
      </c>
      <c r="J327" s="145">
        <v>95.956490590000001</v>
      </c>
      <c r="K327" s="145">
        <v>19.423047619047601</v>
      </c>
    </row>
    <row r="328" spans="1:11" x14ac:dyDescent="0.2">
      <c r="A328" s="64" t="s">
        <v>2373</v>
      </c>
      <c r="B328" s="64" t="s">
        <v>512</v>
      </c>
      <c r="C328" s="64" t="s">
        <v>962</v>
      </c>
      <c r="D328" s="64" t="s">
        <v>310</v>
      </c>
      <c r="E328" s="64" t="s">
        <v>1461</v>
      </c>
      <c r="F328" s="142">
        <v>3.1776273119999998</v>
      </c>
      <c r="G328" s="81">
        <v>3.5729802719999997</v>
      </c>
      <c r="H328" s="82">
        <f t="shared" si="10"/>
        <v>-0.11065075368543764</v>
      </c>
      <c r="I328" s="65">
        <f t="shared" si="11"/>
        <v>3.8307031384558478E-4</v>
      </c>
      <c r="J328" s="145">
        <v>63.981722113583665</v>
      </c>
      <c r="K328" s="145">
        <v>40.850285714285697</v>
      </c>
    </row>
    <row r="329" spans="1:11" x14ac:dyDescent="0.2">
      <c r="A329" s="64" t="s">
        <v>1341</v>
      </c>
      <c r="B329" s="64" t="s">
        <v>1363</v>
      </c>
      <c r="C329" s="64" t="s">
        <v>1253</v>
      </c>
      <c r="D329" s="64" t="s">
        <v>311</v>
      </c>
      <c r="E329" s="64" t="s">
        <v>312</v>
      </c>
      <c r="F329" s="142">
        <v>3.1645202100000001</v>
      </c>
      <c r="G329" s="81">
        <v>0.124685987</v>
      </c>
      <c r="H329" s="82">
        <f t="shared" si="10"/>
        <v>24.379918675223706</v>
      </c>
      <c r="I329" s="65">
        <f t="shared" si="11"/>
        <v>3.8149022241768671E-4</v>
      </c>
      <c r="J329" s="145">
        <v>13.662000000000001</v>
      </c>
      <c r="K329" s="145">
        <v>25.117523809523799</v>
      </c>
    </row>
    <row r="330" spans="1:11" x14ac:dyDescent="0.2">
      <c r="A330" s="64" t="s">
        <v>686</v>
      </c>
      <c r="B330" s="64" t="s">
        <v>687</v>
      </c>
      <c r="C330" s="64" t="s">
        <v>1249</v>
      </c>
      <c r="D330" s="64" t="s">
        <v>310</v>
      </c>
      <c r="E330" s="64" t="s">
        <v>1461</v>
      </c>
      <c r="F330" s="142">
        <v>3.1564868980000003</v>
      </c>
      <c r="G330" s="81">
        <v>1.355231962</v>
      </c>
      <c r="H330" s="82">
        <f t="shared" si="10"/>
        <v>1.3291119059365872</v>
      </c>
      <c r="I330" s="65">
        <f t="shared" si="11"/>
        <v>3.8052178809644388E-4</v>
      </c>
      <c r="J330" s="145">
        <v>58.33662125</v>
      </c>
      <c r="K330" s="145">
        <v>46.615095238095201</v>
      </c>
    </row>
    <row r="331" spans="1:11" x14ac:dyDescent="0.2">
      <c r="A331" s="64" t="s">
        <v>2605</v>
      </c>
      <c r="B331" s="64" t="s">
        <v>2194</v>
      </c>
      <c r="C331" s="64" t="s">
        <v>1253</v>
      </c>
      <c r="D331" s="64" t="s">
        <v>1171</v>
      </c>
      <c r="E331" s="64" t="s">
        <v>312</v>
      </c>
      <c r="F331" s="142">
        <v>3.1521366500000001</v>
      </c>
      <c r="G331" s="81">
        <v>1.8670640900000002</v>
      </c>
      <c r="H331" s="82">
        <f t="shared" si="10"/>
        <v>0.68828518896745527</v>
      </c>
      <c r="I331" s="65">
        <f t="shared" si="11"/>
        <v>3.7999735564951307E-4</v>
      </c>
      <c r="J331" s="145">
        <v>253.88150296999999</v>
      </c>
      <c r="K331" s="145">
        <v>67.585095238095207</v>
      </c>
    </row>
    <row r="332" spans="1:11" x14ac:dyDescent="0.2">
      <c r="A332" s="64" t="s">
        <v>2615</v>
      </c>
      <c r="B332" s="64" t="s">
        <v>99</v>
      </c>
      <c r="C332" s="64" t="s">
        <v>1248</v>
      </c>
      <c r="D332" s="64" t="s">
        <v>310</v>
      </c>
      <c r="E332" s="64" t="s">
        <v>1461</v>
      </c>
      <c r="F332" s="142">
        <v>3.1186947470000002</v>
      </c>
      <c r="G332" s="81">
        <v>2.49360727</v>
      </c>
      <c r="H332" s="82">
        <f t="shared" si="10"/>
        <v>0.25067599237469351</v>
      </c>
      <c r="I332" s="65">
        <f t="shared" si="11"/>
        <v>3.7596585698086005E-4</v>
      </c>
      <c r="J332" s="145">
        <v>169.72339446999999</v>
      </c>
      <c r="K332" s="145">
        <v>21.2373333333333</v>
      </c>
    </row>
    <row r="333" spans="1:11" x14ac:dyDescent="0.2">
      <c r="A333" s="64" t="s">
        <v>1312</v>
      </c>
      <c r="B333" s="64" t="s">
        <v>900</v>
      </c>
      <c r="C333" s="64" t="s">
        <v>1253</v>
      </c>
      <c r="D333" s="64" t="s">
        <v>311</v>
      </c>
      <c r="E333" s="64" t="s">
        <v>312</v>
      </c>
      <c r="F333" s="142">
        <v>3.1119761800000001</v>
      </c>
      <c r="G333" s="81">
        <v>1.898310561</v>
      </c>
      <c r="H333" s="82">
        <f t="shared" si="10"/>
        <v>0.63933986563329248</v>
      </c>
      <c r="I333" s="65">
        <f t="shared" si="11"/>
        <v>3.7515591820686873E-4</v>
      </c>
      <c r="J333" s="145">
        <v>57.161999999999999</v>
      </c>
      <c r="K333" s="145">
        <v>48.472380952381002</v>
      </c>
    </row>
    <row r="334" spans="1:11" x14ac:dyDescent="0.2">
      <c r="A334" s="64" t="s">
        <v>2678</v>
      </c>
      <c r="B334" s="64" t="s">
        <v>2265</v>
      </c>
      <c r="C334" s="64" t="s">
        <v>1253</v>
      </c>
      <c r="D334" s="64" t="s">
        <v>1171</v>
      </c>
      <c r="E334" s="64" t="s">
        <v>312</v>
      </c>
      <c r="F334" s="142">
        <v>3.1049609199999999</v>
      </c>
      <c r="G334" s="81">
        <v>4.3874070999999999</v>
      </c>
      <c r="H334" s="82">
        <f t="shared" si="10"/>
        <v>-0.29230161477379202</v>
      </c>
      <c r="I334" s="65">
        <f t="shared" si="11"/>
        <v>3.7431021240626715E-4</v>
      </c>
      <c r="J334" s="145">
        <v>335.03488191000002</v>
      </c>
      <c r="K334" s="145">
        <v>11.516285714285701</v>
      </c>
    </row>
    <row r="335" spans="1:11" x14ac:dyDescent="0.2">
      <c r="A335" s="64" t="s">
        <v>2656</v>
      </c>
      <c r="B335" s="64" t="s">
        <v>1355</v>
      </c>
      <c r="C335" s="64" t="s">
        <v>1253</v>
      </c>
      <c r="D335" s="64" t="s">
        <v>311</v>
      </c>
      <c r="E335" s="64" t="s">
        <v>312</v>
      </c>
      <c r="F335" s="142">
        <v>3.0793360320000001</v>
      </c>
      <c r="G335" s="81">
        <v>0.566105835</v>
      </c>
      <c r="H335" s="82">
        <f t="shared" si="10"/>
        <v>4.4395059044038998</v>
      </c>
      <c r="I335" s="65">
        <f t="shared" si="11"/>
        <v>3.7122107295578841E-4</v>
      </c>
      <c r="J335" s="145">
        <v>758.49600082000006</v>
      </c>
      <c r="K335" s="145">
        <v>22.738476190476199</v>
      </c>
    </row>
    <row r="336" spans="1:11" x14ac:dyDescent="0.2">
      <c r="A336" s="64" t="s">
        <v>2607</v>
      </c>
      <c r="B336" s="64" t="s">
        <v>2109</v>
      </c>
      <c r="C336" s="64" t="s">
        <v>1253</v>
      </c>
      <c r="D336" s="64" t="s">
        <v>1171</v>
      </c>
      <c r="E336" s="64" t="s">
        <v>1461</v>
      </c>
      <c r="F336" s="142">
        <v>3.0447177400000003</v>
      </c>
      <c r="G336" s="81">
        <v>1.76751931</v>
      </c>
      <c r="H336" s="82">
        <f t="shared" si="10"/>
        <v>0.72259376334621228</v>
      </c>
      <c r="I336" s="65">
        <f t="shared" si="11"/>
        <v>3.6704775787533254E-4</v>
      </c>
      <c r="J336" s="145">
        <v>142.68607847000001</v>
      </c>
      <c r="K336" s="145">
        <v>32.221428571428604</v>
      </c>
    </row>
    <row r="337" spans="1:11" x14ac:dyDescent="0.2">
      <c r="A337" s="64" t="s">
        <v>703</v>
      </c>
      <c r="B337" s="64" t="s">
        <v>87</v>
      </c>
      <c r="C337" s="64" t="s">
        <v>711</v>
      </c>
      <c r="D337" s="64" t="s">
        <v>310</v>
      </c>
      <c r="E337" s="64" t="s">
        <v>1461</v>
      </c>
      <c r="F337" s="142">
        <v>3.0130208199999999</v>
      </c>
      <c r="G337" s="81">
        <v>2.0693208700000003</v>
      </c>
      <c r="H337" s="82">
        <f t="shared" si="10"/>
        <v>0.45604331531242881</v>
      </c>
      <c r="I337" s="65">
        <f t="shared" si="11"/>
        <v>3.6322662093882496E-4</v>
      </c>
      <c r="J337" s="145">
        <v>28.389736289999998</v>
      </c>
      <c r="K337" s="145">
        <v>133.169047619048</v>
      </c>
    </row>
    <row r="338" spans="1:11" x14ac:dyDescent="0.2">
      <c r="A338" s="64" t="s">
        <v>1884</v>
      </c>
      <c r="B338" s="64" t="s">
        <v>1885</v>
      </c>
      <c r="C338" s="64" t="s">
        <v>1250</v>
      </c>
      <c r="D338" s="64" t="s">
        <v>310</v>
      </c>
      <c r="E338" s="64" t="s">
        <v>1461</v>
      </c>
      <c r="F338" s="142">
        <v>3.0103826200000001</v>
      </c>
      <c r="G338" s="81">
        <v>0.11893517999999999</v>
      </c>
      <c r="H338" s="82">
        <f t="shared" si="10"/>
        <v>24.311120057160551</v>
      </c>
      <c r="I338" s="65">
        <f t="shared" si="11"/>
        <v>3.6290857983369885E-4</v>
      </c>
      <c r="J338" s="145">
        <v>16.688903635481701</v>
      </c>
      <c r="K338" s="145">
        <v>114.38833333333299</v>
      </c>
    </row>
    <row r="339" spans="1:11" x14ac:dyDescent="0.2">
      <c r="A339" s="64" t="s">
        <v>1328</v>
      </c>
      <c r="B339" s="64" t="s">
        <v>625</v>
      </c>
      <c r="C339" s="64" t="s">
        <v>1253</v>
      </c>
      <c r="D339" s="64" t="s">
        <v>311</v>
      </c>
      <c r="E339" s="64" t="s">
        <v>312</v>
      </c>
      <c r="F339" s="142">
        <v>3.0097503480000003</v>
      </c>
      <c r="G339" s="81">
        <v>3.2698573930000001</v>
      </c>
      <c r="H339" s="82">
        <f t="shared" si="10"/>
        <v>-7.9546907934525901E-2</v>
      </c>
      <c r="I339" s="65">
        <f t="shared" si="11"/>
        <v>3.6283235798333866E-4</v>
      </c>
      <c r="J339" s="145">
        <v>12.852000000000002</v>
      </c>
      <c r="K339" s="145">
        <v>59.4879523809524</v>
      </c>
    </row>
    <row r="340" spans="1:11" x14ac:dyDescent="0.2">
      <c r="A340" s="64" t="s">
        <v>1160</v>
      </c>
      <c r="B340" s="64" t="s">
        <v>1161</v>
      </c>
      <c r="C340" s="64" t="s">
        <v>1253</v>
      </c>
      <c r="D340" s="64" t="s">
        <v>310</v>
      </c>
      <c r="E340" s="64" t="s">
        <v>1461</v>
      </c>
      <c r="F340" s="142">
        <v>3.0036583100000001</v>
      </c>
      <c r="G340" s="81">
        <v>2.45992817</v>
      </c>
      <c r="H340" s="82">
        <f t="shared" si="10"/>
        <v>0.22103496623643282</v>
      </c>
      <c r="I340" s="65">
        <f t="shared" si="11"/>
        <v>3.6209794872778928E-4</v>
      </c>
      <c r="J340" s="145">
        <v>36.933449279999998</v>
      </c>
      <c r="K340" s="145">
        <v>59.688190476190499</v>
      </c>
    </row>
    <row r="341" spans="1:11" x14ac:dyDescent="0.2">
      <c r="A341" s="64" t="s">
        <v>2478</v>
      </c>
      <c r="B341" s="64" t="s">
        <v>2252</v>
      </c>
      <c r="C341" s="64" t="s">
        <v>962</v>
      </c>
      <c r="D341" s="64" t="s">
        <v>310</v>
      </c>
      <c r="E341" s="64" t="s">
        <v>1461</v>
      </c>
      <c r="F341" s="142">
        <v>3.0013573999999998</v>
      </c>
      <c r="G341" s="81">
        <v>2.7958216729999998</v>
      </c>
      <c r="H341" s="82">
        <f t="shared" si="10"/>
        <v>7.351532073197431E-2</v>
      </c>
      <c r="I341" s="65">
        <f t="shared" si="11"/>
        <v>3.6182056871141607E-4</v>
      </c>
      <c r="J341" s="145">
        <v>71.761183956699995</v>
      </c>
      <c r="K341" s="145">
        <v>34.463142857142898</v>
      </c>
    </row>
    <row r="342" spans="1:11" x14ac:dyDescent="0.2">
      <c r="A342" s="64" t="s">
        <v>2355</v>
      </c>
      <c r="B342" s="64" t="s">
        <v>1379</v>
      </c>
      <c r="C342" s="64" t="s">
        <v>962</v>
      </c>
      <c r="D342" s="64" t="s">
        <v>310</v>
      </c>
      <c r="E342" s="64" t="s">
        <v>1461</v>
      </c>
      <c r="F342" s="142">
        <v>2.9957622030000004</v>
      </c>
      <c r="G342" s="81">
        <v>3.2861668709999998</v>
      </c>
      <c r="H342" s="82">
        <f t="shared" si="10"/>
        <v>-8.8371856755900979E-2</v>
      </c>
      <c r="I342" s="65">
        <f t="shared" si="11"/>
        <v>3.6114605478628598E-4</v>
      </c>
      <c r="J342" s="145">
        <v>47.558411401550003</v>
      </c>
      <c r="K342" s="145">
        <v>58.570238095238103</v>
      </c>
    </row>
    <row r="343" spans="1:11" x14ac:dyDescent="0.2">
      <c r="A343" s="64" t="s">
        <v>2216</v>
      </c>
      <c r="B343" s="64" t="s">
        <v>45</v>
      </c>
      <c r="C343" s="64" t="s">
        <v>1249</v>
      </c>
      <c r="D343" s="64" t="s">
        <v>310</v>
      </c>
      <c r="E343" s="64" t="s">
        <v>1461</v>
      </c>
      <c r="F343" s="142">
        <v>2.9867269009999999</v>
      </c>
      <c r="G343" s="81">
        <v>3.1327251990000002</v>
      </c>
      <c r="H343" s="82">
        <f t="shared" si="10"/>
        <v>-4.6604246694413098E-2</v>
      </c>
      <c r="I343" s="65">
        <f t="shared" si="11"/>
        <v>3.6005682825561035E-4</v>
      </c>
      <c r="J343" s="145">
        <v>127.17003753</v>
      </c>
      <c r="K343" s="145">
        <v>30.957571428571399</v>
      </c>
    </row>
    <row r="344" spans="1:11" x14ac:dyDescent="0.2">
      <c r="A344" s="64" t="s">
        <v>1340</v>
      </c>
      <c r="B344" s="64" t="s">
        <v>1362</v>
      </c>
      <c r="C344" s="64" t="s">
        <v>1253</v>
      </c>
      <c r="D344" s="64" t="s">
        <v>311</v>
      </c>
      <c r="E344" s="64" t="s">
        <v>312</v>
      </c>
      <c r="F344" s="142">
        <v>2.9542682980000001</v>
      </c>
      <c r="G344" s="81">
        <v>2.1161263099999998</v>
      </c>
      <c r="H344" s="82">
        <f t="shared" si="10"/>
        <v>0.39607370507103634</v>
      </c>
      <c r="I344" s="65">
        <f t="shared" si="11"/>
        <v>3.5614386867370985E-4</v>
      </c>
      <c r="J344" s="145">
        <v>73.667000000000002</v>
      </c>
      <c r="K344" s="145">
        <v>13.659380952380999</v>
      </c>
    </row>
    <row r="345" spans="1:11" x14ac:dyDescent="0.2">
      <c r="A345" s="64" t="s">
        <v>1616</v>
      </c>
      <c r="B345" s="64" t="s">
        <v>1278</v>
      </c>
      <c r="C345" s="64" t="s">
        <v>1252</v>
      </c>
      <c r="D345" s="64" t="s">
        <v>310</v>
      </c>
      <c r="E345" s="64" t="s">
        <v>1461</v>
      </c>
      <c r="F345" s="142">
        <v>2.9352569100000001</v>
      </c>
      <c r="G345" s="81">
        <v>0.50516695</v>
      </c>
      <c r="H345" s="82">
        <f t="shared" si="10"/>
        <v>4.8104690142536048</v>
      </c>
      <c r="I345" s="65">
        <f t="shared" si="11"/>
        <v>3.5385200192763241E-4</v>
      </c>
      <c r="J345" s="145">
        <v>42.5159868</v>
      </c>
      <c r="K345" s="145">
        <v>53.017809523809497</v>
      </c>
    </row>
    <row r="346" spans="1:11" x14ac:dyDescent="0.2">
      <c r="A346" s="64" t="s">
        <v>2463</v>
      </c>
      <c r="B346" s="64" t="s">
        <v>1460</v>
      </c>
      <c r="C346" s="64" t="s">
        <v>962</v>
      </c>
      <c r="D346" s="64" t="s">
        <v>310</v>
      </c>
      <c r="E346" s="64" t="s">
        <v>1461</v>
      </c>
      <c r="F346" s="142">
        <v>2.931952876</v>
      </c>
      <c r="G346" s="81">
        <v>0.29826978700000001</v>
      </c>
      <c r="H346" s="82">
        <f t="shared" si="10"/>
        <v>8.8298688093407183</v>
      </c>
      <c r="I346" s="65">
        <f t="shared" si="11"/>
        <v>3.5345369299550662E-4</v>
      </c>
      <c r="J346" s="145">
        <v>5.7753678960999997</v>
      </c>
      <c r="K346" s="145">
        <v>127.779285714286</v>
      </c>
    </row>
    <row r="347" spans="1:11" x14ac:dyDescent="0.2">
      <c r="A347" s="64" t="s">
        <v>1283</v>
      </c>
      <c r="B347" s="64" t="s">
        <v>1284</v>
      </c>
      <c r="C347" s="64" t="s">
        <v>1254</v>
      </c>
      <c r="D347" s="64" t="s">
        <v>310</v>
      </c>
      <c r="E347" s="64" t="s">
        <v>312</v>
      </c>
      <c r="F347" s="142">
        <v>2.9025846899999999</v>
      </c>
      <c r="G347" s="81">
        <v>1.4940883</v>
      </c>
      <c r="H347" s="82">
        <f t="shared" si="10"/>
        <v>0.9427129507673675</v>
      </c>
      <c r="I347" s="65">
        <f t="shared" si="11"/>
        <v>3.4991329032285504E-4</v>
      </c>
      <c r="J347" s="145">
        <v>30.095726410000001</v>
      </c>
      <c r="K347" s="145">
        <v>52.5502857142857</v>
      </c>
    </row>
    <row r="348" spans="1:11" x14ac:dyDescent="0.2">
      <c r="A348" s="64" t="s">
        <v>1952</v>
      </c>
      <c r="B348" s="64" t="s">
        <v>1953</v>
      </c>
      <c r="C348" s="64" t="s">
        <v>1249</v>
      </c>
      <c r="D348" s="64" t="s">
        <v>310</v>
      </c>
      <c r="E348" s="64" t="s">
        <v>1461</v>
      </c>
      <c r="F348" s="142">
        <v>2.8971133289999997</v>
      </c>
      <c r="G348" s="81">
        <v>0.76989913199999993</v>
      </c>
      <c r="H348" s="82">
        <f t="shared" si="10"/>
        <v>2.7629777831727704</v>
      </c>
      <c r="I348" s="65">
        <f t="shared" si="11"/>
        <v>3.4925370511362753E-4</v>
      </c>
      <c r="J348" s="145">
        <v>9.6850130500000002</v>
      </c>
      <c r="K348" s="145">
        <v>67.0300952380952</v>
      </c>
    </row>
    <row r="349" spans="1:11" x14ac:dyDescent="0.2">
      <c r="A349" s="64" t="s">
        <v>2658</v>
      </c>
      <c r="B349" s="64" t="s">
        <v>25</v>
      </c>
      <c r="C349" s="64" t="s">
        <v>1253</v>
      </c>
      <c r="D349" s="64" t="s">
        <v>1171</v>
      </c>
      <c r="E349" s="64" t="s">
        <v>1461</v>
      </c>
      <c r="F349" s="142">
        <v>2.8955985200000001</v>
      </c>
      <c r="G349" s="81">
        <v>0</v>
      </c>
      <c r="H349" s="82" t="str">
        <f t="shared" si="10"/>
        <v/>
      </c>
      <c r="I349" s="65">
        <f t="shared" si="11"/>
        <v>3.4907109138896113E-4</v>
      </c>
      <c r="J349" s="145">
        <v>115.65563955</v>
      </c>
      <c r="K349" s="145">
        <v>13.512380952380999</v>
      </c>
    </row>
    <row r="350" spans="1:11" x14ac:dyDescent="0.2">
      <c r="A350" s="64" t="s">
        <v>2721</v>
      </c>
      <c r="B350" s="64" t="s">
        <v>270</v>
      </c>
      <c r="C350" s="64" t="s">
        <v>1253</v>
      </c>
      <c r="D350" s="64" t="s">
        <v>311</v>
      </c>
      <c r="E350" s="64" t="s">
        <v>1461</v>
      </c>
      <c r="F350" s="142">
        <v>2.8933754199999999</v>
      </c>
      <c r="G350" s="81">
        <v>0.34692215000000004</v>
      </c>
      <c r="H350" s="82">
        <f t="shared" si="10"/>
        <v>7.3401288156435083</v>
      </c>
      <c r="I350" s="65">
        <f t="shared" si="11"/>
        <v>3.4880309154785509E-4</v>
      </c>
      <c r="J350" s="145">
        <v>181.81393415648481</v>
      </c>
      <c r="K350" s="145">
        <v>42.097571428571399</v>
      </c>
    </row>
    <row r="351" spans="1:11" x14ac:dyDescent="0.2">
      <c r="A351" s="64" t="s">
        <v>33</v>
      </c>
      <c r="B351" s="64" t="s">
        <v>75</v>
      </c>
      <c r="C351" s="64" t="s">
        <v>1254</v>
      </c>
      <c r="D351" s="64" t="s">
        <v>310</v>
      </c>
      <c r="E351" s="64" t="s">
        <v>312</v>
      </c>
      <c r="F351" s="142">
        <v>2.8772288700000002</v>
      </c>
      <c r="G351" s="81">
        <v>5.3657581299999997</v>
      </c>
      <c r="H351" s="82">
        <f t="shared" si="10"/>
        <v>-0.46377961878054308</v>
      </c>
      <c r="I351" s="65">
        <f t="shared" si="11"/>
        <v>3.4685658764141354E-4</v>
      </c>
      <c r="J351" s="145">
        <v>82.874945209999993</v>
      </c>
      <c r="K351" s="145">
        <v>35.521380952381001</v>
      </c>
    </row>
    <row r="352" spans="1:11" x14ac:dyDescent="0.2">
      <c r="A352" s="64" t="s">
        <v>131</v>
      </c>
      <c r="B352" s="64" t="s">
        <v>132</v>
      </c>
      <c r="C352" s="64" t="s">
        <v>1401</v>
      </c>
      <c r="D352" s="64" t="s">
        <v>311</v>
      </c>
      <c r="E352" s="64" t="s">
        <v>312</v>
      </c>
      <c r="F352" s="142">
        <v>2.8348732999999999</v>
      </c>
      <c r="G352" s="81">
        <v>1.3662995</v>
      </c>
      <c r="H352" s="82">
        <f t="shared" si="10"/>
        <v>1.0748549640836433</v>
      </c>
      <c r="I352" s="65">
        <f t="shared" si="11"/>
        <v>3.417505258223525E-4</v>
      </c>
      <c r="J352" s="145">
        <v>135.42247843705081</v>
      </c>
      <c r="K352" s="145">
        <v>35.359809523809503</v>
      </c>
    </row>
    <row r="353" spans="1:18" x14ac:dyDescent="0.2">
      <c r="A353" s="64" t="s">
        <v>233</v>
      </c>
      <c r="B353" s="64" t="s">
        <v>234</v>
      </c>
      <c r="C353" s="64" t="s">
        <v>1254</v>
      </c>
      <c r="D353" s="64" t="s">
        <v>310</v>
      </c>
      <c r="E353" s="64" t="s">
        <v>312</v>
      </c>
      <c r="F353" s="142">
        <v>2.8197642900000002</v>
      </c>
      <c r="G353" s="81">
        <v>5.7861573350000004</v>
      </c>
      <c r="H353" s="82">
        <f t="shared" si="10"/>
        <v>-0.51267065052941563</v>
      </c>
      <c r="I353" s="65">
        <f t="shared" si="11"/>
        <v>3.399290997599761E-4</v>
      </c>
      <c r="J353" s="145">
        <v>100.39371199999999</v>
      </c>
      <c r="K353" s="145">
        <v>35.591761904761903</v>
      </c>
    </row>
    <row r="354" spans="1:18" x14ac:dyDescent="0.2">
      <c r="A354" s="64" t="s">
        <v>2664</v>
      </c>
      <c r="B354" s="64" t="s">
        <v>95</v>
      </c>
      <c r="C354" s="64" t="s">
        <v>1248</v>
      </c>
      <c r="D354" s="64" t="s">
        <v>310</v>
      </c>
      <c r="E354" s="64" t="s">
        <v>1461</v>
      </c>
      <c r="F354" s="142">
        <v>2.7425464500000003</v>
      </c>
      <c r="G354" s="81">
        <v>1.1025093899999998</v>
      </c>
      <c r="H354" s="82">
        <f t="shared" si="10"/>
        <v>1.4875492897162541</v>
      </c>
      <c r="I354" s="65">
        <f t="shared" si="11"/>
        <v>3.3062031074888827E-4</v>
      </c>
      <c r="J354" s="145">
        <v>296.50581984000002</v>
      </c>
      <c r="K354" s="145">
        <v>22.717333333333301</v>
      </c>
    </row>
    <row r="355" spans="1:18" x14ac:dyDescent="0.2">
      <c r="A355" s="64" t="s">
        <v>2606</v>
      </c>
      <c r="B355" s="64" t="s">
        <v>575</v>
      </c>
      <c r="C355" s="64" t="s">
        <v>1253</v>
      </c>
      <c r="D355" s="64" t="s">
        <v>311</v>
      </c>
      <c r="E355" s="64" t="s">
        <v>312</v>
      </c>
      <c r="F355" s="142">
        <v>2.7374684180000002</v>
      </c>
      <c r="G355" s="81">
        <v>1.179745018</v>
      </c>
      <c r="H355" s="82">
        <f t="shared" si="10"/>
        <v>1.3203898946238231</v>
      </c>
      <c r="I355" s="65">
        <f t="shared" si="11"/>
        <v>3.3000814225933258E-4</v>
      </c>
      <c r="J355" s="145">
        <v>329.08966146</v>
      </c>
      <c r="K355" s="145">
        <v>33.04</v>
      </c>
    </row>
    <row r="356" spans="1:18" x14ac:dyDescent="0.2">
      <c r="A356" s="64" t="s">
        <v>834</v>
      </c>
      <c r="B356" s="64" t="s">
        <v>451</v>
      </c>
      <c r="C356" s="64" t="s">
        <v>1250</v>
      </c>
      <c r="D356" s="64" t="s">
        <v>310</v>
      </c>
      <c r="E356" s="64" t="s">
        <v>1461</v>
      </c>
      <c r="F356" s="142">
        <v>2.7301052100000001</v>
      </c>
      <c r="G356" s="81">
        <v>3.2181932899999999</v>
      </c>
      <c r="H356" s="82">
        <f t="shared" si="10"/>
        <v>-0.15166524693114369</v>
      </c>
      <c r="I356" s="65">
        <f t="shared" si="11"/>
        <v>3.291204905234545E-4</v>
      </c>
      <c r="J356" s="145">
        <v>492.67917722000004</v>
      </c>
      <c r="K356" s="145">
        <v>17.683809523809501</v>
      </c>
    </row>
    <row r="357" spans="1:18" x14ac:dyDescent="0.2">
      <c r="A357" s="64" t="s">
        <v>1495</v>
      </c>
      <c r="B357" s="64" t="s">
        <v>347</v>
      </c>
      <c r="C357" s="64" t="s">
        <v>1250</v>
      </c>
      <c r="D357" s="64" t="s">
        <v>310</v>
      </c>
      <c r="E357" s="64" t="s">
        <v>1461</v>
      </c>
      <c r="F357" s="142">
        <v>2.7152886499999997</v>
      </c>
      <c r="G357" s="81">
        <v>0.20653823999999998</v>
      </c>
      <c r="H357" s="82">
        <f t="shared" si="10"/>
        <v>12.146663058618104</v>
      </c>
      <c r="I357" s="65">
        <f t="shared" si="11"/>
        <v>3.2733431998423549E-4</v>
      </c>
      <c r="J357" s="145">
        <v>14.52914936</v>
      </c>
      <c r="K357" s="145">
        <v>17.439952380952398</v>
      </c>
    </row>
    <row r="358" spans="1:18" x14ac:dyDescent="0.2">
      <c r="A358" s="64" t="s">
        <v>2653</v>
      </c>
      <c r="B358" s="64" t="s">
        <v>896</v>
      </c>
      <c r="C358" s="64" t="s">
        <v>1253</v>
      </c>
      <c r="D358" s="64" t="s">
        <v>311</v>
      </c>
      <c r="E358" s="64" t="s">
        <v>312</v>
      </c>
      <c r="F358" s="142">
        <v>2.7069743760000002</v>
      </c>
      <c r="G358" s="81">
        <v>1.230489937</v>
      </c>
      <c r="H358" s="82">
        <f t="shared" si="10"/>
        <v>1.1999158990277872</v>
      </c>
      <c r="I358" s="65">
        <f t="shared" si="11"/>
        <v>3.2633201504477633E-4</v>
      </c>
      <c r="J358" s="145">
        <v>420.74719763000002</v>
      </c>
      <c r="K358" s="145">
        <v>17.6909047619048</v>
      </c>
    </row>
    <row r="359" spans="1:18" x14ac:dyDescent="0.2">
      <c r="A359" s="64" t="s">
        <v>2625</v>
      </c>
      <c r="B359" s="64" t="s">
        <v>571</v>
      </c>
      <c r="C359" s="64" t="s">
        <v>1253</v>
      </c>
      <c r="D359" s="64" t="s">
        <v>311</v>
      </c>
      <c r="E359" s="64" t="s">
        <v>1461</v>
      </c>
      <c r="F359" s="142">
        <v>2.69227236</v>
      </c>
      <c r="G359" s="81">
        <v>4.3391144910000001</v>
      </c>
      <c r="H359" s="82">
        <f t="shared" si="10"/>
        <v>-0.37953415020871362</v>
      </c>
      <c r="I359" s="65">
        <f t="shared" si="11"/>
        <v>3.2455965304939238E-4</v>
      </c>
      <c r="J359" s="145">
        <v>422.44320449999998</v>
      </c>
      <c r="K359" s="145">
        <v>12.074999999999999</v>
      </c>
    </row>
    <row r="360" spans="1:18" x14ac:dyDescent="0.2">
      <c r="A360" s="64" t="s">
        <v>2346</v>
      </c>
      <c r="B360" s="64" t="s">
        <v>1266</v>
      </c>
      <c r="C360" s="64" t="s">
        <v>962</v>
      </c>
      <c r="D360" s="64" t="s">
        <v>310</v>
      </c>
      <c r="E360" s="64" t="s">
        <v>1461</v>
      </c>
      <c r="F360" s="142">
        <v>2.6629153300000001</v>
      </c>
      <c r="G360" s="81">
        <v>3.4678876000000001</v>
      </c>
      <c r="H360" s="82">
        <f t="shared" si="10"/>
        <v>-0.23212178791492544</v>
      </c>
      <c r="I360" s="65">
        <f t="shared" si="11"/>
        <v>3.210205952583149E-4</v>
      </c>
      <c r="J360" s="145">
        <v>15.22271067678</v>
      </c>
      <c r="K360" s="145">
        <v>31.409904761904802</v>
      </c>
    </row>
    <row r="361" spans="1:18" x14ac:dyDescent="0.2">
      <c r="A361" s="141" t="s">
        <v>1279</v>
      </c>
      <c r="B361" s="141" t="s">
        <v>1280</v>
      </c>
      <c r="C361" s="141" t="s">
        <v>1254</v>
      </c>
      <c r="D361" s="141" t="s">
        <v>310</v>
      </c>
      <c r="E361" s="141" t="s">
        <v>312</v>
      </c>
      <c r="F361" s="142">
        <v>2.6609191679999999</v>
      </c>
      <c r="G361" s="142">
        <v>14.001247051000002</v>
      </c>
      <c r="H361" s="143">
        <f t="shared" si="10"/>
        <v>-0.80995127374672315</v>
      </c>
      <c r="I361" s="144">
        <f t="shared" si="11"/>
        <v>3.2077995331741165E-4</v>
      </c>
      <c r="J361" s="145">
        <v>198.9668188</v>
      </c>
      <c r="K361" s="145">
        <v>7.6838571428571401</v>
      </c>
      <c r="L361" s="146"/>
      <c r="M361" s="146"/>
      <c r="N361" s="146"/>
      <c r="O361" s="146"/>
      <c r="P361" s="146"/>
      <c r="Q361" s="146"/>
      <c r="R361" s="146"/>
    </row>
    <row r="362" spans="1:18" x14ac:dyDescent="0.2">
      <c r="A362" s="141" t="s">
        <v>561</v>
      </c>
      <c r="B362" s="141" t="s">
        <v>355</v>
      </c>
      <c r="C362" s="141" t="s">
        <v>1254</v>
      </c>
      <c r="D362" s="141" t="s">
        <v>310</v>
      </c>
      <c r="E362" s="141" t="s">
        <v>312</v>
      </c>
      <c r="F362" s="142">
        <v>2.6376415299999998</v>
      </c>
      <c r="G362" s="142">
        <v>1.8555717350000001</v>
      </c>
      <c r="H362" s="143">
        <f t="shared" si="10"/>
        <v>0.42147106481981389</v>
      </c>
      <c r="I362" s="144">
        <f t="shared" si="11"/>
        <v>3.1797378027736701E-4</v>
      </c>
      <c r="J362" s="145">
        <v>227.12626090000001</v>
      </c>
      <c r="K362" s="145">
        <v>8.5709047619047602</v>
      </c>
      <c r="L362" s="146"/>
      <c r="M362" s="146"/>
      <c r="N362" s="146"/>
      <c r="O362" s="146"/>
      <c r="P362" s="146"/>
      <c r="Q362" s="146"/>
      <c r="R362" s="146"/>
    </row>
    <row r="363" spans="1:18" x14ac:dyDescent="0.2">
      <c r="A363" s="64" t="s">
        <v>2604</v>
      </c>
      <c r="B363" s="64" t="s">
        <v>1285</v>
      </c>
      <c r="C363" s="64" t="s">
        <v>1253</v>
      </c>
      <c r="D363" s="64" t="s">
        <v>311</v>
      </c>
      <c r="E363" s="64" t="s">
        <v>312</v>
      </c>
      <c r="F363" s="142">
        <v>2.6110477300000001</v>
      </c>
      <c r="G363" s="81">
        <v>1.959777179</v>
      </c>
      <c r="H363" s="82">
        <f t="shared" si="10"/>
        <v>0.33231867274437743</v>
      </c>
      <c r="I363" s="65">
        <f t="shared" si="11"/>
        <v>3.1476783624677688E-4</v>
      </c>
      <c r="J363" s="145">
        <v>12.4925</v>
      </c>
      <c r="K363" s="145">
        <v>39.147857142857099</v>
      </c>
    </row>
    <row r="364" spans="1:18" x14ac:dyDescent="0.2">
      <c r="A364" s="64" t="s">
        <v>2620</v>
      </c>
      <c r="B364" s="64" t="s">
        <v>500</v>
      </c>
      <c r="C364" s="64" t="s">
        <v>1253</v>
      </c>
      <c r="D364" s="64" t="s">
        <v>311</v>
      </c>
      <c r="E364" s="64" t="s">
        <v>1461</v>
      </c>
      <c r="F364" s="142">
        <v>2.6061844399999998</v>
      </c>
      <c r="G364" s="81">
        <v>3.9138655499999997</v>
      </c>
      <c r="H364" s="82">
        <f t="shared" si="10"/>
        <v>-0.33411498000998019</v>
      </c>
      <c r="I364" s="65">
        <f t="shared" si="11"/>
        <v>3.1418155540144713E-4</v>
      </c>
      <c r="J364" s="145">
        <v>162.29269341999998</v>
      </c>
      <c r="K364" s="145">
        <v>36.975428571428601</v>
      </c>
    </row>
    <row r="365" spans="1:18" x14ac:dyDescent="0.2">
      <c r="A365" s="64" t="s">
        <v>2674</v>
      </c>
      <c r="B365" s="64" t="s">
        <v>1406</v>
      </c>
      <c r="C365" s="64" t="s">
        <v>1407</v>
      </c>
      <c r="D365" s="64" t="s">
        <v>310</v>
      </c>
      <c r="E365" s="64" t="s">
        <v>1461</v>
      </c>
      <c r="F365" s="142">
        <v>2.6023866600000001</v>
      </c>
      <c r="G365" s="81">
        <v>1.3318016100000001</v>
      </c>
      <c r="H365" s="82">
        <f t="shared" si="10"/>
        <v>0.95403477549482751</v>
      </c>
      <c r="I365" s="65">
        <f t="shared" si="11"/>
        <v>3.1372372424830268E-4</v>
      </c>
      <c r="J365" s="145">
        <v>198.23395400000001</v>
      </c>
      <c r="K365" s="145">
        <v>21.211238095238102</v>
      </c>
    </row>
    <row r="366" spans="1:18" x14ac:dyDescent="0.2">
      <c r="A366" s="64" t="s">
        <v>2655</v>
      </c>
      <c r="B366" s="64" t="s">
        <v>478</v>
      </c>
      <c r="C366" s="64" t="s">
        <v>1253</v>
      </c>
      <c r="D366" s="64" t="s">
        <v>311</v>
      </c>
      <c r="E366" s="64" t="s">
        <v>1461</v>
      </c>
      <c r="F366" s="142">
        <v>2.5900415800000003</v>
      </c>
      <c r="G366" s="81">
        <v>0.65639011000000003</v>
      </c>
      <c r="H366" s="82">
        <f t="shared" si="10"/>
        <v>2.9458875759112217</v>
      </c>
      <c r="I366" s="65">
        <f t="shared" si="11"/>
        <v>3.1223549633303078E-4</v>
      </c>
      <c r="J366" s="145">
        <v>303.4733077146139</v>
      </c>
      <c r="K366" s="145">
        <v>52.828380952381004</v>
      </c>
    </row>
    <row r="367" spans="1:18" x14ac:dyDescent="0.2">
      <c r="A367" s="64" t="s">
        <v>1332</v>
      </c>
      <c r="B367" s="64" t="s">
        <v>1289</v>
      </c>
      <c r="C367" s="64" t="s">
        <v>1253</v>
      </c>
      <c r="D367" s="64" t="s">
        <v>311</v>
      </c>
      <c r="E367" s="64" t="s">
        <v>312</v>
      </c>
      <c r="F367" s="142">
        <v>2.5436692799999996</v>
      </c>
      <c r="G367" s="81">
        <v>7.8212080099999994</v>
      </c>
      <c r="H367" s="82">
        <f t="shared" si="10"/>
        <v>-0.67477283857586601</v>
      </c>
      <c r="I367" s="65">
        <f t="shared" si="11"/>
        <v>3.0664520843247731E-4</v>
      </c>
      <c r="J367" s="145">
        <v>24.390000000000004</v>
      </c>
      <c r="K367" s="145">
        <v>38.698857142857101</v>
      </c>
    </row>
    <row r="368" spans="1:18" x14ac:dyDescent="0.2">
      <c r="A368" s="64" t="s">
        <v>2612</v>
      </c>
      <c r="B368" s="64" t="s">
        <v>93</v>
      </c>
      <c r="C368" s="64" t="s">
        <v>1248</v>
      </c>
      <c r="D368" s="64" t="s">
        <v>310</v>
      </c>
      <c r="E368" s="64" t="s">
        <v>1461</v>
      </c>
      <c r="F368" s="142">
        <v>2.5068392670000001</v>
      </c>
      <c r="G368" s="81">
        <v>1.7156791340000002</v>
      </c>
      <c r="H368" s="82">
        <f t="shared" si="10"/>
        <v>0.46113525386035259</v>
      </c>
      <c r="I368" s="65">
        <f t="shared" si="11"/>
        <v>3.0220526527565474E-4</v>
      </c>
      <c r="J368" s="145">
        <v>21.488949999999999</v>
      </c>
      <c r="K368" s="145">
        <v>42.946476190476197</v>
      </c>
    </row>
    <row r="369" spans="1:11" x14ac:dyDescent="0.2">
      <c r="A369" s="64" t="s">
        <v>798</v>
      </c>
      <c r="B369" s="64" t="s">
        <v>799</v>
      </c>
      <c r="C369" s="64" t="s">
        <v>1249</v>
      </c>
      <c r="D369" s="64" t="s">
        <v>310</v>
      </c>
      <c r="E369" s="64" t="s">
        <v>1461</v>
      </c>
      <c r="F369" s="142">
        <v>2.4963742330000001</v>
      </c>
      <c r="G369" s="81">
        <v>2.4531160000000001</v>
      </c>
      <c r="H369" s="82">
        <f t="shared" si="10"/>
        <v>1.7633994071213799E-2</v>
      </c>
      <c r="I369" s="65">
        <f t="shared" si="11"/>
        <v>3.0094368124921917E-4</v>
      </c>
      <c r="J369" s="145">
        <v>15.101762519999999</v>
      </c>
      <c r="K369" s="145">
        <v>38.8333333333333</v>
      </c>
    </row>
    <row r="370" spans="1:11" x14ac:dyDescent="0.2">
      <c r="A370" s="64" t="s">
        <v>2652</v>
      </c>
      <c r="B370" s="64" t="s">
        <v>97</v>
      </c>
      <c r="C370" s="64" t="s">
        <v>1248</v>
      </c>
      <c r="D370" s="64" t="s">
        <v>310</v>
      </c>
      <c r="E370" s="64" t="s">
        <v>1461</v>
      </c>
      <c r="F370" s="142">
        <v>2.4952811939999999</v>
      </c>
      <c r="G370" s="81">
        <v>2.1063361880000002</v>
      </c>
      <c r="H370" s="82">
        <f t="shared" si="10"/>
        <v>0.18465476129397418</v>
      </c>
      <c r="I370" s="65">
        <f t="shared" si="11"/>
        <v>3.0081191287248274E-4</v>
      </c>
      <c r="J370" s="145">
        <v>86.941159200000001</v>
      </c>
      <c r="K370" s="145">
        <v>15.5546666666667</v>
      </c>
    </row>
    <row r="371" spans="1:11" x14ac:dyDescent="0.2">
      <c r="A371" s="64" t="s">
        <v>2293</v>
      </c>
      <c r="B371" s="64" t="s">
        <v>1978</v>
      </c>
      <c r="C371" s="64" t="s">
        <v>223</v>
      </c>
      <c r="D371" s="64" t="s">
        <v>1171</v>
      </c>
      <c r="E371" s="64" t="s">
        <v>1461</v>
      </c>
      <c r="F371" s="142">
        <v>2.4899583999999999</v>
      </c>
      <c r="G371" s="81">
        <v>0.47221924999999998</v>
      </c>
      <c r="H371" s="82">
        <f t="shared" si="10"/>
        <v>4.272886270519467</v>
      </c>
      <c r="I371" s="65">
        <f t="shared" si="11"/>
        <v>3.001702377583448E-4</v>
      </c>
      <c r="J371" s="145">
        <v>202.28800000000001</v>
      </c>
      <c r="K371" s="145">
        <v>43.726142857142897</v>
      </c>
    </row>
    <row r="372" spans="1:11" x14ac:dyDescent="0.2">
      <c r="A372" s="64" t="s">
        <v>2308</v>
      </c>
      <c r="B372" s="64" t="s">
        <v>765</v>
      </c>
      <c r="C372" s="64" t="s">
        <v>1401</v>
      </c>
      <c r="D372" s="64" t="s">
        <v>310</v>
      </c>
      <c r="E372" s="64" t="s">
        <v>1461</v>
      </c>
      <c r="F372" s="142">
        <v>2.46956095</v>
      </c>
      <c r="G372" s="81">
        <v>0.98110632999999992</v>
      </c>
      <c r="H372" s="82">
        <f t="shared" si="10"/>
        <v>1.5171185573738986</v>
      </c>
      <c r="I372" s="65">
        <f t="shared" si="11"/>
        <v>2.9771127803589968E-4</v>
      </c>
      <c r="J372" s="145">
        <v>27.202301608205101</v>
      </c>
      <c r="K372" s="145">
        <v>83.7023333333333</v>
      </c>
    </row>
    <row r="373" spans="1:11" x14ac:dyDescent="0.2">
      <c r="A373" s="64" t="s">
        <v>2619</v>
      </c>
      <c r="B373" s="64" t="s">
        <v>58</v>
      </c>
      <c r="C373" s="64" t="s">
        <v>1253</v>
      </c>
      <c r="D373" s="64" t="s">
        <v>311</v>
      </c>
      <c r="E373" s="64" t="s">
        <v>1461</v>
      </c>
      <c r="F373" s="142">
        <v>2.4571797769999999</v>
      </c>
      <c r="G373" s="81">
        <v>6.5243315580000001</v>
      </c>
      <c r="H373" s="82">
        <f t="shared" si="10"/>
        <v>-0.623382141885929</v>
      </c>
      <c r="I373" s="65">
        <f t="shared" si="11"/>
        <v>2.9621869902609081E-4</v>
      </c>
      <c r="J373" s="145">
        <v>393.86536992999999</v>
      </c>
      <c r="K373" s="145">
        <v>33.8066666666667</v>
      </c>
    </row>
    <row r="374" spans="1:11" x14ac:dyDescent="0.2">
      <c r="A374" s="64" t="s">
        <v>815</v>
      </c>
      <c r="B374" s="64" t="s">
        <v>816</v>
      </c>
      <c r="C374" s="64" t="s">
        <v>1249</v>
      </c>
      <c r="D374" s="64" t="s">
        <v>310</v>
      </c>
      <c r="E374" s="64" t="s">
        <v>1461</v>
      </c>
      <c r="F374" s="142">
        <v>2.4548270539999999</v>
      </c>
      <c r="G374" s="81">
        <v>8.1606217699999988</v>
      </c>
      <c r="H374" s="82">
        <f t="shared" si="10"/>
        <v>-0.69918627242051434</v>
      </c>
      <c r="I374" s="65">
        <f t="shared" si="11"/>
        <v>2.9593507283286224E-4</v>
      </c>
      <c r="J374" s="145">
        <v>44.469463259999998</v>
      </c>
      <c r="K374" s="145">
        <v>58.136095238095201</v>
      </c>
    </row>
    <row r="375" spans="1:11" x14ac:dyDescent="0.2">
      <c r="A375" s="64" t="s">
        <v>417</v>
      </c>
      <c r="B375" s="64" t="s">
        <v>418</v>
      </c>
      <c r="C375" s="64" t="s">
        <v>437</v>
      </c>
      <c r="D375" s="64" t="s">
        <v>311</v>
      </c>
      <c r="E375" s="64" t="s">
        <v>312</v>
      </c>
      <c r="F375" s="142">
        <v>2.4386143300000001</v>
      </c>
      <c r="G375" s="81">
        <v>2.5518442549999998</v>
      </c>
      <c r="H375" s="82">
        <f t="shared" si="10"/>
        <v>-4.4371800817444407E-2</v>
      </c>
      <c r="I375" s="65">
        <f t="shared" si="11"/>
        <v>2.9398059149783661E-4</v>
      </c>
      <c r="J375" s="145">
        <v>820.8446383186</v>
      </c>
      <c r="K375" s="145">
        <v>13.782809523809499</v>
      </c>
    </row>
    <row r="376" spans="1:11" x14ac:dyDescent="0.2">
      <c r="A376" s="64" t="s">
        <v>1902</v>
      </c>
      <c r="B376" s="64" t="s">
        <v>1903</v>
      </c>
      <c r="C376" s="64" t="s">
        <v>1254</v>
      </c>
      <c r="D376" s="64" t="s">
        <v>310</v>
      </c>
      <c r="E376" s="64" t="s">
        <v>1461</v>
      </c>
      <c r="F376" s="142">
        <v>2.4198670799999999</v>
      </c>
      <c r="G376" s="81">
        <v>1.8915074700000001</v>
      </c>
      <c r="H376" s="82">
        <f t="shared" si="10"/>
        <v>0.279332552675565</v>
      </c>
      <c r="I376" s="65">
        <f t="shared" si="11"/>
        <v>2.9172056719790646E-4</v>
      </c>
      <c r="J376" s="145">
        <v>16.57921554</v>
      </c>
      <c r="K376" s="145">
        <v>120.83542857142901</v>
      </c>
    </row>
    <row r="377" spans="1:11" x14ac:dyDescent="0.2">
      <c r="A377" s="64" t="s">
        <v>960</v>
      </c>
      <c r="B377" s="64" t="s">
        <v>957</v>
      </c>
      <c r="C377" s="64" t="s">
        <v>1254</v>
      </c>
      <c r="D377" s="64" t="s">
        <v>310</v>
      </c>
      <c r="E377" s="64" t="s">
        <v>312</v>
      </c>
      <c r="F377" s="142">
        <v>2.39599802</v>
      </c>
      <c r="G377" s="81">
        <v>8.5358667649999997</v>
      </c>
      <c r="H377" s="82">
        <f t="shared" si="10"/>
        <v>-0.71930231739037698</v>
      </c>
      <c r="I377" s="65">
        <f t="shared" si="11"/>
        <v>2.8884309686937878E-4</v>
      </c>
      <c r="J377" s="145">
        <v>93.475144010000008</v>
      </c>
      <c r="K377" s="145">
        <v>21.187571428571399</v>
      </c>
    </row>
    <row r="378" spans="1:11" x14ac:dyDescent="0.2">
      <c r="A378" s="64" t="s">
        <v>2437</v>
      </c>
      <c r="B378" s="64" t="s">
        <v>146</v>
      </c>
      <c r="C378" s="64" t="s">
        <v>962</v>
      </c>
      <c r="D378" s="64" t="s">
        <v>310</v>
      </c>
      <c r="E378" s="64" t="s">
        <v>1461</v>
      </c>
      <c r="F378" s="142">
        <v>2.37067746</v>
      </c>
      <c r="G378" s="81">
        <v>5.27122417</v>
      </c>
      <c r="H378" s="82">
        <f t="shared" si="10"/>
        <v>-0.55026054981835459</v>
      </c>
      <c r="I378" s="65">
        <f t="shared" si="11"/>
        <v>2.8579064486239971E-4</v>
      </c>
      <c r="J378" s="145">
        <v>60.947884664699998</v>
      </c>
      <c r="K378" s="145">
        <v>19.921428571428599</v>
      </c>
    </row>
    <row r="379" spans="1:11" x14ac:dyDescent="0.2">
      <c r="A379" s="64" t="s">
        <v>2443</v>
      </c>
      <c r="B379" s="64" t="s">
        <v>149</v>
      </c>
      <c r="C379" s="64" t="s">
        <v>962</v>
      </c>
      <c r="D379" s="64" t="s">
        <v>310</v>
      </c>
      <c r="E379" s="64" t="s">
        <v>1461</v>
      </c>
      <c r="F379" s="142">
        <v>2.3679870219999999</v>
      </c>
      <c r="G379" s="81">
        <v>7.7914590800000001</v>
      </c>
      <c r="H379" s="82">
        <f t="shared" si="10"/>
        <v>-0.69607913002092037</v>
      </c>
      <c r="I379" s="65">
        <f t="shared" si="11"/>
        <v>2.8546630634568629E-4</v>
      </c>
      <c r="J379" s="145">
        <v>139.1852684664</v>
      </c>
      <c r="K379" s="145">
        <v>16.659238095238099</v>
      </c>
    </row>
    <row r="380" spans="1:11" x14ac:dyDescent="0.2">
      <c r="A380" s="64" t="s">
        <v>1403</v>
      </c>
      <c r="B380" s="64" t="s">
        <v>1404</v>
      </c>
      <c r="C380" s="64" t="s">
        <v>1254</v>
      </c>
      <c r="D380" s="64" t="s">
        <v>310</v>
      </c>
      <c r="E380" s="64" t="s">
        <v>1461</v>
      </c>
      <c r="F380" s="142">
        <v>2.3588004100000002</v>
      </c>
      <c r="G380" s="81">
        <v>2.7283234799999998</v>
      </c>
      <c r="H380" s="82">
        <f t="shared" si="10"/>
        <v>-0.13543961070188038</v>
      </c>
      <c r="I380" s="65">
        <f t="shared" si="11"/>
        <v>2.8435883904493397E-4</v>
      </c>
      <c r="J380" s="145">
        <v>6.2433353799999995</v>
      </c>
      <c r="K380" s="145">
        <v>11.4037619047619</v>
      </c>
    </row>
    <row r="381" spans="1:11" x14ac:dyDescent="0.2">
      <c r="A381" s="64" t="s">
        <v>2589</v>
      </c>
      <c r="B381" s="64" t="s">
        <v>67</v>
      </c>
      <c r="C381" s="64" t="s">
        <v>1253</v>
      </c>
      <c r="D381" s="64" t="s">
        <v>1171</v>
      </c>
      <c r="E381" s="64" t="s">
        <v>312</v>
      </c>
      <c r="F381" s="142">
        <v>2.3550285679999998</v>
      </c>
      <c r="G381" s="81">
        <v>3.6833050680000001</v>
      </c>
      <c r="H381" s="82">
        <f t="shared" si="10"/>
        <v>-0.36062082164734777</v>
      </c>
      <c r="I381" s="65">
        <f t="shared" si="11"/>
        <v>2.8390413477761487E-4</v>
      </c>
      <c r="J381" s="145">
        <v>357.86606839999996</v>
      </c>
      <c r="K381" s="145">
        <v>41.0648571428571</v>
      </c>
    </row>
    <row r="382" spans="1:11" x14ac:dyDescent="0.2">
      <c r="A382" s="64" t="s">
        <v>2627</v>
      </c>
      <c r="B382" s="64" t="s">
        <v>570</v>
      </c>
      <c r="C382" s="64" t="s">
        <v>1253</v>
      </c>
      <c r="D382" s="64" t="s">
        <v>1171</v>
      </c>
      <c r="E382" s="64" t="s">
        <v>1461</v>
      </c>
      <c r="F382" s="142">
        <v>2.3507333799999999</v>
      </c>
      <c r="G382" s="81">
        <v>3.1302897999999999</v>
      </c>
      <c r="H382" s="82">
        <f t="shared" si="10"/>
        <v>-0.2490365013488528</v>
      </c>
      <c r="I382" s="65">
        <f t="shared" si="11"/>
        <v>2.8338633994089119E-4</v>
      </c>
      <c r="J382" s="145">
        <v>118.56916361</v>
      </c>
      <c r="K382" s="145">
        <v>23.422380952381001</v>
      </c>
    </row>
    <row r="383" spans="1:11" x14ac:dyDescent="0.2">
      <c r="A383" s="64" t="s">
        <v>2435</v>
      </c>
      <c r="B383" s="64" t="s">
        <v>809</v>
      </c>
      <c r="C383" s="64" t="s">
        <v>962</v>
      </c>
      <c r="D383" s="64" t="s">
        <v>310</v>
      </c>
      <c r="E383" s="64" t="s">
        <v>1461</v>
      </c>
      <c r="F383" s="142">
        <v>2.34492133</v>
      </c>
      <c r="G383" s="81">
        <v>2.6073571090000001</v>
      </c>
      <c r="H383" s="82">
        <f t="shared" si="10"/>
        <v>-0.10065202733224832</v>
      </c>
      <c r="I383" s="65">
        <f t="shared" si="11"/>
        <v>2.8268568388560794E-4</v>
      </c>
      <c r="J383" s="145">
        <v>379.38686267402915</v>
      </c>
      <c r="K383" s="145">
        <v>30.668523809523801</v>
      </c>
    </row>
    <row r="384" spans="1:11" x14ac:dyDescent="0.2">
      <c r="A384" s="64" t="s">
        <v>1499</v>
      </c>
      <c r="B384" s="64" t="s">
        <v>130</v>
      </c>
      <c r="C384" s="64" t="s">
        <v>1401</v>
      </c>
      <c r="D384" s="64" t="s">
        <v>311</v>
      </c>
      <c r="E384" s="64" t="s">
        <v>312</v>
      </c>
      <c r="F384" s="142">
        <v>2.3135970589999997</v>
      </c>
      <c r="G384" s="81">
        <v>0.97342087399999999</v>
      </c>
      <c r="H384" s="82">
        <f t="shared" si="10"/>
        <v>1.3767695154233972</v>
      </c>
      <c r="I384" s="65">
        <f t="shared" si="11"/>
        <v>2.7890947064699445E-4</v>
      </c>
      <c r="J384" s="145">
        <v>751.09134974391986</v>
      </c>
      <c r="K384" s="145">
        <v>24.680619047619</v>
      </c>
    </row>
    <row r="385" spans="1:11" x14ac:dyDescent="0.2">
      <c r="A385" s="64" t="s">
        <v>1184</v>
      </c>
      <c r="B385" s="64" t="s">
        <v>1185</v>
      </c>
      <c r="C385" s="64" t="s">
        <v>1249</v>
      </c>
      <c r="D385" s="64" t="s">
        <v>310</v>
      </c>
      <c r="E385" s="64" t="s">
        <v>1461</v>
      </c>
      <c r="F385" s="142">
        <v>2.3016392130000001</v>
      </c>
      <c r="G385" s="81">
        <v>0.54616179399999998</v>
      </c>
      <c r="H385" s="82">
        <f t="shared" si="10"/>
        <v>3.2142076547375629</v>
      </c>
      <c r="I385" s="65">
        <f t="shared" si="11"/>
        <v>2.7746792468506289E-4</v>
      </c>
      <c r="J385" s="145">
        <v>23.5538244</v>
      </c>
      <c r="K385" s="145">
        <v>14.238761904761899</v>
      </c>
    </row>
    <row r="386" spans="1:11" x14ac:dyDescent="0.2">
      <c r="A386" s="64" t="s">
        <v>704</v>
      </c>
      <c r="B386" s="64" t="s">
        <v>86</v>
      </c>
      <c r="C386" s="64" t="s">
        <v>711</v>
      </c>
      <c r="D386" s="64" t="s">
        <v>310</v>
      </c>
      <c r="E386" s="64" t="s">
        <v>1461</v>
      </c>
      <c r="F386" s="142">
        <v>2.2921838960000001</v>
      </c>
      <c r="G386" s="81">
        <v>1.9232649879999999</v>
      </c>
      <c r="H386" s="82">
        <f t="shared" si="10"/>
        <v>0.19181907345156746</v>
      </c>
      <c r="I386" s="65">
        <f t="shared" si="11"/>
        <v>2.7632806437576194E-4</v>
      </c>
      <c r="J386" s="145">
        <v>56.330245760000004</v>
      </c>
      <c r="K386" s="145">
        <v>91.270285714285706</v>
      </c>
    </row>
    <row r="387" spans="1:11" x14ac:dyDescent="0.2">
      <c r="A387" s="64" t="s">
        <v>2651</v>
      </c>
      <c r="B387" s="64" t="s">
        <v>498</v>
      </c>
      <c r="C387" s="64" t="s">
        <v>1253</v>
      </c>
      <c r="D387" s="64" t="s">
        <v>311</v>
      </c>
      <c r="E387" s="64" t="s">
        <v>1461</v>
      </c>
      <c r="F387" s="142">
        <v>2.2765490000000002</v>
      </c>
      <c r="G387" s="81">
        <v>3.09043256</v>
      </c>
      <c r="H387" s="82">
        <f t="shared" si="10"/>
        <v>-0.26335587145121198</v>
      </c>
      <c r="I387" s="65">
        <f t="shared" si="11"/>
        <v>2.7444324154111255E-4</v>
      </c>
      <c r="J387" s="145">
        <v>24.036689913167997</v>
      </c>
      <c r="K387" s="145">
        <v>61.401285714285699</v>
      </c>
    </row>
    <row r="388" spans="1:11" x14ac:dyDescent="0.2">
      <c r="A388" s="64" t="s">
        <v>2696</v>
      </c>
      <c r="B388" s="64" t="s">
        <v>1768</v>
      </c>
      <c r="C388" s="64" t="s">
        <v>1248</v>
      </c>
      <c r="D388" s="64" t="s">
        <v>310</v>
      </c>
      <c r="E388" s="64" t="s">
        <v>312</v>
      </c>
      <c r="F388" s="142">
        <v>2.2755514199999998</v>
      </c>
      <c r="G388" s="81">
        <v>1.5537741470000002</v>
      </c>
      <c r="H388" s="82">
        <f t="shared" si="10"/>
        <v>0.46453165306785071</v>
      </c>
      <c r="I388" s="65">
        <f t="shared" si="11"/>
        <v>2.7432298096736839E-4</v>
      </c>
      <c r="J388" s="145">
        <v>42.192748399999999</v>
      </c>
      <c r="K388" s="145">
        <v>50.965904761904802</v>
      </c>
    </row>
    <row r="389" spans="1:11" x14ac:dyDescent="0.2">
      <c r="A389" s="64" t="s">
        <v>902</v>
      </c>
      <c r="B389" s="64" t="s">
        <v>903</v>
      </c>
      <c r="C389" s="64" t="s">
        <v>1253</v>
      </c>
      <c r="D389" s="64" t="s">
        <v>311</v>
      </c>
      <c r="E389" s="64" t="s">
        <v>312</v>
      </c>
      <c r="F389" s="142">
        <v>2.267518667</v>
      </c>
      <c r="G389" s="81">
        <v>4.353130234</v>
      </c>
      <c r="H389" s="82">
        <f t="shared" si="10"/>
        <v>-0.47910617300405811</v>
      </c>
      <c r="I389" s="65">
        <f t="shared" si="11"/>
        <v>2.7335461403486707E-4</v>
      </c>
      <c r="J389" s="145">
        <v>78.995000000000005</v>
      </c>
      <c r="K389" s="145">
        <v>39.021523809523799</v>
      </c>
    </row>
    <row r="390" spans="1:11" x14ac:dyDescent="0.2">
      <c r="A390" s="64" t="s">
        <v>2387</v>
      </c>
      <c r="B390" s="64" t="s">
        <v>175</v>
      </c>
      <c r="C390" s="64" t="s">
        <v>962</v>
      </c>
      <c r="D390" s="64" t="s">
        <v>310</v>
      </c>
      <c r="E390" s="64" t="s">
        <v>1461</v>
      </c>
      <c r="F390" s="142">
        <v>2.2259370729999999</v>
      </c>
      <c r="G390" s="81">
        <v>6.23318364</v>
      </c>
      <c r="H390" s="82">
        <f t="shared" si="10"/>
        <v>-0.64288921976956226</v>
      </c>
      <c r="I390" s="65">
        <f t="shared" si="11"/>
        <v>2.6834185681074997E-4</v>
      </c>
      <c r="J390" s="145">
        <v>137.18618246299999</v>
      </c>
      <c r="K390" s="145">
        <v>32.310380952381003</v>
      </c>
    </row>
    <row r="391" spans="1:11" x14ac:dyDescent="0.2">
      <c r="A391" s="64" t="s">
        <v>1339</v>
      </c>
      <c r="B391" s="64" t="s">
        <v>533</v>
      </c>
      <c r="C391" s="64" t="s">
        <v>1253</v>
      </c>
      <c r="D391" s="64" t="s">
        <v>311</v>
      </c>
      <c r="E391" s="64" t="s">
        <v>312</v>
      </c>
      <c r="F391" s="142">
        <v>2.2253406770000002</v>
      </c>
      <c r="G391" s="81">
        <v>4.7314832699999991</v>
      </c>
      <c r="H391" s="82">
        <f t="shared" ref="H391:H454" si="12">IF(ISERROR(F391/G391-1),"",IF((F391/G391-1)&gt;10000%,"",F391/G391-1))</f>
        <v>-0.52967377247008618</v>
      </c>
      <c r="I391" s="65">
        <f t="shared" ref="I391:I454" si="13">F391/$F$1032</f>
        <v>2.6826995989507539E-4</v>
      </c>
      <c r="J391" s="145">
        <v>98.639200000000002</v>
      </c>
      <c r="K391" s="145">
        <v>23.2227142857143</v>
      </c>
    </row>
    <row r="392" spans="1:11" x14ac:dyDescent="0.2">
      <c r="A392" s="64" t="s">
        <v>821</v>
      </c>
      <c r="B392" s="64" t="s">
        <v>822</v>
      </c>
      <c r="C392" s="64" t="s">
        <v>1249</v>
      </c>
      <c r="D392" s="64" t="s">
        <v>310</v>
      </c>
      <c r="E392" s="64" t="s">
        <v>1461</v>
      </c>
      <c r="F392" s="142">
        <v>2.2226367140000001</v>
      </c>
      <c r="G392" s="81">
        <v>8.4732513619999992</v>
      </c>
      <c r="H392" s="82">
        <f t="shared" si="12"/>
        <v>-0.73768785805554393</v>
      </c>
      <c r="I392" s="65">
        <f t="shared" si="13"/>
        <v>2.6794399090836467E-4</v>
      </c>
      <c r="J392" s="145">
        <v>39.323364159999997</v>
      </c>
      <c r="K392" s="145">
        <v>48.636714285714298</v>
      </c>
    </row>
    <row r="393" spans="1:11" x14ac:dyDescent="0.2">
      <c r="A393" s="64" t="s">
        <v>2113</v>
      </c>
      <c r="B393" s="64" t="s">
        <v>861</v>
      </c>
      <c r="C393" s="64" t="s">
        <v>1254</v>
      </c>
      <c r="D393" s="64" t="s">
        <v>310</v>
      </c>
      <c r="E393" s="64" t="s">
        <v>1461</v>
      </c>
      <c r="F393" s="142">
        <v>2.2214532999999999</v>
      </c>
      <c r="G393" s="81">
        <v>1.139921E-2</v>
      </c>
      <c r="H393" s="82" t="str">
        <f t="shared" si="12"/>
        <v/>
      </c>
      <c r="I393" s="65">
        <f t="shared" si="13"/>
        <v>2.6780132761658172E-4</v>
      </c>
      <c r="J393" s="145">
        <v>43.858612439999995</v>
      </c>
      <c r="K393" s="145">
        <v>7.1545714285714297</v>
      </c>
    </row>
    <row r="394" spans="1:11" x14ac:dyDescent="0.2">
      <c r="A394" s="64" t="s">
        <v>2623</v>
      </c>
      <c r="B394" s="64" t="s">
        <v>91</v>
      </c>
      <c r="C394" s="64" t="s">
        <v>1248</v>
      </c>
      <c r="D394" s="64" t="s">
        <v>310</v>
      </c>
      <c r="E394" s="64" t="s">
        <v>1461</v>
      </c>
      <c r="F394" s="142">
        <v>2.2019566699999999</v>
      </c>
      <c r="G394" s="81">
        <v>2.4517999100000001</v>
      </c>
      <c r="H394" s="82">
        <f t="shared" si="12"/>
        <v>-0.10190196964319165</v>
      </c>
      <c r="I394" s="65">
        <f t="shared" si="13"/>
        <v>2.6545096382633268E-4</v>
      </c>
      <c r="J394" s="145">
        <v>11.241875</v>
      </c>
      <c r="K394" s="145">
        <v>22.271761904761899</v>
      </c>
    </row>
    <row r="395" spans="1:11" x14ac:dyDescent="0.2">
      <c r="A395" s="64" t="s">
        <v>1484</v>
      </c>
      <c r="B395" s="64" t="s">
        <v>342</v>
      </c>
      <c r="C395" s="64" t="s">
        <v>1250</v>
      </c>
      <c r="D395" s="64" t="s">
        <v>310</v>
      </c>
      <c r="E395" s="64" t="s">
        <v>1461</v>
      </c>
      <c r="F395" s="142">
        <v>2.1917137999999996</v>
      </c>
      <c r="G395" s="81">
        <v>0.178609816</v>
      </c>
      <c r="H395" s="82">
        <f t="shared" si="12"/>
        <v>11.270959396766859</v>
      </c>
      <c r="I395" s="65">
        <f t="shared" si="13"/>
        <v>2.6421616218337031E-4</v>
      </c>
      <c r="J395" s="145">
        <v>30.966091840000001</v>
      </c>
      <c r="K395" s="145">
        <v>21.3762857142857</v>
      </c>
    </row>
    <row r="396" spans="1:11" x14ac:dyDescent="0.2">
      <c r="A396" s="64" t="s">
        <v>2283</v>
      </c>
      <c r="B396" s="64" t="s">
        <v>1195</v>
      </c>
      <c r="C396" s="64" t="s">
        <v>223</v>
      </c>
      <c r="D396" s="64" t="s">
        <v>1171</v>
      </c>
      <c r="E396" s="64" t="s">
        <v>312</v>
      </c>
      <c r="F396" s="142">
        <v>2.1765321099999997</v>
      </c>
      <c r="G396" s="81">
        <v>1.34520288</v>
      </c>
      <c r="H396" s="82">
        <f t="shared" si="12"/>
        <v>0.61799542831784571</v>
      </c>
      <c r="I396" s="65">
        <f t="shared" si="13"/>
        <v>2.6238597437907874E-4</v>
      </c>
      <c r="J396" s="145">
        <v>27.376639999999998</v>
      </c>
      <c r="K396" s="145">
        <v>44.676190476190499</v>
      </c>
    </row>
    <row r="397" spans="1:11" x14ac:dyDescent="0.2">
      <c r="A397" s="64" t="s">
        <v>794</v>
      </c>
      <c r="B397" s="64" t="s">
        <v>795</v>
      </c>
      <c r="C397" s="64" t="s">
        <v>1249</v>
      </c>
      <c r="D397" s="64" t="s">
        <v>310</v>
      </c>
      <c r="E397" s="64" t="s">
        <v>1461</v>
      </c>
      <c r="F397" s="142">
        <v>2.1646972990000002</v>
      </c>
      <c r="G397" s="81">
        <v>0.650055049</v>
      </c>
      <c r="H397" s="82">
        <f t="shared" si="12"/>
        <v>2.3300215148394305</v>
      </c>
      <c r="I397" s="65">
        <f t="shared" si="13"/>
        <v>2.6095926057064927E-4</v>
      </c>
      <c r="J397" s="145">
        <v>33.883163450000005</v>
      </c>
      <c r="K397" s="145">
        <v>36.231285714285697</v>
      </c>
    </row>
    <row r="398" spans="1:11" x14ac:dyDescent="0.2">
      <c r="A398" s="64" t="s">
        <v>706</v>
      </c>
      <c r="B398" s="64" t="s">
        <v>85</v>
      </c>
      <c r="C398" s="64" t="s">
        <v>711</v>
      </c>
      <c r="D398" s="64" t="s">
        <v>310</v>
      </c>
      <c r="E398" s="64" t="s">
        <v>1461</v>
      </c>
      <c r="F398" s="142">
        <v>2.1523616539999999</v>
      </c>
      <c r="G398" s="81">
        <v>6.5342799450000006</v>
      </c>
      <c r="H398" s="82">
        <f t="shared" si="12"/>
        <v>-0.67060461563986462</v>
      </c>
      <c r="I398" s="65">
        <f t="shared" si="13"/>
        <v>2.5947217006642531E-4</v>
      </c>
      <c r="J398" s="145">
        <v>184.99907400000001</v>
      </c>
      <c r="K398" s="145">
        <v>115.052904761905</v>
      </c>
    </row>
    <row r="399" spans="1:11" x14ac:dyDescent="0.2">
      <c r="A399" s="64" t="s">
        <v>2654</v>
      </c>
      <c r="B399" s="64" t="s">
        <v>1380</v>
      </c>
      <c r="C399" s="64" t="s">
        <v>1248</v>
      </c>
      <c r="D399" s="64" t="s">
        <v>310</v>
      </c>
      <c r="E399" s="64" t="s">
        <v>1461</v>
      </c>
      <c r="F399" s="142">
        <v>2.1463712400000001</v>
      </c>
      <c r="G399" s="81">
        <v>1.7080872199999999</v>
      </c>
      <c r="H399" s="82">
        <f t="shared" si="12"/>
        <v>0.2565934659940845</v>
      </c>
      <c r="I399" s="65">
        <f t="shared" si="13"/>
        <v>2.5875001181886151E-4</v>
      </c>
      <c r="J399" s="145">
        <v>49.996760000000002</v>
      </c>
      <c r="K399" s="145">
        <v>34.1786666666667</v>
      </c>
    </row>
    <row r="400" spans="1:11" x14ac:dyDescent="0.2">
      <c r="A400" s="64" t="s">
        <v>1494</v>
      </c>
      <c r="B400" s="64" t="s">
        <v>37</v>
      </c>
      <c r="C400" s="64" t="s">
        <v>1250</v>
      </c>
      <c r="D400" s="64" t="s">
        <v>310</v>
      </c>
      <c r="E400" s="64" t="s">
        <v>1461</v>
      </c>
      <c r="F400" s="142">
        <v>2.1365124900000003</v>
      </c>
      <c r="G400" s="81">
        <v>1.3473937199999999</v>
      </c>
      <c r="H400" s="82">
        <f t="shared" si="12"/>
        <v>0.58566309036975506</v>
      </c>
      <c r="I400" s="65">
        <f t="shared" si="13"/>
        <v>2.5756151672934514E-4</v>
      </c>
      <c r="J400" s="145">
        <v>8.2354877300000009</v>
      </c>
      <c r="K400" s="145">
        <v>21.090571428571401</v>
      </c>
    </row>
    <row r="401" spans="1:18" x14ac:dyDescent="0.2">
      <c r="A401" s="64" t="s">
        <v>2672</v>
      </c>
      <c r="B401" s="64" t="s">
        <v>92</v>
      </c>
      <c r="C401" s="64" t="s">
        <v>1248</v>
      </c>
      <c r="D401" s="64" t="s">
        <v>310</v>
      </c>
      <c r="E401" s="64" t="s">
        <v>1461</v>
      </c>
      <c r="F401" s="142">
        <v>2.1356286</v>
      </c>
      <c r="G401" s="81">
        <v>1.4591143700000002</v>
      </c>
      <c r="H401" s="82">
        <f t="shared" si="12"/>
        <v>0.46364715741919516</v>
      </c>
      <c r="I401" s="65">
        <f t="shared" si="13"/>
        <v>2.5745496174776298E-4</v>
      </c>
      <c r="J401" s="145">
        <v>7.1344380000000003</v>
      </c>
      <c r="K401" s="145">
        <v>34.310809523809503</v>
      </c>
    </row>
    <row r="402" spans="1:18" x14ac:dyDescent="0.2">
      <c r="A402" s="141" t="s">
        <v>2610</v>
      </c>
      <c r="B402" s="141" t="s">
        <v>469</v>
      </c>
      <c r="C402" s="141" t="s">
        <v>1248</v>
      </c>
      <c r="D402" s="141" t="s">
        <v>310</v>
      </c>
      <c r="E402" s="141" t="s">
        <v>1461</v>
      </c>
      <c r="F402" s="142">
        <v>2.1178045050000001</v>
      </c>
      <c r="G402" s="142">
        <v>1.8277871720000001</v>
      </c>
      <c r="H402" s="143">
        <f t="shared" si="12"/>
        <v>0.15867128155990806</v>
      </c>
      <c r="I402" s="144">
        <f t="shared" si="13"/>
        <v>2.5530622591588025E-4</v>
      </c>
      <c r="J402" s="145">
        <v>440.94190331099998</v>
      </c>
      <c r="K402" s="145">
        <v>6.1869047619047599</v>
      </c>
      <c r="L402" s="146"/>
      <c r="M402" s="146"/>
      <c r="N402" s="146"/>
      <c r="O402" s="146"/>
      <c r="P402" s="146"/>
      <c r="Q402" s="146"/>
      <c r="R402" s="146"/>
    </row>
    <row r="403" spans="1:18" x14ac:dyDescent="0.2">
      <c r="A403" s="64" t="s">
        <v>2639</v>
      </c>
      <c r="B403" s="64" t="s">
        <v>1769</v>
      </c>
      <c r="C403" s="64" t="s">
        <v>1248</v>
      </c>
      <c r="D403" s="64" t="s">
        <v>310</v>
      </c>
      <c r="E403" s="64" t="s">
        <v>312</v>
      </c>
      <c r="F403" s="142">
        <v>2.1076951899999998</v>
      </c>
      <c r="G403" s="81">
        <v>1.8543628600000002</v>
      </c>
      <c r="H403" s="82">
        <f t="shared" si="12"/>
        <v>0.13661421691760989</v>
      </c>
      <c r="I403" s="65">
        <f t="shared" si="13"/>
        <v>2.5408752463672475E-4</v>
      </c>
      <c r="J403" s="145">
        <v>33.980149400000002</v>
      </c>
      <c r="K403" s="145">
        <v>40.645380952380997</v>
      </c>
    </row>
    <row r="404" spans="1:18" x14ac:dyDescent="0.2">
      <c r="A404" s="64" t="s">
        <v>2824</v>
      </c>
      <c r="B404" s="64" t="s">
        <v>909</v>
      </c>
      <c r="C404" s="64" t="s">
        <v>2844</v>
      </c>
      <c r="D404" s="64" t="s">
        <v>310</v>
      </c>
      <c r="E404" s="64" t="s">
        <v>1461</v>
      </c>
      <c r="F404" s="142">
        <v>2.0968271289999998</v>
      </c>
      <c r="G404" s="81">
        <v>1.4093045660000001</v>
      </c>
      <c r="H404" s="82">
        <f t="shared" si="12"/>
        <v>0.48784526750763368</v>
      </c>
      <c r="I404" s="65">
        <f t="shared" si="13"/>
        <v>2.5277735477431169E-4</v>
      </c>
      <c r="J404" s="145">
        <v>20.791275876334353</v>
      </c>
      <c r="K404" s="145">
        <v>25.2834761904762</v>
      </c>
    </row>
    <row r="405" spans="1:18" x14ac:dyDescent="0.2">
      <c r="A405" s="141" t="s">
        <v>2621</v>
      </c>
      <c r="B405" s="141" t="s">
        <v>90</v>
      </c>
      <c r="C405" s="141" t="s">
        <v>1248</v>
      </c>
      <c r="D405" s="141" t="s">
        <v>310</v>
      </c>
      <c r="E405" s="141" t="s">
        <v>1461</v>
      </c>
      <c r="F405" s="142">
        <v>2.0872067400000001</v>
      </c>
      <c r="G405" s="142">
        <v>0.23005889999999998</v>
      </c>
      <c r="H405" s="143">
        <f t="shared" si="12"/>
        <v>8.0724885670582633</v>
      </c>
      <c r="I405" s="144">
        <f t="shared" si="13"/>
        <v>2.516175946540391E-4</v>
      </c>
      <c r="J405" s="145">
        <v>106.09247096</v>
      </c>
      <c r="K405" s="145">
        <v>1.0957142857142901</v>
      </c>
      <c r="L405" s="146"/>
      <c r="M405" s="146"/>
      <c r="N405" s="146"/>
      <c r="O405" s="146"/>
      <c r="P405" s="146"/>
      <c r="Q405" s="146"/>
      <c r="R405" s="146"/>
    </row>
    <row r="406" spans="1:18" x14ac:dyDescent="0.2">
      <c r="A406" s="64" t="s">
        <v>317</v>
      </c>
      <c r="B406" s="64" t="s">
        <v>318</v>
      </c>
      <c r="C406" s="64" t="s">
        <v>1249</v>
      </c>
      <c r="D406" s="64" t="s">
        <v>310</v>
      </c>
      <c r="E406" s="64" t="s">
        <v>1461</v>
      </c>
      <c r="F406" s="142">
        <v>2.0721268269999999</v>
      </c>
      <c r="G406" s="81">
        <v>5.986980687</v>
      </c>
      <c r="H406" s="82">
        <f t="shared" si="12"/>
        <v>-0.65389451956987754</v>
      </c>
      <c r="I406" s="65">
        <f t="shared" si="13"/>
        <v>2.4979967630223647E-4</v>
      </c>
      <c r="J406" s="145">
        <v>139.84721740000001</v>
      </c>
      <c r="K406" s="145">
        <v>7.0851428571428601</v>
      </c>
    </row>
    <row r="407" spans="1:18" x14ac:dyDescent="0.2">
      <c r="A407" s="64" t="s">
        <v>1966</v>
      </c>
      <c r="B407" s="64" t="s">
        <v>1967</v>
      </c>
      <c r="C407" s="64" t="s">
        <v>1401</v>
      </c>
      <c r="D407" s="64" t="s">
        <v>311</v>
      </c>
      <c r="E407" s="64" t="s">
        <v>312</v>
      </c>
      <c r="F407" s="142">
        <v>2.0621</v>
      </c>
      <c r="G407" s="81">
        <v>2.08</v>
      </c>
      <c r="H407" s="82">
        <f t="shared" si="12"/>
        <v>-8.6057692307692779E-3</v>
      </c>
      <c r="I407" s="65">
        <f t="shared" si="13"/>
        <v>2.485909191420559E-4</v>
      </c>
      <c r="J407" s="145">
        <v>1.0437194200000002</v>
      </c>
      <c r="K407" s="145">
        <v>8.7024761904761903</v>
      </c>
    </row>
    <row r="408" spans="1:18" x14ac:dyDescent="0.2">
      <c r="A408" s="64" t="s">
        <v>732</v>
      </c>
      <c r="B408" s="64" t="s">
        <v>855</v>
      </c>
      <c r="C408" s="64" t="s">
        <v>1254</v>
      </c>
      <c r="D408" s="64" t="s">
        <v>310</v>
      </c>
      <c r="E408" s="64" t="s">
        <v>312</v>
      </c>
      <c r="F408" s="142">
        <v>2.03581156</v>
      </c>
      <c r="G408" s="81">
        <v>0.76283780000000001</v>
      </c>
      <c r="H408" s="82">
        <f t="shared" si="12"/>
        <v>1.6687345068637134</v>
      </c>
      <c r="I408" s="65">
        <f t="shared" si="13"/>
        <v>2.4542178696494965E-4</v>
      </c>
      <c r="J408" s="145">
        <v>25.50403283</v>
      </c>
      <c r="K408" s="145">
        <v>21.116476190476199</v>
      </c>
    </row>
    <row r="409" spans="1:18" x14ac:dyDescent="0.2">
      <c r="A409" s="64" t="s">
        <v>208</v>
      </c>
      <c r="B409" s="64" t="s">
        <v>209</v>
      </c>
      <c r="C409" s="64" t="s">
        <v>223</v>
      </c>
      <c r="D409" s="64" t="s">
        <v>311</v>
      </c>
      <c r="E409" s="64" t="s">
        <v>1461</v>
      </c>
      <c r="F409" s="142">
        <v>2.0283182900000001</v>
      </c>
      <c r="G409" s="81">
        <v>0.59442722999999997</v>
      </c>
      <c r="H409" s="82">
        <f t="shared" si="12"/>
        <v>2.4122230403206801</v>
      </c>
      <c r="I409" s="65">
        <f t="shared" si="13"/>
        <v>2.4451845595448477E-4</v>
      </c>
      <c r="J409" s="145">
        <v>61.451000000000001</v>
      </c>
      <c r="K409" s="145">
        <v>32.380809523809504</v>
      </c>
    </row>
    <row r="410" spans="1:18" x14ac:dyDescent="0.2">
      <c r="A410" s="64" t="s">
        <v>1485</v>
      </c>
      <c r="B410" s="64" t="s">
        <v>336</v>
      </c>
      <c r="C410" s="64" t="s">
        <v>1250</v>
      </c>
      <c r="D410" s="64" t="s">
        <v>310</v>
      </c>
      <c r="E410" s="64" t="s">
        <v>1461</v>
      </c>
      <c r="F410" s="142">
        <v>1.9704868600000001</v>
      </c>
      <c r="G410" s="81">
        <v>0.79826139500000004</v>
      </c>
      <c r="H410" s="82">
        <f t="shared" si="12"/>
        <v>1.4684731998094431</v>
      </c>
      <c r="I410" s="65">
        <f t="shared" si="13"/>
        <v>2.3754674345800088E-4</v>
      </c>
      <c r="J410" s="145">
        <v>77.042671630000001</v>
      </c>
      <c r="K410" s="145">
        <v>23.416714285714299</v>
      </c>
    </row>
    <row r="411" spans="1:18" x14ac:dyDescent="0.2">
      <c r="A411" s="64" t="s">
        <v>786</v>
      </c>
      <c r="B411" s="64" t="s">
        <v>787</v>
      </c>
      <c r="C411" s="64" t="s">
        <v>1249</v>
      </c>
      <c r="D411" s="64" t="s">
        <v>310</v>
      </c>
      <c r="E411" s="64" t="s">
        <v>1461</v>
      </c>
      <c r="F411" s="142">
        <v>1.956269161</v>
      </c>
      <c r="G411" s="81">
        <v>9.4622359379999992</v>
      </c>
      <c r="H411" s="82">
        <f t="shared" si="12"/>
        <v>-0.79325508539227041</v>
      </c>
      <c r="I411" s="65">
        <f t="shared" si="13"/>
        <v>2.3583276699590153E-4</v>
      </c>
      <c r="J411" s="145">
        <v>375.46210808000001</v>
      </c>
      <c r="K411" s="145">
        <v>28.163190476190501</v>
      </c>
    </row>
    <row r="412" spans="1:18" x14ac:dyDescent="0.2">
      <c r="A412" s="64" t="s">
        <v>2631</v>
      </c>
      <c r="B412" s="64" t="s">
        <v>471</v>
      </c>
      <c r="C412" s="64" t="s">
        <v>1253</v>
      </c>
      <c r="D412" s="64" t="s">
        <v>310</v>
      </c>
      <c r="E412" s="64" t="s">
        <v>1461</v>
      </c>
      <c r="F412" s="142">
        <v>1.949940145</v>
      </c>
      <c r="G412" s="81">
        <v>1.4064870859999998</v>
      </c>
      <c r="H412" s="82">
        <f t="shared" si="12"/>
        <v>0.38639036533606697</v>
      </c>
      <c r="I412" s="65">
        <f t="shared" si="13"/>
        <v>2.3506978949495357E-4</v>
      </c>
      <c r="J412" s="145">
        <v>110.34461748855048</v>
      </c>
      <c r="K412" s="145">
        <v>146.47980952380999</v>
      </c>
    </row>
    <row r="413" spans="1:18" x14ac:dyDescent="0.2">
      <c r="A413" s="64" t="s">
        <v>1904</v>
      </c>
      <c r="B413" s="64" t="s">
        <v>1905</v>
      </c>
      <c r="C413" s="64" t="s">
        <v>1254</v>
      </c>
      <c r="D413" s="64" t="s">
        <v>310</v>
      </c>
      <c r="E413" s="64" t="s">
        <v>1461</v>
      </c>
      <c r="F413" s="142">
        <v>1.9416267700000001</v>
      </c>
      <c r="G413" s="81">
        <v>1.84935491</v>
      </c>
      <c r="H413" s="82">
        <f t="shared" si="12"/>
        <v>4.9894079011583603E-2</v>
      </c>
      <c r="I413" s="65">
        <f t="shared" si="13"/>
        <v>2.3406759293202132E-4</v>
      </c>
      <c r="J413" s="145">
        <v>16.38846539</v>
      </c>
      <c r="K413" s="145">
        <v>84.431761904761899</v>
      </c>
    </row>
    <row r="414" spans="1:18" x14ac:dyDescent="0.2">
      <c r="A414" s="64" t="s">
        <v>2128</v>
      </c>
      <c r="B414" s="64" t="s">
        <v>2129</v>
      </c>
      <c r="C414" s="64" t="s">
        <v>1254</v>
      </c>
      <c r="D414" s="64" t="s">
        <v>310</v>
      </c>
      <c r="E414" s="64" t="s">
        <v>1461</v>
      </c>
      <c r="F414" s="142">
        <v>1.9305619999999999</v>
      </c>
      <c r="G414" s="81">
        <v>5.9492059999999999E-2</v>
      </c>
      <c r="H414" s="82">
        <f t="shared" si="12"/>
        <v>31.450750570748433</v>
      </c>
      <c r="I414" s="65">
        <f t="shared" si="13"/>
        <v>2.3273370934519456E-4</v>
      </c>
      <c r="J414" s="145">
        <v>68.941694810000001</v>
      </c>
      <c r="K414" s="145">
        <v>67.992523809523803</v>
      </c>
    </row>
    <row r="415" spans="1:18" x14ac:dyDescent="0.2">
      <c r="A415" s="64" t="s">
        <v>2643</v>
      </c>
      <c r="B415" s="64" t="s">
        <v>2229</v>
      </c>
      <c r="C415" s="64" t="s">
        <v>1253</v>
      </c>
      <c r="D415" s="64" t="s">
        <v>1171</v>
      </c>
      <c r="E415" s="64" t="s">
        <v>312</v>
      </c>
      <c r="F415" s="142">
        <v>1.9248060200000001</v>
      </c>
      <c r="G415" s="81">
        <v>0.62820143999999989</v>
      </c>
      <c r="H415" s="82">
        <f t="shared" si="12"/>
        <v>2.0639949185726167</v>
      </c>
      <c r="I415" s="65">
        <f t="shared" si="13"/>
        <v>2.3203981265795183E-4</v>
      </c>
      <c r="J415" s="145">
        <v>845.81327216</v>
      </c>
      <c r="K415" s="145">
        <v>29.588809523809498</v>
      </c>
    </row>
    <row r="416" spans="1:18" x14ac:dyDescent="0.2">
      <c r="A416" s="64" t="s">
        <v>2458</v>
      </c>
      <c r="B416" s="64" t="s">
        <v>954</v>
      </c>
      <c r="C416" s="64" t="s">
        <v>962</v>
      </c>
      <c r="D416" s="64" t="s">
        <v>310</v>
      </c>
      <c r="E416" s="64" t="s">
        <v>1461</v>
      </c>
      <c r="F416" s="142">
        <v>1.9059766999999999</v>
      </c>
      <c r="G416" s="81">
        <v>2.1337208999999997</v>
      </c>
      <c r="H416" s="82">
        <f t="shared" si="12"/>
        <v>-0.10673570287472922</v>
      </c>
      <c r="I416" s="65">
        <f t="shared" si="13"/>
        <v>2.2976989462991247E-4</v>
      </c>
      <c r="J416" s="145">
        <v>160.98989385269999</v>
      </c>
      <c r="K416" s="145">
        <v>27.788</v>
      </c>
    </row>
    <row r="417" spans="1:11" x14ac:dyDescent="0.2">
      <c r="A417" s="64" t="s">
        <v>2628</v>
      </c>
      <c r="B417" s="64" t="s">
        <v>699</v>
      </c>
      <c r="C417" s="64" t="s">
        <v>1248</v>
      </c>
      <c r="D417" s="64" t="s">
        <v>310</v>
      </c>
      <c r="E417" s="64" t="s">
        <v>1461</v>
      </c>
      <c r="F417" s="142">
        <v>1.8919219920000001</v>
      </c>
      <c r="G417" s="81">
        <v>4.4899809819999996</v>
      </c>
      <c r="H417" s="82">
        <f t="shared" si="12"/>
        <v>-0.57863474264488546</v>
      </c>
      <c r="I417" s="65">
        <f t="shared" si="13"/>
        <v>2.2807556710942697E-4</v>
      </c>
      <c r="J417" s="145">
        <v>141.30271493999999</v>
      </c>
      <c r="K417" s="145">
        <v>37.126571428571403</v>
      </c>
    </row>
    <row r="418" spans="1:11" x14ac:dyDescent="0.2">
      <c r="A418" s="64" t="s">
        <v>1472</v>
      </c>
      <c r="B418" s="64" t="s">
        <v>306</v>
      </c>
      <c r="C418" s="64" t="s">
        <v>1254</v>
      </c>
      <c r="D418" s="64" t="s">
        <v>310</v>
      </c>
      <c r="E418" s="64" t="s">
        <v>1461</v>
      </c>
      <c r="F418" s="142">
        <v>1.883898388</v>
      </c>
      <c r="G418" s="81">
        <v>0.89533757800000002</v>
      </c>
      <c r="H418" s="82">
        <f t="shared" si="12"/>
        <v>1.1041207632636634</v>
      </c>
      <c r="I418" s="65">
        <f t="shared" si="13"/>
        <v>2.2710830311001282E-4</v>
      </c>
      <c r="J418" s="145">
        <v>184.85488469999999</v>
      </c>
      <c r="K418" s="145">
        <v>15.5529523809524</v>
      </c>
    </row>
    <row r="419" spans="1:11" x14ac:dyDescent="0.2">
      <c r="A419" s="64" t="s">
        <v>385</v>
      </c>
      <c r="B419" s="64" t="s">
        <v>636</v>
      </c>
      <c r="C419" s="64" t="s">
        <v>1249</v>
      </c>
      <c r="D419" s="64" t="s">
        <v>310</v>
      </c>
      <c r="E419" s="64" t="s">
        <v>1461</v>
      </c>
      <c r="F419" s="142">
        <v>1.873472665</v>
      </c>
      <c r="G419" s="81">
        <v>2.642494734</v>
      </c>
      <c r="H419" s="82">
        <f t="shared" si="12"/>
        <v>-0.29102123047031203</v>
      </c>
      <c r="I419" s="65">
        <f t="shared" si="13"/>
        <v>2.2585145811544879E-4</v>
      </c>
      <c r="J419" s="145">
        <v>63.16402111</v>
      </c>
      <c r="K419" s="145">
        <v>16.9501904761905</v>
      </c>
    </row>
    <row r="420" spans="1:11" x14ac:dyDescent="0.2">
      <c r="A420" s="64" t="s">
        <v>563</v>
      </c>
      <c r="B420" s="64" t="s">
        <v>564</v>
      </c>
      <c r="C420" s="64" t="s">
        <v>1401</v>
      </c>
      <c r="D420" s="64" t="s">
        <v>311</v>
      </c>
      <c r="E420" s="64" t="s">
        <v>312</v>
      </c>
      <c r="F420" s="142">
        <v>1.8684603799999999</v>
      </c>
      <c r="G420" s="81">
        <v>0.72978964000000002</v>
      </c>
      <c r="H420" s="82">
        <f t="shared" si="12"/>
        <v>1.5602725464833949</v>
      </c>
      <c r="I420" s="65">
        <f t="shared" si="13"/>
        <v>2.2524721557864069E-4</v>
      </c>
      <c r="J420" s="145">
        <v>248.66442128155873</v>
      </c>
      <c r="K420" s="145">
        <v>32.8689523809524</v>
      </c>
    </row>
    <row r="421" spans="1:11" x14ac:dyDescent="0.2">
      <c r="A421" s="64" t="s">
        <v>2640</v>
      </c>
      <c r="B421" s="64" t="s">
        <v>101</v>
      </c>
      <c r="C421" s="64" t="s">
        <v>1248</v>
      </c>
      <c r="D421" s="64" t="s">
        <v>310</v>
      </c>
      <c r="E421" s="64" t="s">
        <v>1461</v>
      </c>
      <c r="F421" s="142">
        <v>1.86497801</v>
      </c>
      <c r="G421" s="81">
        <v>1.1844796000000002</v>
      </c>
      <c r="H421" s="82">
        <f t="shared" si="12"/>
        <v>0.57451256231006398</v>
      </c>
      <c r="I421" s="65">
        <f t="shared" si="13"/>
        <v>2.24827407829699E-4</v>
      </c>
      <c r="J421" s="145">
        <v>448.53075329999996</v>
      </c>
      <c r="K421" s="145">
        <v>16.971523809523799</v>
      </c>
    </row>
    <row r="422" spans="1:11" x14ac:dyDescent="0.2">
      <c r="A422" s="64" t="s">
        <v>1175</v>
      </c>
      <c r="B422" s="64" t="s">
        <v>1176</v>
      </c>
      <c r="C422" s="64" t="s">
        <v>1249</v>
      </c>
      <c r="D422" s="64" t="s">
        <v>310</v>
      </c>
      <c r="E422" s="64" t="s">
        <v>1461</v>
      </c>
      <c r="F422" s="142">
        <v>1.8616671729999998</v>
      </c>
      <c r="G422" s="81">
        <v>2.9001393090000001</v>
      </c>
      <c r="H422" s="82">
        <f t="shared" si="12"/>
        <v>-0.358076638862592</v>
      </c>
      <c r="I422" s="65">
        <f t="shared" si="13"/>
        <v>2.2442827878020596E-4</v>
      </c>
      <c r="J422" s="145">
        <v>82.924377840000005</v>
      </c>
      <c r="K422" s="145">
        <v>70.755714285714305</v>
      </c>
    </row>
    <row r="423" spans="1:11" x14ac:dyDescent="0.2">
      <c r="A423" s="64" t="s">
        <v>2354</v>
      </c>
      <c r="B423" s="64" t="s">
        <v>1381</v>
      </c>
      <c r="C423" s="64" t="s">
        <v>962</v>
      </c>
      <c r="D423" s="64" t="s">
        <v>310</v>
      </c>
      <c r="E423" s="64" t="s">
        <v>1461</v>
      </c>
      <c r="F423" s="142">
        <v>1.85809829</v>
      </c>
      <c r="G423" s="81">
        <v>2.5402131049999999</v>
      </c>
      <c r="H423" s="82">
        <f t="shared" si="12"/>
        <v>-0.26852661048687876</v>
      </c>
      <c r="I423" s="65">
        <f t="shared" si="13"/>
        <v>2.2399804168924024E-4</v>
      </c>
      <c r="J423" s="145">
        <v>21.451332036779998</v>
      </c>
      <c r="K423" s="145">
        <v>64.129857142857105</v>
      </c>
    </row>
    <row r="424" spans="1:11" x14ac:dyDescent="0.2">
      <c r="A424" s="64" t="s">
        <v>806</v>
      </c>
      <c r="B424" s="64" t="s">
        <v>807</v>
      </c>
      <c r="C424" s="64" t="s">
        <v>1249</v>
      </c>
      <c r="D424" s="64" t="s">
        <v>310</v>
      </c>
      <c r="E424" s="64" t="s">
        <v>1461</v>
      </c>
      <c r="F424" s="142">
        <v>1.8435113999999999</v>
      </c>
      <c r="G424" s="81">
        <v>5.6260473519999996</v>
      </c>
      <c r="H424" s="82">
        <f t="shared" si="12"/>
        <v>-0.67232565162384361</v>
      </c>
      <c r="I424" s="65">
        <f t="shared" si="13"/>
        <v>2.2223955839913596E-4</v>
      </c>
      <c r="J424" s="145">
        <v>173.98257075000001</v>
      </c>
      <c r="K424" s="145">
        <v>31.843476190476199</v>
      </c>
    </row>
    <row r="425" spans="1:11" x14ac:dyDescent="0.2">
      <c r="A425" s="64" t="s">
        <v>2467</v>
      </c>
      <c r="B425" s="64" t="s">
        <v>1906</v>
      </c>
      <c r="C425" s="64" t="s">
        <v>962</v>
      </c>
      <c r="D425" s="64" t="s">
        <v>310</v>
      </c>
      <c r="E425" s="64" t="s">
        <v>1461</v>
      </c>
      <c r="F425" s="142">
        <v>1.84219917</v>
      </c>
      <c r="G425" s="81">
        <v>0.24017272000000001</v>
      </c>
      <c r="H425" s="82">
        <f t="shared" si="12"/>
        <v>6.6703098087076667</v>
      </c>
      <c r="I425" s="65">
        <f t="shared" si="13"/>
        <v>2.220813660409449E-4</v>
      </c>
      <c r="J425" s="145">
        <v>26.813483999999999</v>
      </c>
      <c r="K425" s="145">
        <v>116.851619047619</v>
      </c>
    </row>
    <row r="426" spans="1:11" x14ac:dyDescent="0.2">
      <c r="A426" s="64" t="s">
        <v>191</v>
      </c>
      <c r="B426" s="64" t="s">
        <v>196</v>
      </c>
      <c r="C426" s="64" t="s">
        <v>1401</v>
      </c>
      <c r="D426" s="64" t="s">
        <v>1171</v>
      </c>
      <c r="E426" s="64" t="s">
        <v>312</v>
      </c>
      <c r="F426" s="142">
        <v>1.81381941</v>
      </c>
      <c r="G426" s="81">
        <v>7.1094602499999997</v>
      </c>
      <c r="H426" s="82">
        <f t="shared" si="12"/>
        <v>-0.74487241700240181</v>
      </c>
      <c r="I426" s="65">
        <f t="shared" si="13"/>
        <v>2.186601204061886E-4</v>
      </c>
      <c r="J426" s="145">
        <v>101.54986183704575</v>
      </c>
      <c r="K426" s="145">
        <v>40.656047619047598</v>
      </c>
    </row>
    <row r="427" spans="1:11" x14ac:dyDescent="0.2">
      <c r="A427" s="64" t="s">
        <v>2421</v>
      </c>
      <c r="B427" s="64" t="s">
        <v>139</v>
      </c>
      <c r="C427" s="64" t="s">
        <v>962</v>
      </c>
      <c r="D427" s="64" t="s">
        <v>310</v>
      </c>
      <c r="E427" s="64" t="s">
        <v>1461</v>
      </c>
      <c r="F427" s="142">
        <v>1.7849666070000001</v>
      </c>
      <c r="G427" s="81">
        <v>1.483112725</v>
      </c>
      <c r="H427" s="82">
        <f t="shared" si="12"/>
        <v>0.20352726863698112</v>
      </c>
      <c r="I427" s="65">
        <f t="shared" si="13"/>
        <v>2.1518184834489447E-4</v>
      </c>
      <c r="J427" s="145">
        <v>31.358929532000001</v>
      </c>
      <c r="K427" s="145">
        <v>17.5674285714286</v>
      </c>
    </row>
    <row r="428" spans="1:11" x14ac:dyDescent="0.2">
      <c r="A428" s="64" t="s">
        <v>2681</v>
      </c>
      <c r="B428" s="64" t="s">
        <v>133</v>
      </c>
      <c r="C428" s="64" t="s">
        <v>1253</v>
      </c>
      <c r="D428" s="64" t="s">
        <v>311</v>
      </c>
      <c r="E428" s="64" t="s">
        <v>312</v>
      </c>
      <c r="F428" s="142">
        <v>1.7664927699999999</v>
      </c>
      <c r="G428" s="81">
        <v>0.39523398999999998</v>
      </c>
      <c r="H428" s="82">
        <f t="shared" si="12"/>
        <v>3.4694859619740699</v>
      </c>
      <c r="I428" s="65">
        <f t="shared" si="13"/>
        <v>2.1295478461378999E-4</v>
      </c>
      <c r="J428" s="145">
        <v>266.32738000000001</v>
      </c>
      <c r="K428" s="145">
        <v>18.5169523809524</v>
      </c>
    </row>
    <row r="429" spans="1:11" x14ac:dyDescent="0.2">
      <c r="A429" s="64" t="s">
        <v>2633</v>
      </c>
      <c r="B429" s="64" t="s">
        <v>499</v>
      </c>
      <c r="C429" s="64" t="s">
        <v>1253</v>
      </c>
      <c r="D429" s="64" t="s">
        <v>311</v>
      </c>
      <c r="E429" s="64" t="s">
        <v>1461</v>
      </c>
      <c r="F429" s="142">
        <v>1.7509573549999999</v>
      </c>
      <c r="G429" s="81">
        <v>3.99847011</v>
      </c>
      <c r="H429" s="82">
        <f t="shared" si="12"/>
        <v>-0.56209317393146652</v>
      </c>
      <c r="I429" s="65">
        <f t="shared" si="13"/>
        <v>2.1108195444352506E-4</v>
      </c>
      <c r="J429" s="145">
        <v>14.056678130000002</v>
      </c>
      <c r="K429" s="145">
        <v>41.758238095238099</v>
      </c>
    </row>
    <row r="430" spans="1:11" x14ac:dyDescent="0.2">
      <c r="A430" s="64" t="s">
        <v>1320</v>
      </c>
      <c r="B430" s="64" t="s">
        <v>615</v>
      </c>
      <c r="C430" s="64" t="s">
        <v>1253</v>
      </c>
      <c r="D430" s="64" t="s">
        <v>311</v>
      </c>
      <c r="E430" s="64" t="s">
        <v>312</v>
      </c>
      <c r="F430" s="142">
        <v>1.74593318</v>
      </c>
      <c r="G430" s="81">
        <v>2.38014218</v>
      </c>
      <c r="H430" s="82">
        <f t="shared" si="12"/>
        <v>-0.26645845165434612</v>
      </c>
      <c r="I430" s="65">
        <f t="shared" si="13"/>
        <v>2.1047627853974712E-4</v>
      </c>
      <c r="J430" s="145">
        <v>11.552</v>
      </c>
      <c r="K430" s="145">
        <v>61.729666666666702</v>
      </c>
    </row>
    <row r="431" spans="1:11" x14ac:dyDescent="0.2">
      <c r="A431" s="64" t="s">
        <v>721</v>
      </c>
      <c r="B431" s="64" t="s">
        <v>844</v>
      </c>
      <c r="C431" s="64" t="s">
        <v>1254</v>
      </c>
      <c r="D431" s="64" t="s">
        <v>310</v>
      </c>
      <c r="E431" s="64" t="s">
        <v>312</v>
      </c>
      <c r="F431" s="142">
        <v>1.7457744499999999</v>
      </c>
      <c r="G431" s="81">
        <v>0.35895110499999999</v>
      </c>
      <c r="H431" s="82">
        <f t="shared" si="12"/>
        <v>3.8635438801616164</v>
      </c>
      <c r="I431" s="65">
        <f t="shared" si="13"/>
        <v>2.1045714327152758E-4</v>
      </c>
      <c r="J431" s="145">
        <v>34.695714850000002</v>
      </c>
      <c r="K431" s="145">
        <v>17.435095238095201</v>
      </c>
    </row>
    <row r="432" spans="1:11" x14ac:dyDescent="0.2">
      <c r="A432" s="64" t="s">
        <v>2475</v>
      </c>
      <c r="B432" s="64" t="s">
        <v>428</v>
      </c>
      <c r="C432" s="64" t="s">
        <v>962</v>
      </c>
      <c r="D432" s="64" t="s">
        <v>310</v>
      </c>
      <c r="E432" s="64" t="s">
        <v>1461</v>
      </c>
      <c r="F432" s="142">
        <v>1.696287205</v>
      </c>
      <c r="G432" s="81">
        <v>0.58246399000000004</v>
      </c>
      <c r="H432" s="82">
        <f t="shared" si="12"/>
        <v>1.9122610738562567</v>
      </c>
      <c r="I432" s="65">
        <f t="shared" si="13"/>
        <v>2.0449134155465736E-4</v>
      </c>
      <c r="J432" s="145">
        <v>68.355123724800009</v>
      </c>
      <c r="K432" s="145">
        <v>14.788857142857101</v>
      </c>
    </row>
    <row r="433" spans="1:18" x14ac:dyDescent="0.2">
      <c r="A433" s="64" t="s">
        <v>2348</v>
      </c>
      <c r="B433" s="64" t="s">
        <v>1265</v>
      </c>
      <c r="C433" s="64" t="s">
        <v>962</v>
      </c>
      <c r="D433" s="64" t="s">
        <v>310</v>
      </c>
      <c r="E433" s="64" t="s">
        <v>1461</v>
      </c>
      <c r="F433" s="142">
        <v>1.68750808</v>
      </c>
      <c r="G433" s="81">
        <v>0.45066919</v>
      </c>
      <c r="H433" s="82">
        <f t="shared" si="12"/>
        <v>2.7444496261215461</v>
      </c>
      <c r="I433" s="65">
        <f t="shared" si="13"/>
        <v>2.0343299775318655E-4</v>
      </c>
      <c r="J433" s="145">
        <v>143.7861280656</v>
      </c>
      <c r="K433" s="145">
        <v>44.472285714285697</v>
      </c>
    </row>
    <row r="434" spans="1:18" x14ac:dyDescent="0.2">
      <c r="A434" s="64" t="s">
        <v>2353</v>
      </c>
      <c r="B434" s="64" t="s">
        <v>1378</v>
      </c>
      <c r="C434" s="64" t="s">
        <v>962</v>
      </c>
      <c r="D434" s="64" t="s">
        <v>310</v>
      </c>
      <c r="E434" s="64" t="s">
        <v>1461</v>
      </c>
      <c r="F434" s="142">
        <v>1.680129</v>
      </c>
      <c r="G434" s="81">
        <v>1.18439045</v>
      </c>
      <c r="H434" s="82">
        <f t="shared" si="12"/>
        <v>0.41856007028763198</v>
      </c>
      <c r="I434" s="65">
        <f t="shared" si="13"/>
        <v>2.0254343261103886E-4</v>
      </c>
      <c r="J434" s="145">
        <v>4.6166119999999999</v>
      </c>
      <c r="K434" s="145">
        <v>31.809619047619101</v>
      </c>
    </row>
    <row r="435" spans="1:18" x14ac:dyDescent="0.2">
      <c r="A435" s="64" t="s">
        <v>2820</v>
      </c>
      <c r="B435" s="64" t="s">
        <v>72</v>
      </c>
      <c r="C435" s="64" t="s">
        <v>2844</v>
      </c>
      <c r="D435" s="64" t="s">
        <v>311</v>
      </c>
      <c r="E435" s="64" t="s">
        <v>312</v>
      </c>
      <c r="F435" s="142">
        <v>1.6579603200000002</v>
      </c>
      <c r="G435" s="81">
        <v>1.43505419</v>
      </c>
      <c r="H435" s="82">
        <f t="shared" si="12"/>
        <v>0.15532941651492638</v>
      </c>
      <c r="I435" s="65">
        <f t="shared" si="13"/>
        <v>1.9987094701995884E-4</v>
      </c>
      <c r="J435" s="145">
        <v>25.93065897</v>
      </c>
      <c r="K435" s="145">
        <v>10.644095238095201</v>
      </c>
    </row>
    <row r="436" spans="1:18" x14ac:dyDescent="0.2">
      <c r="A436" s="64" t="s">
        <v>431</v>
      </c>
      <c r="B436" s="64" t="s">
        <v>432</v>
      </c>
      <c r="C436" s="64" t="s">
        <v>437</v>
      </c>
      <c r="D436" s="64" t="s">
        <v>311</v>
      </c>
      <c r="E436" s="64" t="s">
        <v>312</v>
      </c>
      <c r="F436" s="142">
        <v>1.6486108799999999</v>
      </c>
      <c r="G436" s="81">
        <v>0.95177990000000001</v>
      </c>
      <c r="H436" s="82">
        <f t="shared" si="12"/>
        <v>0.73213458279587518</v>
      </c>
      <c r="I436" s="65">
        <f t="shared" si="13"/>
        <v>1.987438504276192E-4</v>
      </c>
      <c r="J436" s="145">
        <v>74.043796650000004</v>
      </c>
      <c r="K436" s="145">
        <v>12.432</v>
      </c>
    </row>
    <row r="437" spans="1:18" x14ac:dyDescent="0.2">
      <c r="A437" s="64" t="s">
        <v>2676</v>
      </c>
      <c r="B437" s="64" t="s">
        <v>1442</v>
      </c>
      <c r="C437" s="64" t="s">
        <v>1253</v>
      </c>
      <c r="D437" s="64" t="s">
        <v>311</v>
      </c>
      <c r="E437" s="64" t="s">
        <v>1461</v>
      </c>
      <c r="F437" s="142">
        <v>1.6280946999999999</v>
      </c>
      <c r="G437" s="81">
        <v>0.78249963</v>
      </c>
      <c r="H437" s="82">
        <f t="shared" si="12"/>
        <v>1.0806331882866194</v>
      </c>
      <c r="I437" s="65">
        <f t="shared" si="13"/>
        <v>1.9627057752936799E-4</v>
      </c>
      <c r="J437" s="145">
        <v>68.250040930000011</v>
      </c>
      <c r="K437" s="145">
        <v>40.583523809523797</v>
      </c>
    </row>
    <row r="438" spans="1:18" x14ac:dyDescent="0.2">
      <c r="A438" s="64" t="s">
        <v>394</v>
      </c>
      <c r="B438" s="64" t="s">
        <v>676</v>
      </c>
      <c r="C438" s="64" t="s">
        <v>1249</v>
      </c>
      <c r="D438" s="64" t="s">
        <v>310</v>
      </c>
      <c r="E438" s="64" t="s">
        <v>1461</v>
      </c>
      <c r="F438" s="142">
        <v>1.6144471599999999</v>
      </c>
      <c r="G438" s="81">
        <v>0.17435769200000001</v>
      </c>
      <c r="H438" s="82">
        <f t="shared" si="12"/>
        <v>8.2593974001445254</v>
      </c>
      <c r="I438" s="65">
        <f t="shared" si="13"/>
        <v>1.9462533505197699E-4</v>
      </c>
      <c r="J438" s="145">
        <v>21.519883489999998</v>
      </c>
      <c r="K438" s="145">
        <v>18.331619047619</v>
      </c>
    </row>
    <row r="439" spans="1:18" x14ac:dyDescent="0.2">
      <c r="A439" s="64" t="s">
        <v>2646</v>
      </c>
      <c r="B439" s="64" t="s">
        <v>1415</v>
      </c>
      <c r="C439" s="64" t="s">
        <v>1248</v>
      </c>
      <c r="D439" s="64" t="s">
        <v>310</v>
      </c>
      <c r="E439" s="64" t="s">
        <v>1461</v>
      </c>
      <c r="F439" s="142">
        <v>1.6008755700000001</v>
      </c>
      <c r="G439" s="81">
        <v>0.76209818000000007</v>
      </c>
      <c r="H439" s="82">
        <f t="shared" si="12"/>
        <v>1.1006159206416162</v>
      </c>
      <c r="I439" s="65">
        <f t="shared" si="13"/>
        <v>1.9298924852255596E-4</v>
      </c>
      <c r="J439" s="145">
        <v>99.399039999999999</v>
      </c>
      <c r="K439" s="145">
        <v>21.443619047618999</v>
      </c>
    </row>
    <row r="440" spans="1:18" x14ac:dyDescent="0.2">
      <c r="A440" s="64" t="s">
        <v>2611</v>
      </c>
      <c r="B440" s="64" t="s">
        <v>2225</v>
      </c>
      <c r="C440" s="64" t="s">
        <v>1253</v>
      </c>
      <c r="D440" s="64" t="s">
        <v>1171</v>
      </c>
      <c r="E440" s="64" t="s">
        <v>312</v>
      </c>
      <c r="F440" s="142">
        <v>1.59724259</v>
      </c>
      <c r="G440" s="81">
        <v>1.1772193400000002</v>
      </c>
      <c r="H440" s="82">
        <f t="shared" si="12"/>
        <v>0.35679268571989287</v>
      </c>
      <c r="I440" s="65">
        <f t="shared" si="13"/>
        <v>1.9255128439015466E-4</v>
      </c>
      <c r="J440" s="145">
        <v>83.82589643</v>
      </c>
      <c r="K440" s="145">
        <v>67.633047619047602</v>
      </c>
    </row>
    <row r="441" spans="1:18" x14ac:dyDescent="0.2">
      <c r="A441" s="64" t="s">
        <v>2418</v>
      </c>
      <c r="B441" s="64" t="s">
        <v>463</v>
      </c>
      <c r="C441" s="64" t="s">
        <v>962</v>
      </c>
      <c r="D441" s="64" t="s">
        <v>310</v>
      </c>
      <c r="E441" s="64" t="s">
        <v>1461</v>
      </c>
      <c r="F441" s="142">
        <v>1.5930194099999999</v>
      </c>
      <c r="G441" s="81">
        <v>2.6841460600000002</v>
      </c>
      <c r="H441" s="82">
        <f t="shared" si="12"/>
        <v>-0.40650792677057235</v>
      </c>
      <c r="I441" s="65">
        <f t="shared" si="13"/>
        <v>1.9204217028419358E-4</v>
      </c>
      <c r="J441" s="145">
        <v>27.391019008920001</v>
      </c>
      <c r="K441" s="145">
        <v>23.002333333333301</v>
      </c>
    </row>
    <row r="442" spans="1:18" x14ac:dyDescent="0.2">
      <c r="A442" s="64" t="s">
        <v>2</v>
      </c>
      <c r="B442" s="64" t="s">
        <v>3</v>
      </c>
      <c r="C442" s="64" t="s">
        <v>1401</v>
      </c>
      <c r="D442" s="64" t="s">
        <v>311</v>
      </c>
      <c r="E442" s="64" t="s">
        <v>312</v>
      </c>
      <c r="F442" s="142">
        <v>1.5816634700000001</v>
      </c>
      <c r="G442" s="81">
        <v>5.6525114000000007</v>
      </c>
      <c r="H442" s="82">
        <f t="shared" si="12"/>
        <v>-0.72018393983247875</v>
      </c>
      <c r="I442" s="65">
        <f t="shared" si="13"/>
        <v>1.9067318548116657E-4</v>
      </c>
      <c r="J442" s="145">
        <v>177.80226305877889</v>
      </c>
      <c r="K442" s="145" t="s">
        <v>2862</v>
      </c>
    </row>
    <row r="443" spans="1:18" x14ac:dyDescent="0.2">
      <c r="A443" s="141" t="s">
        <v>2687</v>
      </c>
      <c r="B443" s="141" t="s">
        <v>468</v>
      </c>
      <c r="C443" s="141" t="s">
        <v>1248</v>
      </c>
      <c r="D443" s="141" t="s">
        <v>310</v>
      </c>
      <c r="E443" s="141" t="s">
        <v>1461</v>
      </c>
      <c r="F443" s="142">
        <v>1.5585437709999999</v>
      </c>
      <c r="G443" s="142">
        <v>0.421029879</v>
      </c>
      <c r="H443" s="143">
        <f t="shared" si="12"/>
        <v>2.7017414885179676</v>
      </c>
      <c r="I443" s="144">
        <f t="shared" si="13"/>
        <v>1.878860523524639E-4</v>
      </c>
      <c r="J443" s="145">
        <v>36.434832883999995</v>
      </c>
      <c r="K443" s="145">
        <v>9.3059047619047597</v>
      </c>
      <c r="L443" s="146"/>
      <c r="M443" s="146"/>
      <c r="N443" s="146"/>
      <c r="O443" s="146"/>
      <c r="P443" s="146"/>
      <c r="Q443" s="146"/>
      <c r="R443" s="146"/>
    </row>
    <row r="444" spans="1:18" x14ac:dyDescent="0.2">
      <c r="A444" s="64" t="s">
        <v>395</v>
      </c>
      <c r="B444" s="64" t="s">
        <v>634</v>
      </c>
      <c r="C444" s="64" t="s">
        <v>1249</v>
      </c>
      <c r="D444" s="64" t="s">
        <v>310</v>
      </c>
      <c r="E444" s="64" t="s">
        <v>1461</v>
      </c>
      <c r="F444" s="142">
        <v>1.545951182</v>
      </c>
      <c r="G444" s="81">
        <v>2.9792677519999997</v>
      </c>
      <c r="H444" s="82">
        <f t="shared" si="12"/>
        <v>-0.48109693029027212</v>
      </c>
      <c r="I444" s="65">
        <f t="shared" si="13"/>
        <v>1.863679866554133E-4</v>
      </c>
      <c r="J444" s="145">
        <v>122.6365832</v>
      </c>
      <c r="K444" s="145">
        <v>13.2031428571429</v>
      </c>
    </row>
    <row r="445" spans="1:18" x14ac:dyDescent="0.2">
      <c r="A445" s="64" t="s">
        <v>1166</v>
      </c>
      <c r="B445" s="64" t="s">
        <v>1167</v>
      </c>
      <c r="C445" s="64" t="s">
        <v>711</v>
      </c>
      <c r="D445" s="64" t="s">
        <v>310</v>
      </c>
      <c r="E445" s="64" t="s">
        <v>1461</v>
      </c>
      <c r="F445" s="142">
        <v>1.5427393899999999</v>
      </c>
      <c r="G445" s="81">
        <v>0.18463372</v>
      </c>
      <c r="H445" s="82">
        <f t="shared" si="12"/>
        <v>7.3556751713608968</v>
      </c>
      <c r="I445" s="65">
        <f t="shared" si="13"/>
        <v>1.8598079770949742E-4</v>
      </c>
      <c r="J445" s="145">
        <v>24.671908799999997</v>
      </c>
      <c r="K445" s="145">
        <v>131.24976190476201</v>
      </c>
    </row>
    <row r="446" spans="1:18" x14ac:dyDescent="0.2">
      <c r="A446" s="64" t="s">
        <v>2460</v>
      </c>
      <c r="B446" s="64" t="s">
        <v>173</v>
      </c>
      <c r="C446" s="64" t="s">
        <v>962</v>
      </c>
      <c r="D446" s="64" t="s">
        <v>310</v>
      </c>
      <c r="E446" s="64" t="s">
        <v>1461</v>
      </c>
      <c r="F446" s="142">
        <v>1.5405533899999999</v>
      </c>
      <c r="G446" s="81">
        <v>1.0907716969999999</v>
      </c>
      <c r="H446" s="82">
        <f t="shared" si="12"/>
        <v>0.41235181865926251</v>
      </c>
      <c r="I446" s="65">
        <f t="shared" si="13"/>
        <v>1.8571727035910482E-4</v>
      </c>
      <c r="J446" s="145">
        <v>270.3231215294648</v>
      </c>
      <c r="K446" s="145">
        <v>41.026000000000003</v>
      </c>
    </row>
    <row r="447" spans="1:18" x14ac:dyDescent="0.2">
      <c r="A447" s="64" t="s">
        <v>2660</v>
      </c>
      <c r="B447" s="64" t="s">
        <v>479</v>
      </c>
      <c r="C447" s="64" t="s">
        <v>1253</v>
      </c>
      <c r="D447" s="64" t="s">
        <v>311</v>
      </c>
      <c r="E447" s="64" t="s">
        <v>1461</v>
      </c>
      <c r="F447" s="142">
        <v>1.5355318160000002</v>
      </c>
      <c r="G447" s="81">
        <v>1.053432095</v>
      </c>
      <c r="H447" s="82">
        <f t="shared" si="12"/>
        <v>0.45764669909739197</v>
      </c>
      <c r="I447" s="65">
        <f t="shared" si="13"/>
        <v>1.851119080118861E-4</v>
      </c>
      <c r="J447" s="145">
        <v>77.312265370000006</v>
      </c>
      <c r="K447" s="145">
        <v>35.609285714285697</v>
      </c>
    </row>
    <row r="448" spans="1:18" x14ac:dyDescent="0.2">
      <c r="A448" s="64" t="s">
        <v>2510</v>
      </c>
      <c r="B448" s="64" t="s">
        <v>1418</v>
      </c>
      <c r="C448" s="64" t="s">
        <v>962</v>
      </c>
      <c r="D448" s="64" t="s">
        <v>310</v>
      </c>
      <c r="E448" s="64" t="s">
        <v>1461</v>
      </c>
      <c r="F448" s="142">
        <v>1.5274421950000001</v>
      </c>
      <c r="G448" s="81">
        <v>0.76352618999999999</v>
      </c>
      <c r="H448" s="82">
        <f t="shared" si="12"/>
        <v>1.0005105456827881</v>
      </c>
      <c r="I448" s="65">
        <f t="shared" si="13"/>
        <v>1.8413668551060054E-4</v>
      </c>
      <c r="J448" s="145">
        <v>17.316232831799997</v>
      </c>
      <c r="K448" s="145">
        <v>70.192809523809501</v>
      </c>
    </row>
    <row r="449" spans="1:11" x14ac:dyDescent="0.2">
      <c r="A449" s="64" t="s">
        <v>396</v>
      </c>
      <c r="B449" s="64" t="s">
        <v>677</v>
      </c>
      <c r="C449" s="64" t="s">
        <v>1249</v>
      </c>
      <c r="D449" s="64" t="s">
        <v>310</v>
      </c>
      <c r="E449" s="64" t="s">
        <v>1461</v>
      </c>
      <c r="F449" s="142">
        <v>1.524620898</v>
      </c>
      <c r="G449" s="81">
        <v>3.484792144</v>
      </c>
      <c r="H449" s="82">
        <f t="shared" si="12"/>
        <v>-0.56249301680014341</v>
      </c>
      <c r="I449" s="65">
        <f t="shared" si="13"/>
        <v>1.8379657163910897E-4</v>
      </c>
      <c r="J449" s="145">
        <v>38.219759659999994</v>
      </c>
      <c r="K449" s="145">
        <v>18.475238095238101</v>
      </c>
    </row>
    <row r="450" spans="1:11" x14ac:dyDescent="0.2">
      <c r="A450" s="64" t="s">
        <v>2302</v>
      </c>
      <c r="B450" s="64" t="s">
        <v>2256</v>
      </c>
      <c r="C450" s="64" t="s">
        <v>223</v>
      </c>
      <c r="D450" s="64" t="s">
        <v>311</v>
      </c>
      <c r="E450" s="64" t="s">
        <v>1461</v>
      </c>
      <c r="F450" s="142">
        <v>1.5172952200000001</v>
      </c>
      <c r="G450" s="81">
        <v>0.37600960999999999</v>
      </c>
      <c r="H450" s="82">
        <f t="shared" si="12"/>
        <v>3.0352564925135823</v>
      </c>
      <c r="I450" s="65">
        <f t="shared" si="13"/>
        <v>1.8291344423143781E-4</v>
      </c>
      <c r="J450" s="145">
        <v>36.091000000000001</v>
      </c>
      <c r="K450" s="145">
        <v>31.3292380952381</v>
      </c>
    </row>
    <row r="451" spans="1:11" x14ac:dyDescent="0.2">
      <c r="A451" s="64" t="s">
        <v>2588</v>
      </c>
      <c r="B451" s="64" t="s">
        <v>1767</v>
      </c>
      <c r="C451" s="64" t="s">
        <v>1248</v>
      </c>
      <c r="D451" s="64" t="s">
        <v>310</v>
      </c>
      <c r="E451" s="64" t="s">
        <v>312</v>
      </c>
      <c r="F451" s="142">
        <v>1.51148847</v>
      </c>
      <c r="G451" s="81">
        <v>7.5909335100000002</v>
      </c>
      <c r="H451" s="82">
        <f t="shared" si="12"/>
        <v>-0.80088239898178215</v>
      </c>
      <c r="I451" s="65">
        <f t="shared" si="13"/>
        <v>1.8221342710339933E-4</v>
      </c>
      <c r="J451" s="145">
        <v>223.38325516</v>
      </c>
      <c r="K451" s="145">
        <v>12.861619047619</v>
      </c>
    </row>
    <row r="452" spans="1:11" x14ac:dyDescent="0.2">
      <c r="A452" s="64" t="s">
        <v>2684</v>
      </c>
      <c r="B452" s="64" t="s">
        <v>473</v>
      </c>
      <c r="C452" s="64" t="s">
        <v>1253</v>
      </c>
      <c r="D452" s="64" t="s">
        <v>311</v>
      </c>
      <c r="E452" s="64" t="s">
        <v>1461</v>
      </c>
      <c r="F452" s="142">
        <v>1.49654832</v>
      </c>
      <c r="G452" s="81">
        <v>1.4875298000000001</v>
      </c>
      <c r="H452" s="82">
        <f t="shared" si="12"/>
        <v>6.0627491294626967E-3</v>
      </c>
      <c r="I452" s="65">
        <f t="shared" si="13"/>
        <v>1.8041235750414607E-4</v>
      </c>
      <c r="J452" s="145">
        <v>23.100248145342601</v>
      </c>
      <c r="K452" s="145">
        <v>30.781476190476202</v>
      </c>
    </row>
    <row r="453" spans="1:11" x14ac:dyDescent="0.2">
      <c r="A453" s="64" t="s">
        <v>2673</v>
      </c>
      <c r="B453" s="64" t="s">
        <v>18</v>
      </c>
      <c r="C453" s="64" t="s">
        <v>1253</v>
      </c>
      <c r="D453" s="64" t="s">
        <v>1171</v>
      </c>
      <c r="E453" s="64" t="s">
        <v>1461</v>
      </c>
      <c r="F453" s="142">
        <v>1.4890007700000001</v>
      </c>
      <c r="G453" s="81">
        <v>4.7171265299999998</v>
      </c>
      <c r="H453" s="82">
        <f t="shared" si="12"/>
        <v>-0.68434156672918411</v>
      </c>
      <c r="I453" s="65">
        <f t="shared" si="13"/>
        <v>1.7950248291427623E-4</v>
      </c>
      <c r="J453" s="145">
        <v>167.6349037231866</v>
      </c>
      <c r="K453" s="145">
        <v>54.477428571428597</v>
      </c>
    </row>
    <row r="454" spans="1:11" x14ac:dyDescent="0.2">
      <c r="A454" s="64" t="s">
        <v>730</v>
      </c>
      <c r="B454" s="64" t="s">
        <v>853</v>
      </c>
      <c r="C454" s="64" t="s">
        <v>1254</v>
      </c>
      <c r="D454" s="64" t="s">
        <v>310</v>
      </c>
      <c r="E454" s="64" t="s">
        <v>312</v>
      </c>
      <c r="F454" s="142">
        <v>1.4684136399999999</v>
      </c>
      <c r="G454" s="81">
        <v>0.14244867999999999</v>
      </c>
      <c r="H454" s="82">
        <f t="shared" si="12"/>
        <v>9.3083695826454829</v>
      </c>
      <c r="I454" s="65">
        <f t="shared" si="13"/>
        <v>1.7702065682960666E-4</v>
      </c>
      <c r="J454" s="145">
        <v>74.102560920000002</v>
      </c>
      <c r="K454" s="145">
        <v>19.264571428571401</v>
      </c>
    </row>
    <row r="455" spans="1:11" x14ac:dyDescent="0.2">
      <c r="A455" s="64" t="s">
        <v>580</v>
      </c>
      <c r="B455" s="64" t="s">
        <v>581</v>
      </c>
      <c r="C455" s="64" t="s">
        <v>1249</v>
      </c>
      <c r="D455" s="64" t="s">
        <v>310</v>
      </c>
      <c r="E455" s="64" t="s">
        <v>1461</v>
      </c>
      <c r="F455" s="142">
        <v>1.4681195419999999</v>
      </c>
      <c r="G455" s="81">
        <v>2.0163956330000001</v>
      </c>
      <c r="H455" s="82">
        <f t="shared" ref="H455:H518" si="14">IF(ISERROR(F455/G455-1),"",IF((F455/G455-1)&gt;10000%,"",F455/G455-1))</f>
        <v>-0.27190898553190834</v>
      </c>
      <c r="I455" s="65">
        <f t="shared" ref="I455:I518" si="15">F455/$F$1032</f>
        <v>1.7698520263624174E-4</v>
      </c>
      <c r="J455" s="145">
        <v>134.3146428</v>
      </c>
      <c r="K455" s="145">
        <v>7.49109523809524</v>
      </c>
    </row>
    <row r="456" spans="1:11" x14ac:dyDescent="0.2">
      <c r="A456" s="64" t="s">
        <v>2644</v>
      </c>
      <c r="B456" s="64" t="s">
        <v>2111</v>
      </c>
      <c r="C456" s="64" t="s">
        <v>1253</v>
      </c>
      <c r="D456" s="64" t="s">
        <v>311</v>
      </c>
      <c r="E456" s="64" t="s">
        <v>1461</v>
      </c>
      <c r="F456" s="142">
        <v>1.4678872250000001</v>
      </c>
      <c r="G456" s="81">
        <v>1.915038375</v>
      </c>
      <c r="H456" s="82">
        <f t="shared" si="14"/>
        <v>-0.2334946160021466</v>
      </c>
      <c r="I456" s="65">
        <f t="shared" si="15"/>
        <v>1.7695719628516165E-4</v>
      </c>
      <c r="J456" s="145">
        <v>42.185834729999996</v>
      </c>
      <c r="K456" s="145">
        <v>94.2860952380952</v>
      </c>
    </row>
    <row r="457" spans="1:11" x14ac:dyDescent="0.2">
      <c r="A457" s="64" t="s">
        <v>2821</v>
      </c>
      <c r="B457" s="64" t="s">
        <v>546</v>
      </c>
      <c r="C457" s="64" t="s">
        <v>2844</v>
      </c>
      <c r="D457" s="64" t="s">
        <v>311</v>
      </c>
      <c r="E457" s="64" t="s">
        <v>312</v>
      </c>
      <c r="F457" s="142">
        <v>1.4659618670000001</v>
      </c>
      <c r="G457" s="81">
        <v>1.9581143570000001</v>
      </c>
      <c r="H457" s="82">
        <f t="shared" si="14"/>
        <v>-0.2513400140500579</v>
      </c>
      <c r="I457" s="65">
        <f t="shared" si="15"/>
        <v>1.7672508993003943E-4</v>
      </c>
      <c r="J457" s="145">
        <v>111.65155495</v>
      </c>
      <c r="K457" s="145">
        <v>21.806809523809498</v>
      </c>
    </row>
    <row r="458" spans="1:11" x14ac:dyDescent="0.2">
      <c r="A458" s="64" t="s">
        <v>2715</v>
      </c>
      <c r="B458" s="64" t="s">
        <v>877</v>
      </c>
      <c r="C458" s="64" t="s">
        <v>1253</v>
      </c>
      <c r="D458" s="64" t="s">
        <v>311</v>
      </c>
      <c r="E458" s="64" t="s">
        <v>312</v>
      </c>
      <c r="F458" s="142">
        <v>1.44077842</v>
      </c>
      <c r="G458" s="81">
        <v>3.6563540299999997</v>
      </c>
      <c r="H458" s="82">
        <f t="shared" si="14"/>
        <v>-0.60595215666246627</v>
      </c>
      <c r="I458" s="65">
        <f t="shared" si="15"/>
        <v>1.7368916721198732E-4</v>
      </c>
      <c r="J458" s="145">
        <v>232.69980439</v>
      </c>
      <c r="K458" s="145">
        <v>8.0848571428571407</v>
      </c>
    </row>
    <row r="459" spans="1:11" x14ac:dyDescent="0.2">
      <c r="A459" s="64" t="s">
        <v>2429</v>
      </c>
      <c r="B459" s="64" t="s">
        <v>518</v>
      </c>
      <c r="C459" s="64" t="s">
        <v>962</v>
      </c>
      <c r="D459" s="64" t="s">
        <v>310</v>
      </c>
      <c r="E459" s="64" t="s">
        <v>1461</v>
      </c>
      <c r="F459" s="142">
        <v>1.4398798820000001</v>
      </c>
      <c r="G459" s="81">
        <v>0.93033052599999999</v>
      </c>
      <c r="H459" s="82">
        <f t="shared" si="14"/>
        <v>0.54770787559861289</v>
      </c>
      <c r="I459" s="65">
        <f t="shared" si="15"/>
        <v>1.7358084638016341E-4</v>
      </c>
      <c r="J459" s="145">
        <v>68.042022526296066</v>
      </c>
      <c r="K459" s="145">
        <v>113.08480952380999</v>
      </c>
    </row>
    <row r="460" spans="1:11" x14ac:dyDescent="0.2">
      <c r="A460" s="64" t="s">
        <v>375</v>
      </c>
      <c r="B460" s="64" t="s">
        <v>684</v>
      </c>
      <c r="C460" s="64" t="s">
        <v>1249</v>
      </c>
      <c r="D460" s="64" t="s">
        <v>310</v>
      </c>
      <c r="E460" s="64" t="s">
        <v>1461</v>
      </c>
      <c r="F460" s="142">
        <v>1.4157703319999999</v>
      </c>
      <c r="G460" s="81">
        <v>11.976312611999999</v>
      </c>
      <c r="H460" s="82">
        <f t="shared" si="14"/>
        <v>-0.88178579017873748</v>
      </c>
      <c r="I460" s="65">
        <f t="shared" si="15"/>
        <v>1.7067438442652325E-4</v>
      </c>
      <c r="J460" s="145">
        <v>55.94321987</v>
      </c>
      <c r="K460" s="145">
        <v>13.757</v>
      </c>
    </row>
    <row r="461" spans="1:11" x14ac:dyDescent="0.2">
      <c r="A461" s="141" t="s">
        <v>380</v>
      </c>
      <c r="B461" s="141" t="s">
        <v>1385</v>
      </c>
      <c r="C461" s="141" t="s">
        <v>1249</v>
      </c>
      <c r="D461" s="141" t="s">
        <v>310</v>
      </c>
      <c r="E461" s="141" t="s">
        <v>1461</v>
      </c>
      <c r="F461" s="142">
        <v>1.41087483</v>
      </c>
      <c r="G461" s="142">
        <v>0.38880672999999999</v>
      </c>
      <c r="H461" s="143">
        <f t="shared" si="14"/>
        <v>2.6287304749071603</v>
      </c>
      <c r="I461" s="144">
        <f t="shared" si="15"/>
        <v>1.7008422035017306E-4</v>
      </c>
      <c r="J461" s="145">
        <v>47.850552049999997</v>
      </c>
      <c r="K461" s="145">
        <v>4.8317142857142903</v>
      </c>
    </row>
    <row r="462" spans="1:11" x14ac:dyDescent="0.2">
      <c r="A462" s="64" t="s">
        <v>733</v>
      </c>
      <c r="B462" s="64" t="s">
        <v>856</v>
      </c>
      <c r="C462" s="64" t="s">
        <v>1254</v>
      </c>
      <c r="D462" s="64" t="s">
        <v>310</v>
      </c>
      <c r="E462" s="64" t="s">
        <v>312</v>
      </c>
      <c r="F462" s="142">
        <v>1.39933431</v>
      </c>
      <c r="G462" s="81">
        <v>0.69017728</v>
      </c>
      <c r="H462" s="82">
        <f t="shared" si="14"/>
        <v>1.0274998185973319</v>
      </c>
      <c r="I462" s="65">
        <f t="shared" si="15"/>
        <v>1.6869298400170435E-4</v>
      </c>
      <c r="J462" s="145">
        <v>63.218097719999996</v>
      </c>
      <c r="K462" s="145">
        <v>17.3204285714286</v>
      </c>
    </row>
    <row r="463" spans="1:11" x14ac:dyDescent="0.2">
      <c r="A463" s="64" t="s">
        <v>2690</v>
      </c>
      <c r="B463" s="64" t="s">
        <v>1157</v>
      </c>
      <c r="C463" s="64" t="s">
        <v>1253</v>
      </c>
      <c r="D463" s="64" t="s">
        <v>1171</v>
      </c>
      <c r="E463" s="64" t="s">
        <v>1461</v>
      </c>
      <c r="F463" s="142">
        <v>1.39493577</v>
      </c>
      <c r="G463" s="81">
        <v>0.71569715</v>
      </c>
      <c r="H463" s="82">
        <f t="shared" si="14"/>
        <v>0.94905871848169299</v>
      </c>
      <c r="I463" s="65">
        <f t="shared" si="15"/>
        <v>1.6816272984260291E-4</v>
      </c>
      <c r="J463" s="145">
        <v>92.660534799999994</v>
      </c>
      <c r="K463" s="145">
        <v>17.437428571428601</v>
      </c>
    </row>
    <row r="464" spans="1:11" x14ac:dyDescent="0.2">
      <c r="A464" s="64" t="s">
        <v>2050</v>
      </c>
      <c r="B464" s="64" t="s">
        <v>2051</v>
      </c>
      <c r="C464" s="64" t="s">
        <v>1250</v>
      </c>
      <c r="D464" s="64" t="s">
        <v>310</v>
      </c>
      <c r="E464" s="64" t="s">
        <v>1461</v>
      </c>
      <c r="F464" s="142">
        <v>1.3929596000000002</v>
      </c>
      <c r="G464" s="81">
        <v>0.97046588</v>
      </c>
      <c r="H464" s="82">
        <f t="shared" si="14"/>
        <v>0.43535144172199036</v>
      </c>
      <c r="I464" s="65">
        <f t="shared" si="15"/>
        <v>1.6792449798348798E-4</v>
      </c>
      <c r="J464" s="145">
        <v>79.521313419999998</v>
      </c>
      <c r="K464" s="145">
        <v>24.9845714285714</v>
      </c>
    </row>
    <row r="465" spans="1:11" x14ac:dyDescent="0.2">
      <c r="A465" s="64" t="s">
        <v>2698</v>
      </c>
      <c r="B465" s="64" t="s">
        <v>1386</v>
      </c>
      <c r="C465" s="64" t="s">
        <v>1248</v>
      </c>
      <c r="D465" s="64" t="s">
        <v>310</v>
      </c>
      <c r="E465" s="64" t="s">
        <v>1461</v>
      </c>
      <c r="F465" s="142">
        <v>1.3917816999999999</v>
      </c>
      <c r="G465" s="81">
        <v>1.3070704099999999</v>
      </c>
      <c r="H465" s="82">
        <f t="shared" si="14"/>
        <v>6.4810043400798989E-2</v>
      </c>
      <c r="I465" s="65">
        <f t="shared" si="15"/>
        <v>1.677824994171442E-4</v>
      </c>
      <c r="J465" s="145">
        <v>135.98627555000002</v>
      </c>
      <c r="K465" s="145">
        <v>25.709333333333301</v>
      </c>
    </row>
    <row r="466" spans="1:11" x14ac:dyDescent="0.2">
      <c r="A466" s="64" t="s">
        <v>2834</v>
      </c>
      <c r="B466" s="64" t="s">
        <v>51</v>
      </c>
      <c r="C466" s="64" t="s">
        <v>2844</v>
      </c>
      <c r="D466" s="64" t="s">
        <v>311</v>
      </c>
      <c r="E466" s="64" t="s">
        <v>312</v>
      </c>
      <c r="F466" s="142">
        <v>1.383638487</v>
      </c>
      <c r="G466" s="81">
        <v>6.8983400000000002E-3</v>
      </c>
      <c r="H466" s="82" t="str">
        <f t="shared" si="14"/>
        <v/>
      </c>
      <c r="I466" s="65">
        <f t="shared" si="15"/>
        <v>1.6680081627644321E-4</v>
      </c>
      <c r="J466" s="145">
        <v>9.6971977899999988</v>
      </c>
      <c r="K466" s="145">
        <v>38.520333333333298</v>
      </c>
    </row>
    <row r="467" spans="1:11" x14ac:dyDescent="0.2">
      <c r="A467" s="64" t="s">
        <v>945</v>
      </c>
      <c r="B467" s="64" t="s">
        <v>691</v>
      </c>
      <c r="C467" s="64" t="s">
        <v>1254</v>
      </c>
      <c r="D467" s="64" t="s">
        <v>310</v>
      </c>
      <c r="E467" s="64" t="s">
        <v>312</v>
      </c>
      <c r="F467" s="142">
        <v>1.369914528</v>
      </c>
      <c r="G467" s="81">
        <v>0.73086195600000003</v>
      </c>
      <c r="H467" s="82">
        <f t="shared" si="14"/>
        <v>0.87438204541050157</v>
      </c>
      <c r="I467" s="65">
        <f t="shared" si="15"/>
        <v>1.6514636131204871E-4</v>
      </c>
      <c r="J467" s="145">
        <v>77.493362099999999</v>
      </c>
      <c r="K467" s="145">
        <v>91.349333333333306</v>
      </c>
    </row>
    <row r="468" spans="1:11" x14ac:dyDescent="0.2">
      <c r="A468" s="64" t="s">
        <v>2445</v>
      </c>
      <c r="B468" s="64" t="s">
        <v>156</v>
      </c>
      <c r="C468" s="64" t="s">
        <v>962</v>
      </c>
      <c r="D468" s="64" t="s">
        <v>310</v>
      </c>
      <c r="E468" s="64" t="s">
        <v>1461</v>
      </c>
      <c r="F468" s="142">
        <v>1.36626329</v>
      </c>
      <c r="G468" s="81">
        <v>2.8364275000000001</v>
      </c>
      <c r="H468" s="82">
        <f t="shared" si="14"/>
        <v>-0.51831545491643971</v>
      </c>
      <c r="I468" s="65">
        <f t="shared" si="15"/>
        <v>1.6470619613556531E-4</v>
      </c>
      <c r="J468" s="145">
        <v>28.115670019099998</v>
      </c>
      <c r="K468" s="145">
        <v>15.651619047619</v>
      </c>
    </row>
    <row r="469" spans="1:11" x14ac:dyDescent="0.2">
      <c r="A469" s="64" t="s">
        <v>497</v>
      </c>
      <c r="B469" s="64" t="s">
        <v>508</v>
      </c>
      <c r="C469" s="64" t="s">
        <v>1254</v>
      </c>
      <c r="D469" s="64" t="s">
        <v>310</v>
      </c>
      <c r="E469" s="64" t="s">
        <v>1461</v>
      </c>
      <c r="F469" s="142">
        <v>1.3600611999999999</v>
      </c>
      <c r="G469" s="81">
        <v>3.001885E-2</v>
      </c>
      <c r="H469" s="82">
        <f t="shared" si="14"/>
        <v>44.306905494381027</v>
      </c>
      <c r="I469" s="65">
        <f t="shared" si="15"/>
        <v>1.6395851985715894E-4</v>
      </c>
      <c r="J469" s="145">
        <v>13.197150039999999</v>
      </c>
      <c r="K469" s="145">
        <v>65.426857142857102</v>
      </c>
    </row>
    <row r="470" spans="1:11" x14ac:dyDescent="0.2">
      <c r="A470" s="64" t="s">
        <v>2118</v>
      </c>
      <c r="B470" s="64" t="s">
        <v>866</v>
      </c>
      <c r="C470" s="64" t="s">
        <v>1254</v>
      </c>
      <c r="D470" s="64" t="s">
        <v>310</v>
      </c>
      <c r="E470" s="64" t="s">
        <v>1461</v>
      </c>
      <c r="F470" s="142">
        <v>1.3506097969999999</v>
      </c>
      <c r="G470" s="81">
        <v>1.6916199999999999E-2</v>
      </c>
      <c r="H470" s="82">
        <f t="shared" si="14"/>
        <v>78.84120529433325</v>
      </c>
      <c r="I470" s="65">
        <f t="shared" si="15"/>
        <v>1.6281913138960064E-4</v>
      </c>
      <c r="J470" s="145">
        <v>93.451079190000002</v>
      </c>
      <c r="K470" s="145">
        <v>6.3988095238095202</v>
      </c>
    </row>
    <row r="471" spans="1:11" x14ac:dyDescent="0.2">
      <c r="A471" s="64" t="s">
        <v>2685</v>
      </c>
      <c r="B471" s="64" t="s">
        <v>474</v>
      </c>
      <c r="C471" s="64" t="s">
        <v>1253</v>
      </c>
      <c r="D471" s="64" t="s">
        <v>310</v>
      </c>
      <c r="E471" s="64" t="s">
        <v>1461</v>
      </c>
      <c r="F471" s="142">
        <v>1.3436807800000001</v>
      </c>
      <c r="G471" s="81">
        <v>0.19009385999999998</v>
      </c>
      <c r="H471" s="82">
        <f t="shared" si="14"/>
        <v>6.0685122602066173</v>
      </c>
      <c r="I471" s="65">
        <f t="shared" si="15"/>
        <v>1.6198382238189933E-4</v>
      </c>
      <c r="J471" s="145">
        <v>23.065978365261799</v>
      </c>
      <c r="K471" s="145">
        <v>50.692476190476199</v>
      </c>
    </row>
    <row r="472" spans="1:11" x14ac:dyDescent="0.2">
      <c r="A472" s="64" t="s">
        <v>1762</v>
      </c>
      <c r="B472" s="64" t="s">
        <v>1763</v>
      </c>
      <c r="C472" s="64" t="s">
        <v>1250</v>
      </c>
      <c r="D472" s="64" t="s">
        <v>310</v>
      </c>
      <c r="E472" s="64" t="s">
        <v>1461</v>
      </c>
      <c r="F472" s="142">
        <v>1.323075</v>
      </c>
      <c r="G472" s="81">
        <v>0.85039697999999997</v>
      </c>
      <c r="H472" s="82">
        <f t="shared" si="14"/>
        <v>0.55583219498263037</v>
      </c>
      <c r="I472" s="65">
        <f t="shared" si="15"/>
        <v>1.5949974799664207E-4</v>
      </c>
      <c r="J472" s="145">
        <v>590.77289005402645</v>
      </c>
      <c r="K472" s="145">
        <v>13.6138571428571</v>
      </c>
    </row>
    <row r="473" spans="1:11" x14ac:dyDescent="0.2">
      <c r="A473" s="64" t="s">
        <v>2298</v>
      </c>
      <c r="B473" s="64" t="s">
        <v>1178</v>
      </c>
      <c r="C473" s="64" t="s">
        <v>223</v>
      </c>
      <c r="D473" s="64" t="s">
        <v>1171</v>
      </c>
      <c r="E473" s="64" t="s">
        <v>1461</v>
      </c>
      <c r="F473" s="142">
        <v>1.316063</v>
      </c>
      <c r="G473" s="81">
        <v>0.32122984999999998</v>
      </c>
      <c r="H473" s="82">
        <f t="shared" si="14"/>
        <v>3.0969511395033811</v>
      </c>
      <c r="I473" s="65">
        <f t="shared" si="15"/>
        <v>1.5865443519657218E-4</v>
      </c>
      <c r="J473" s="145">
        <v>4.524</v>
      </c>
      <c r="K473" s="145">
        <v>74.879809523809499</v>
      </c>
    </row>
    <row r="474" spans="1:11" x14ac:dyDescent="0.2">
      <c r="A474" s="64" t="s">
        <v>2697</v>
      </c>
      <c r="B474" s="64" t="s">
        <v>264</v>
      </c>
      <c r="C474" s="64" t="s">
        <v>1253</v>
      </c>
      <c r="D474" s="64" t="s">
        <v>311</v>
      </c>
      <c r="E474" s="64" t="s">
        <v>1461</v>
      </c>
      <c r="F474" s="142">
        <v>1.296176875</v>
      </c>
      <c r="G474" s="81">
        <v>0.28761772999999996</v>
      </c>
      <c r="H474" s="82">
        <f t="shared" si="14"/>
        <v>3.5065958729317561</v>
      </c>
      <c r="I474" s="65">
        <f t="shared" si="15"/>
        <v>1.5625711688420916E-4</v>
      </c>
      <c r="J474" s="145">
        <v>95.890567583455208</v>
      </c>
      <c r="K474" s="145">
        <v>15.5414285714286</v>
      </c>
    </row>
    <row r="475" spans="1:11" x14ac:dyDescent="0.2">
      <c r="A475" s="64" t="s">
        <v>2691</v>
      </c>
      <c r="B475" s="64" t="s">
        <v>57</v>
      </c>
      <c r="C475" s="64" t="s">
        <v>1253</v>
      </c>
      <c r="D475" s="64" t="s">
        <v>311</v>
      </c>
      <c r="E475" s="64" t="s">
        <v>312</v>
      </c>
      <c r="F475" s="142">
        <v>1.2952598100000001</v>
      </c>
      <c r="G475" s="81">
        <v>1.2147753100000001</v>
      </c>
      <c r="H475" s="82">
        <f t="shared" si="14"/>
        <v>6.625463930444897E-2</v>
      </c>
      <c r="I475" s="65">
        <f t="shared" si="15"/>
        <v>1.5614656257973168E-4</v>
      </c>
      <c r="J475" s="145">
        <v>94.250043230000003</v>
      </c>
      <c r="K475" s="145">
        <v>67.041952380952395</v>
      </c>
    </row>
    <row r="476" spans="1:11" x14ac:dyDescent="0.2">
      <c r="A476" s="64" t="s">
        <v>2446</v>
      </c>
      <c r="B476" s="64" t="s">
        <v>155</v>
      </c>
      <c r="C476" s="64" t="s">
        <v>962</v>
      </c>
      <c r="D476" s="64" t="s">
        <v>310</v>
      </c>
      <c r="E476" s="64" t="s">
        <v>1461</v>
      </c>
      <c r="F476" s="142">
        <v>1.294439565</v>
      </c>
      <c r="G476" s="81">
        <v>0.68872392000000004</v>
      </c>
      <c r="H476" s="82">
        <f t="shared" si="14"/>
        <v>0.87947525475810395</v>
      </c>
      <c r="I476" s="65">
        <f t="shared" si="15"/>
        <v>1.5604768014994085E-4</v>
      </c>
      <c r="J476" s="145">
        <v>19.602935600999999</v>
      </c>
      <c r="K476" s="145">
        <v>22.2369047619048</v>
      </c>
    </row>
    <row r="477" spans="1:11" x14ac:dyDescent="0.2">
      <c r="A477" s="64" t="s">
        <v>492</v>
      </c>
      <c r="B477" s="64" t="s">
        <v>503</v>
      </c>
      <c r="C477" s="64" t="s">
        <v>1254</v>
      </c>
      <c r="D477" s="64" t="s">
        <v>310</v>
      </c>
      <c r="E477" s="64" t="s">
        <v>1461</v>
      </c>
      <c r="F477" s="142">
        <v>1.2904342499999999</v>
      </c>
      <c r="G477" s="81">
        <v>2.8141860000000001E-2</v>
      </c>
      <c r="H477" s="82">
        <f t="shared" si="14"/>
        <v>44.854618351452245</v>
      </c>
      <c r="I477" s="65">
        <f t="shared" si="15"/>
        <v>1.555648301730709E-4</v>
      </c>
      <c r="J477" s="145">
        <v>19.177207039999999</v>
      </c>
      <c r="K477" s="145">
        <v>91.524380952380994</v>
      </c>
    </row>
    <row r="478" spans="1:11" x14ac:dyDescent="0.2">
      <c r="A478" s="64" t="s">
        <v>190</v>
      </c>
      <c r="B478" s="64" t="s">
        <v>195</v>
      </c>
      <c r="C478" s="64" t="s">
        <v>1249</v>
      </c>
      <c r="D478" s="64" t="s">
        <v>310</v>
      </c>
      <c r="E478" s="64" t="s">
        <v>1461</v>
      </c>
      <c r="F478" s="142">
        <v>1.2824128799999999</v>
      </c>
      <c r="G478" s="81">
        <v>1.16276081</v>
      </c>
      <c r="H478" s="82">
        <f t="shared" si="14"/>
        <v>0.10290342516789841</v>
      </c>
      <c r="I478" s="65">
        <f t="shared" si="15"/>
        <v>1.5459783548751806E-4</v>
      </c>
      <c r="J478" s="145">
        <v>31.67552319</v>
      </c>
      <c r="K478" s="145">
        <v>39.3638095238095</v>
      </c>
    </row>
    <row r="479" spans="1:11" x14ac:dyDescent="0.2">
      <c r="A479" s="64" t="s">
        <v>325</v>
      </c>
      <c r="B479" s="64" t="s">
        <v>326</v>
      </c>
      <c r="C479" s="64" t="s">
        <v>1254</v>
      </c>
      <c r="D479" s="64" t="s">
        <v>310</v>
      </c>
      <c r="E479" s="64" t="s">
        <v>312</v>
      </c>
      <c r="F479" s="142">
        <v>1.2775993529999998</v>
      </c>
      <c r="G479" s="81">
        <v>0.74985153000000004</v>
      </c>
      <c r="H479" s="82">
        <f t="shared" si="14"/>
        <v>0.70380308885947018</v>
      </c>
      <c r="I479" s="65">
        <f t="shared" si="15"/>
        <v>1.5401755368680756E-4</v>
      </c>
      <c r="J479" s="145">
        <v>111.33967840000001</v>
      </c>
      <c r="K479" s="145">
        <v>57.160761904761898</v>
      </c>
    </row>
    <row r="480" spans="1:11" x14ac:dyDescent="0.2">
      <c r="A480" s="64" t="s">
        <v>731</v>
      </c>
      <c r="B480" s="64" t="s">
        <v>854</v>
      </c>
      <c r="C480" s="64" t="s">
        <v>1254</v>
      </c>
      <c r="D480" s="64" t="s">
        <v>310</v>
      </c>
      <c r="E480" s="64" t="s">
        <v>312</v>
      </c>
      <c r="F480" s="142">
        <v>1.26340059</v>
      </c>
      <c r="G480" s="81">
        <v>0.55795150000000004</v>
      </c>
      <c r="H480" s="82">
        <f t="shared" si="14"/>
        <v>1.2643555757086413</v>
      </c>
      <c r="I480" s="65">
        <f t="shared" si="15"/>
        <v>1.5230586000325675E-4</v>
      </c>
      <c r="J480" s="145">
        <v>154.3874308</v>
      </c>
      <c r="K480" s="145">
        <v>18.240476190476201</v>
      </c>
    </row>
    <row r="481" spans="1:18" x14ac:dyDescent="0.2">
      <c r="A481" s="64" t="s">
        <v>2461</v>
      </c>
      <c r="B481" s="64" t="s">
        <v>1764</v>
      </c>
      <c r="C481" s="64" t="s">
        <v>962</v>
      </c>
      <c r="D481" s="64" t="s">
        <v>310</v>
      </c>
      <c r="E481" s="64" t="s">
        <v>1461</v>
      </c>
      <c r="F481" s="142">
        <v>1.2572706100000002</v>
      </c>
      <c r="G481" s="81">
        <v>0.21211745000000001</v>
      </c>
      <c r="H481" s="82">
        <f t="shared" si="14"/>
        <v>4.9272379995139488</v>
      </c>
      <c r="I481" s="65">
        <f t="shared" si="15"/>
        <v>1.5156687675194866E-4</v>
      </c>
      <c r="J481" s="145">
        <v>20.386222654000001</v>
      </c>
      <c r="K481" s="145">
        <v>13.052899999999999</v>
      </c>
    </row>
    <row r="482" spans="1:18" x14ac:dyDescent="0.2">
      <c r="A482" s="64" t="s">
        <v>198</v>
      </c>
      <c r="B482" s="64" t="s">
        <v>199</v>
      </c>
      <c r="C482" s="64" t="s">
        <v>223</v>
      </c>
      <c r="D482" s="64" t="s">
        <v>1171</v>
      </c>
      <c r="E482" s="64" t="s">
        <v>1461</v>
      </c>
      <c r="F482" s="142">
        <v>1.22734896</v>
      </c>
      <c r="G482" s="81">
        <v>1.2700897499999999</v>
      </c>
      <c r="H482" s="82">
        <f t="shared" si="14"/>
        <v>-3.3651787206376405E-2</v>
      </c>
      <c r="I482" s="65">
        <f t="shared" si="15"/>
        <v>1.4795975271540972E-4</v>
      </c>
      <c r="J482" s="145">
        <v>376.03500000000003</v>
      </c>
      <c r="K482" s="145">
        <v>19.790714285714301</v>
      </c>
    </row>
    <row r="483" spans="1:18" x14ac:dyDescent="0.2">
      <c r="A483" s="64" t="s">
        <v>2823</v>
      </c>
      <c r="B483" s="64" t="s">
        <v>49</v>
      </c>
      <c r="C483" s="64" t="s">
        <v>2844</v>
      </c>
      <c r="D483" s="64" t="s">
        <v>311</v>
      </c>
      <c r="E483" s="64" t="s">
        <v>312</v>
      </c>
      <c r="F483" s="142">
        <v>1.2184169899999999</v>
      </c>
      <c r="G483" s="81">
        <v>1.2264222499999999</v>
      </c>
      <c r="H483" s="82">
        <f t="shared" si="14"/>
        <v>-6.5273277617068359E-3</v>
      </c>
      <c r="I483" s="65">
        <f t="shared" si="15"/>
        <v>1.4688298309606572E-4</v>
      </c>
      <c r="J483" s="145">
        <v>67.406327109999992</v>
      </c>
      <c r="K483" s="145">
        <v>16.009523809523799</v>
      </c>
    </row>
    <row r="484" spans="1:18" x14ac:dyDescent="0.2">
      <c r="A484" s="64" t="s">
        <v>2360</v>
      </c>
      <c r="B484" s="64" t="s">
        <v>1446</v>
      </c>
      <c r="C484" s="64" t="s">
        <v>962</v>
      </c>
      <c r="D484" s="64" t="s">
        <v>310</v>
      </c>
      <c r="E484" s="64" t="s">
        <v>1461</v>
      </c>
      <c r="F484" s="142">
        <v>1.2148001740000001</v>
      </c>
      <c r="G484" s="81">
        <v>1.1311936640000002</v>
      </c>
      <c r="H484" s="82">
        <f t="shared" si="14"/>
        <v>7.3909987883383099E-2</v>
      </c>
      <c r="I484" s="65">
        <f t="shared" si="15"/>
        <v>1.464469675712087E-4</v>
      </c>
      <c r="J484" s="145">
        <v>51.327400908639994</v>
      </c>
      <c r="K484" s="145">
        <v>129.485095238095</v>
      </c>
    </row>
    <row r="485" spans="1:18" x14ac:dyDescent="0.2">
      <c r="A485" s="64" t="s">
        <v>2819</v>
      </c>
      <c r="B485" s="64" t="s">
        <v>455</v>
      </c>
      <c r="C485" s="64" t="s">
        <v>2844</v>
      </c>
      <c r="D485" s="64" t="s">
        <v>311</v>
      </c>
      <c r="E485" s="64" t="s">
        <v>312</v>
      </c>
      <c r="F485" s="142">
        <v>1.214573956</v>
      </c>
      <c r="G485" s="81">
        <v>0.37881242599999998</v>
      </c>
      <c r="H485" s="82">
        <f t="shared" si="14"/>
        <v>2.2062674628313275</v>
      </c>
      <c r="I485" s="65">
        <f t="shared" si="15"/>
        <v>1.4641969646866929E-4</v>
      </c>
      <c r="J485" s="145">
        <v>9.47278369</v>
      </c>
      <c r="K485" s="145">
        <v>40.560857142857103</v>
      </c>
    </row>
    <row r="486" spans="1:18" x14ac:dyDescent="0.2">
      <c r="A486" s="64" t="s">
        <v>1493</v>
      </c>
      <c r="B486" s="64" t="s">
        <v>338</v>
      </c>
      <c r="C486" s="64" t="s">
        <v>1250</v>
      </c>
      <c r="D486" s="64" t="s">
        <v>310</v>
      </c>
      <c r="E486" s="64" t="s">
        <v>1461</v>
      </c>
      <c r="F486" s="142">
        <v>1.20508382</v>
      </c>
      <c r="G486" s="81">
        <v>2.12952333</v>
      </c>
      <c r="H486" s="82">
        <f t="shared" si="14"/>
        <v>-0.43410630772474323</v>
      </c>
      <c r="I486" s="65">
        <f t="shared" si="15"/>
        <v>1.4527563864847478E-4</v>
      </c>
      <c r="J486" s="145">
        <v>9.9431326799999997</v>
      </c>
      <c r="K486" s="145">
        <v>16.4501904761905</v>
      </c>
    </row>
    <row r="487" spans="1:18" x14ac:dyDescent="0.2">
      <c r="A487" s="64" t="s">
        <v>1900</v>
      </c>
      <c r="B487" s="64" t="s">
        <v>1901</v>
      </c>
      <c r="C487" s="64" t="s">
        <v>1254</v>
      </c>
      <c r="D487" s="64" t="s">
        <v>310</v>
      </c>
      <c r="E487" s="64" t="s">
        <v>1461</v>
      </c>
      <c r="F487" s="142">
        <v>1.2006867700000001</v>
      </c>
      <c r="G487" s="81">
        <v>0.21812332000000001</v>
      </c>
      <c r="H487" s="82">
        <f t="shared" si="14"/>
        <v>4.504623577158096</v>
      </c>
      <c r="I487" s="65">
        <f t="shared" si="15"/>
        <v>1.4474556411231575E-4</v>
      </c>
      <c r="J487" s="145">
        <v>44.042877350000005</v>
      </c>
      <c r="K487" s="145">
        <v>75.392285714285705</v>
      </c>
    </row>
    <row r="488" spans="1:18" x14ac:dyDescent="0.2">
      <c r="A488" s="64" t="s">
        <v>2306</v>
      </c>
      <c r="B488" s="64" t="s">
        <v>1980</v>
      </c>
      <c r="C488" s="64" t="s">
        <v>223</v>
      </c>
      <c r="D488" s="64" t="s">
        <v>311</v>
      </c>
      <c r="E488" s="64" t="s">
        <v>312</v>
      </c>
      <c r="F488" s="142">
        <v>1.1830841599999999</v>
      </c>
      <c r="G488" s="81">
        <v>0.36302651000000002</v>
      </c>
      <c r="H488" s="82">
        <f t="shared" si="14"/>
        <v>2.2589470118862667</v>
      </c>
      <c r="I488" s="65">
        <f t="shared" si="15"/>
        <v>1.4262352880888758E-4</v>
      </c>
      <c r="J488" s="145">
        <v>68.585999999999999</v>
      </c>
      <c r="K488" s="145">
        <v>53.245428571428597</v>
      </c>
    </row>
    <row r="489" spans="1:18" x14ac:dyDescent="0.2">
      <c r="A489" s="64" t="s">
        <v>1262</v>
      </c>
      <c r="B489" s="64" t="s">
        <v>1263</v>
      </c>
      <c r="C489" s="64" t="s">
        <v>1249</v>
      </c>
      <c r="D489" s="64" t="s">
        <v>310</v>
      </c>
      <c r="E489" s="64" t="s">
        <v>1461</v>
      </c>
      <c r="F489" s="142">
        <v>1.1631077359999999</v>
      </c>
      <c r="G489" s="81">
        <v>5.916079248</v>
      </c>
      <c r="H489" s="82">
        <f t="shared" si="14"/>
        <v>-0.80339889186014501</v>
      </c>
      <c r="I489" s="65">
        <f t="shared" si="15"/>
        <v>1.402153247434536E-4</v>
      </c>
      <c r="J489" s="145">
        <v>62.479622590000005</v>
      </c>
      <c r="K489" s="145">
        <v>12.5094761904762</v>
      </c>
    </row>
    <row r="490" spans="1:18" x14ac:dyDescent="0.2">
      <c r="A490" s="64" t="s">
        <v>1473</v>
      </c>
      <c r="B490" s="64" t="s">
        <v>1474</v>
      </c>
      <c r="C490" s="64" t="s">
        <v>1254</v>
      </c>
      <c r="D490" s="64" t="s">
        <v>310</v>
      </c>
      <c r="E490" s="64" t="s">
        <v>1461</v>
      </c>
      <c r="F490" s="142">
        <v>1.1535875200000001</v>
      </c>
      <c r="G490" s="81">
        <v>7.3953130000000006E-2</v>
      </c>
      <c r="H490" s="82">
        <f t="shared" si="14"/>
        <v>14.598900546873406</v>
      </c>
      <c r="I490" s="65">
        <f t="shared" si="15"/>
        <v>1.3906764070976423E-4</v>
      </c>
      <c r="J490" s="145">
        <v>53.468159039999996</v>
      </c>
      <c r="K490" s="145">
        <v>63.3646666666667</v>
      </c>
    </row>
    <row r="491" spans="1:18" x14ac:dyDescent="0.2">
      <c r="A491" s="64" t="s">
        <v>371</v>
      </c>
      <c r="B491" s="64" t="s">
        <v>372</v>
      </c>
      <c r="C491" s="64" t="s">
        <v>437</v>
      </c>
      <c r="D491" s="64" t="s">
        <v>311</v>
      </c>
      <c r="E491" s="64" t="s">
        <v>312</v>
      </c>
      <c r="F491" s="142">
        <v>1.1450092000000001</v>
      </c>
      <c r="G491" s="81">
        <v>2.0597650000000001</v>
      </c>
      <c r="H491" s="82">
        <f t="shared" si="14"/>
        <v>-0.44410687626986578</v>
      </c>
      <c r="I491" s="65">
        <f t="shared" si="15"/>
        <v>1.3803350441497024E-4</v>
      </c>
      <c r="J491" s="145">
        <v>363.35239080000002</v>
      </c>
      <c r="K491" s="145">
        <v>30.853571428571399</v>
      </c>
    </row>
    <row r="492" spans="1:18" x14ac:dyDescent="0.2">
      <c r="A492" s="64" t="s">
        <v>2835</v>
      </c>
      <c r="B492" s="64" t="s">
        <v>532</v>
      </c>
      <c r="C492" s="64" t="s">
        <v>2844</v>
      </c>
      <c r="D492" s="64" t="s">
        <v>311</v>
      </c>
      <c r="E492" s="64" t="s">
        <v>312</v>
      </c>
      <c r="F492" s="142">
        <v>1.1399311399999998</v>
      </c>
      <c r="G492" s="81">
        <v>4.9468900000000003E-2</v>
      </c>
      <c r="H492" s="82">
        <f t="shared" si="14"/>
        <v>22.04338968523658</v>
      </c>
      <c r="I492" s="65">
        <f t="shared" si="15"/>
        <v>1.3742133254994983E-4</v>
      </c>
      <c r="J492" s="145">
        <v>4.4061194700000001</v>
      </c>
      <c r="K492" s="145">
        <v>38.5820476190476</v>
      </c>
    </row>
    <row r="493" spans="1:18" x14ac:dyDescent="0.2">
      <c r="A493" s="64" t="s">
        <v>415</v>
      </c>
      <c r="B493" s="64" t="s">
        <v>416</v>
      </c>
      <c r="C493" s="64" t="s">
        <v>437</v>
      </c>
      <c r="D493" s="64" t="s">
        <v>311</v>
      </c>
      <c r="E493" s="64" t="s">
        <v>312</v>
      </c>
      <c r="F493" s="142">
        <v>1.12112129</v>
      </c>
      <c r="G493" s="81">
        <v>1.2018881960000001</v>
      </c>
      <c r="H493" s="82">
        <f t="shared" si="14"/>
        <v>-6.7200015998825968E-2</v>
      </c>
      <c r="I493" s="65">
        <f t="shared" si="15"/>
        <v>1.3515376167539276E-4</v>
      </c>
      <c r="J493" s="145">
        <v>7.8136955416999996</v>
      </c>
      <c r="K493" s="145">
        <v>59.057857142857202</v>
      </c>
    </row>
    <row r="494" spans="1:18" x14ac:dyDescent="0.2">
      <c r="A494" s="64" t="s">
        <v>1960</v>
      </c>
      <c r="B494" s="64" t="s">
        <v>1961</v>
      </c>
      <c r="C494" s="64" t="s">
        <v>1401</v>
      </c>
      <c r="D494" s="64" t="s">
        <v>311</v>
      </c>
      <c r="E494" s="64" t="s">
        <v>312</v>
      </c>
      <c r="F494" s="142">
        <v>1.11743528</v>
      </c>
      <c r="G494" s="81">
        <v>0.62044639000000001</v>
      </c>
      <c r="H494" s="82">
        <f t="shared" si="14"/>
        <v>0.80101826364079587</v>
      </c>
      <c r="I494" s="65">
        <f t="shared" si="15"/>
        <v>1.3470940465397439E-4</v>
      </c>
      <c r="J494" s="145">
        <v>45.265602623223678</v>
      </c>
      <c r="K494" s="145">
        <v>48.125666666666703</v>
      </c>
    </row>
    <row r="495" spans="1:18" x14ac:dyDescent="0.2">
      <c r="A495" s="64" t="s">
        <v>2720</v>
      </c>
      <c r="B495" s="64" t="s">
        <v>271</v>
      </c>
      <c r="C495" s="64" t="s">
        <v>1253</v>
      </c>
      <c r="D495" s="64" t="s">
        <v>311</v>
      </c>
      <c r="E495" s="64" t="s">
        <v>1461</v>
      </c>
      <c r="F495" s="142">
        <v>1.10859459</v>
      </c>
      <c r="G495" s="81">
        <v>1.03054109</v>
      </c>
      <c r="H495" s="82">
        <f t="shared" si="14"/>
        <v>7.5740308423800862E-2</v>
      </c>
      <c r="I495" s="65">
        <f t="shared" si="15"/>
        <v>1.3364363904951778E-4</v>
      </c>
      <c r="J495" s="145">
        <v>143.72514228335203</v>
      </c>
      <c r="K495" s="145">
        <v>35.349285714285699</v>
      </c>
    </row>
    <row r="496" spans="1:18" x14ac:dyDescent="0.2">
      <c r="A496" s="64" t="s">
        <v>1491</v>
      </c>
      <c r="B496" s="64" t="s">
        <v>339</v>
      </c>
      <c r="C496" s="64" t="s">
        <v>1250</v>
      </c>
      <c r="D496" s="64" t="s">
        <v>310</v>
      </c>
      <c r="E496" s="64" t="s">
        <v>1461</v>
      </c>
      <c r="F496" s="142">
        <v>1.10784796</v>
      </c>
      <c r="G496" s="81">
        <v>6.0893199999999995E-2</v>
      </c>
      <c r="H496" s="82">
        <f t="shared" si="14"/>
        <v>17.193295146256069</v>
      </c>
      <c r="I496" s="65">
        <f t="shared" si="15"/>
        <v>1.3355363107805227E-4</v>
      </c>
      <c r="J496" s="145">
        <v>9.7955072899999998</v>
      </c>
      <c r="K496" s="145">
        <v>20.766619047618999</v>
      </c>
      <c r="M496" s="146"/>
      <c r="N496" s="146"/>
      <c r="O496" s="146"/>
      <c r="P496" s="146"/>
      <c r="Q496" s="146"/>
      <c r="R496" s="146"/>
    </row>
    <row r="497" spans="1:18" x14ac:dyDescent="0.2">
      <c r="A497" s="64" t="s">
        <v>376</v>
      </c>
      <c r="B497" s="64" t="s">
        <v>828</v>
      </c>
      <c r="C497" s="64" t="s">
        <v>1249</v>
      </c>
      <c r="D497" s="64" t="s">
        <v>310</v>
      </c>
      <c r="E497" s="64" t="s">
        <v>1461</v>
      </c>
      <c r="F497" s="142">
        <v>1.0992593700000002</v>
      </c>
      <c r="G497" s="81">
        <v>0.58539259999999993</v>
      </c>
      <c r="H497" s="82">
        <f t="shared" si="14"/>
        <v>0.8778156232244827</v>
      </c>
      <c r="I497" s="65">
        <f t="shared" si="15"/>
        <v>1.3251825671103116E-4</v>
      </c>
      <c r="J497" s="145">
        <v>14.862024760000001</v>
      </c>
      <c r="K497" s="145">
        <v>33.887714285714303</v>
      </c>
    </row>
    <row r="498" spans="1:18" x14ac:dyDescent="0.2">
      <c r="A498" s="64" t="s">
        <v>216</v>
      </c>
      <c r="B498" s="64" t="s">
        <v>217</v>
      </c>
      <c r="C498" s="64" t="s">
        <v>223</v>
      </c>
      <c r="D498" s="64" t="s">
        <v>311</v>
      </c>
      <c r="E498" s="64" t="s">
        <v>1461</v>
      </c>
      <c r="F498" s="142">
        <v>1.0939504499999999</v>
      </c>
      <c r="G498" s="81">
        <v>0</v>
      </c>
      <c r="H498" s="82" t="str">
        <f t="shared" si="14"/>
        <v/>
      </c>
      <c r="I498" s="65">
        <f t="shared" si="15"/>
        <v>1.3187825413964679E-4</v>
      </c>
      <c r="J498" s="145">
        <v>13.571999999999999</v>
      </c>
      <c r="K498" s="145">
        <v>86.922523809523796</v>
      </c>
      <c r="M498" s="146"/>
      <c r="N498" s="146"/>
      <c r="O498" s="146"/>
      <c r="P498" s="146"/>
      <c r="Q498" s="146"/>
      <c r="R498" s="146"/>
    </row>
    <row r="499" spans="1:18" x14ac:dyDescent="0.2">
      <c r="A499" s="64" t="s">
        <v>2484</v>
      </c>
      <c r="B499" s="64" t="s">
        <v>1458</v>
      </c>
      <c r="C499" s="64" t="s">
        <v>962</v>
      </c>
      <c r="D499" s="64" t="s">
        <v>310</v>
      </c>
      <c r="E499" s="64" t="s">
        <v>1461</v>
      </c>
      <c r="F499" s="142">
        <v>1.092051205</v>
      </c>
      <c r="G499" s="81">
        <v>2.787670485</v>
      </c>
      <c r="H499" s="82">
        <f t="shared" si="14"/>
        <v>-0.60825671079987775</v>
      </c>
      <c r="I499" s="65">
        <f t="shared" si="15"/>
        <v>1.3164929576700435E-4</v>
      </c>
      <c r="J499" s="145">
        <v>34.186887067900003</v>
      </c>
      <c r="K499" s="145">
        <v>56.221428571428604</v>
      </c>
    </row>
    <row r="500" spans="1:18" x14ac:dyDescent="0.2">
      <c r="A500" s="64" t="s">
        <v>2582</v>
      </c>
      <c r="B500" s="64" t="s">
        <v>273</v>
      </c>
      <c r="C500" s="64" t="s">
        <v>1253</v>
      </c>
      <c r="D500" s="64" t="s">
        <v>311</v>
      </c>
      <c r="E500" s="64" t="s">
        <v>1461</v>
      </c>
      <c r="F500" s="142">
        <v>1.0878160400000001</v>
      </c>
      <c r="G500" s="81">
        <v>19.952546250000001</v>
      </c>
      <c r="H500" s="82">
        <f t="shared" si="14"/>
        <v>-0.94547983869477314</v>
      </c>
      <c r="I500" s="65">
        <f t="shared" si="15"/>
        <v>1.3113873684160392E-4</v>
      </c>
      <c r="J500" s="145">
        <v>726.32989600672636</v>
      </c>
      <c r="K500" s="145">
        <v>27.952904761904801</v>
      </c>
    </row>
    <row r="501" spans="1:18" x14ac:dyDescent="0.2">
      <c r="A501" s="64" t="s">
        <v>1497</v>
      </c>
      <c r="B501" s="64" t="s">
        <v>453</v>
      </c>
      <c r="C501" s="64" t="s">
        <v>1250</v>
      </c>
      <c r="D501" s="64" t="s">
        <v>310</v>
      </c>
      <c r="E501" s="64" t="s">
        <v>1461</v>
      </c>
      <c r="F501" s="142">
        <v>1.0831023999999998</v>
      </c>
      <c r="G501" s="81">
        <v>2.36315542</v>
      </c>
      <c r="H501" s="82">
        <f t="shared" si="14"/>
        <v>-0.5416711102310825</v>
      </c>
      <c r="I501" s="65">
        <f t="shared" si="15"/>
        <v>1.3057049664951586E-4</v>
      </c>
      <c r="J501" s="145">
        <v>73.251531689999993</v>
      </c>
      <c r="K501" s="145">
        <v>66.5386666666667</v>
      </c>
    </row>
    <row r="502" spans="1:18" x14ac:dyDescent="0.2">
      <c r="A502" s="64" t="s">
        <v>2521</v>
      </c>
      <c r="B502" s="64" t="s">
        <v>2522</v>
      </c>
      <c r="C502" s="64" t="s">
        <v>962</v>
      </c>
      <c r="D502" s="64" t="s">
        <v>311</v>
      </c>
      <c r="E502" s="64" t="s">
        <v>312</v>
      </c>
      <c r="F502" s="142">
        <v>1.0806207299999999</v>
      </c>
      <c r="G502" s="81">
        <v>8.2672320000000007E-2</v>
      </c>
      <c r="H502" s="82">
        <f t="shared" si="14"/>
        <v>12.071131062972466</v>
      </c>
      <c r="I502" s="65">
        <f t="shared" si="15"/>
        <v>1.3027132559752651E-4</v>
      </c>
      <c r="J502" s="145">
        <v>17.219757088799998</v>
      </c>
      <c r="K502" s="145">
        <v>87.129571428571396</v>
      </c>
      <c r="M502" s="146"/>
      <c r="N502" s="146"/>
      <c r="O502" s="146"/>
      <c r="P502" s="146"/>
      <c r="Q502" s="146"/>
      <c r="R502" s="146"/>
    </row>
    <row r="503" spans="1:18" x14ac:dyDescent="0.2">
      <c r="A503" s="64" t="s">
        <v>811</v>
      </c>
      <c r="B503" s="64" t="s">
        <v>812</v>
      </c>
      <c r="C503" s="64" t="s">
        <v>1249</v>
      </c>
      <c r="D503" s="64" t="s">
        <v>310</v>
      </c>
      <c r="E503" s="64" t="s">
        <v>1461</v>
      </c>
      <c r="F503" s="142">
        <v>1.074809511</v>
      </c>
      <c r="G503" s="81">
        <v>0.95393976699999994</v>
      </c>
      <c r="H503" s="82">
        <f t="shared" si="14"/>
        <v>0.12670584473076074</v>
      </c>
      <c r="I503" s="65">
        <f t="shared" si="15"/>
        <v>1.2957076972121314E-4</v>
      </c>
      <c r="J503" s="145">
        <v>13.672185769999999</v>
      </c>
      <c r="K503" s="145">
        <v>14.372904761904801</v>
      </c>
    </row>
    <row r="504" spans="1:18" x14ac:dyDescent="0.2">
      <c r="A504" s="64" t="s">
        <v>2274</v>
      </c>
      <c r="B504" s="64" t="s">
        <v>2275</v>
      </c>
      <c r="C504" s="64" t="s">
        <v>1254</v>
      </c>
      <c r="D504" s="64" t="s">
        <v>310</v>
      </c>
      <c r="E504" s="64" t="s">
        <v>312</v>
      </c>
      <c r="F504" s="142">
        <v>1.0731639499999999</v>
      </c>
      <c r="G504" s="81">
        <v>0.76129256999999995</v>
      </c>
      <c r="H504" s="82">
        <f t="shared" si="14"/>
        <v>0.40966034910862192</v>
      </c>
      <c r="I504" s="65">
        <f t="shared" si="15"/>
        <v>1.2937239354086577E-4</v>
      </c>
      <c r="J504" s="145">
        <v>136.4950541</v>
      </c>
      <c r="K504" s="145">
        <v>38.717333333333301</v>
      </c>
    </row>
    <row r="505" spans="1:18" x14ac:dyDescent="0.2">
      <c r="A505" s="64" t="s">
        <v>2117</v>
      </c>
      <c r="B505" s="64" t="s">
        <v>865</v>
      </c>
      <c r="C505" s="64" t="s">
        <v>1254</v>
      </c>
      <c r="D505" s="64" t="s">
        <v>310</v>
      </c>
      <c r="E505" s="64" t="s">
        <v>1461</v>
      </c>
      <c r="F505" s="142">
        <v>1.0681016170000002</v>
      </c>
      <c r="G505" s="81">
        <v>0.18407571</v>
      </c>
      <c r="H505" s="82">
        <f t="shared" si="14"/>
        <v>4.8025125476902959</v>
      </c>
      <c r="I505" s="65">
        <f t="shared" si="15"/>
        <v>1.2876211760203007E-4</v>
      </c>
      <c r="J505" s="145">
        <v>241.24499080000001</v>
      </c>
      <c r="K505" s="145">
        <v>6.0951428571428599</v>
      </c>
    </row>
    <row r="506" spans="1:18" x14ac:dyDescent="0.2">
      <c r="A506" s="64" t="s">
        <v>2636</v>
      </c>
      <c r="B506" s="64" t="s">
        <v>56</v>
      </c>
      <c r="C506" s="64" t="s">
        <v>1253</v>
      </c>
      <c r="D506" s="64" t="s">
        <v>1171</v>
      </c>
      <c r="E506" s="64" t="s">
        <v>312</v>
      </c>
      <c r="F506" s="142">
        <v>1.0451059</v>
      </c>
      <c r="G506" s="81">
        <v>0.44347515999999998</v>
      </c>
      <c r="H506" s="82">
        <f t="shared" si="14"/>
        <v>1.3566278210486469</v>
      </c>
      <c r="I506" s="65">
        <f t="shared" si="15"/>
        <v>1.259899307898674E-4</v>
      </c>
      <c r="J506" s="145">
        <v>56.60344036</v>
      </c>
      <c r="K506" s="145">
        <v>85.841999999999999</v>
      </c>
    </row>
    <row r="507" spans="1:18" x14ac:dyDescent="0.2">
      <c r="A507" s="64" t="s">
        <v>419</v>
      </c>
      <c r="B507" s="64" t="s">
        <v>420</v>
      </c>
      <c r="C507" s="64" t="s">
        <v>437</v>
      </c>
      <c r="D507" s="64" t="s">
        <v>1171</v>
      </c>
      <c r="E507" s="64" t="s">
        <v>312</v>
      </c>
      <c r="F507" s="142">
        <v>1.02354593</v>
      </c>
      <c r="G507" s="81">
        <v>0.37895278999999998</v>
      </c>
      <c r="H507" s="82">
        <f t="shared" si="14"/>
        <v>1.7009853390972531</v>
      </c>
      <c r="I507" s="65">
        <f t="shared" si="15"/>
        <v>1.2339082659561148E-4</v>
      </c>
      <c r="J507" s="145">
        <v>59.36507787</v>
      </c>
      <c r="K507" s="145">
        <v>38.513047619047597</v>
      </c>
    </row>
    <row r="508" spans="1:18" x14ac:dyDescent="0.2">
      <c r="A508" s="64" t="s">
        <v>391</v>
      </c>
      <c r="B508" s="64" t="s">
        <v>673</v>
      </c>
      <c r="C508" s="64" t="s">
        <v>1249</v>
      </c>
      <c r="D508" s="64" t="s">
        <v>310</v>
      </c>
      <c r="E508" s="64" t="s">
        <v>1461</v>
      </c>
      <c r="F508" s="142">
        <v>1.020665148</v>
      </c>
      <c r="G508" s="81">
        <v>1.493398387</v>
      </c>
      <c r="H508" s="82">
        <f t="shared" si="14"/>
        <v>-0.31654864710925934</v>
      </c>
      <c r="I508" s="65">
        <f t="shared" si="15"/>
        <v>1.2304354166993962E-4</v>
      </c>
      <c r="J508" s="145">
        <v>66.025542729999998</v>
      </c>
      <c r="K508" s="145">
        <v>15.416904761904799</v>
      </c>
    </row>
    <row r="509" spans="1:18" x14ac:dyDescent="0.2">
      <c r="A509" s="64" t="s">
        <v>2665</v>
      </c>
      <c r="B509" s="64" t="s">
        <v>535</v>
      </c>
      <c r="C509" s="64" t="s">
        <v>1253</v>
      </c>
      <c r="D509" s="64" t="s">
        <v>311</v>
      </c>
      <c r="E509" s="64" t="s">
        <v>1461</v>
      </c>
      <c r="F509" s="142">
        <v>1.0193843599999999</v>
      </c>
      <c r="G509" s="81">
        <v>0.726871186</v>
      </c>
      <c r="H509" s="82">
        <f t="shared" si="14"/>
        <v>0.4024278023864325</v>
      </c>
      <c r="I509" s="65">
        <f t="shared" si="15"/>
        <v>1.2288913971749012E-4</v>
      </c>
      <c r="J509" s="145">
        <v>381.55902587000003</v>
      </c>
      <c r="K509" s="145">
        <v>27.367857142857101</v>
      </c>
    </row>
    <row r="510" spans="1:18" x14ac:dyDescent="0.2">
      <c r="A510" s="64" t="s">
        <v>1972</v>
      </c>
      <c r="B510" s="64" t="s">
        <v>1973</v>
      </c>
      <c r="C510" s="64" t="s">
        <v>1401</v>
      </c>
      <c r="D510" s="64" t="s">
        <v>310</v>
      </c>
      <c r="E510" s="64" t="s">
        <v>1461</v>
      </c>
      <c r="F510" s="142">
        <v>0.99692426340636597</v>
      </c>
      <c r="G510" s="81">
        <v>2.3312413420930902</v>
      </c>
      <c r="H510" s="82">
        <f t="shared" si="14"/>
        <v>-0.57236333904782088</v>
      </c>
      <c r="I510" s="65">
        <f t="shared" si="15"/>
        <v>1.2018152318277753E-4</v>
      </c>
      <c r="J510" s="145">
        <v>41.143603225291798</v>
      </c>
      <c r="K510" s="145">
        <v>34.481238095238098</v>
      </c>
    </row>
    <row r="511" spans="1:18" x14ac:dyDescent="0.2">
      <c r="A511" s="64" t="s">
        <v>917</v>
      </c>
      <c r="B511" s="64" t="s">
        <v>913</v>
      </c>
      <c r="C511" s="64" t="s">
        <v>1249</v>
      </c>
      <c r="D511" s="64" t="s">
        <v>310</v>
      </c>
      <c r="E511" s="64" t="s">
        <v>1461</v>
      </c>
      <c r="F511" s="142">
        <v>0.99679342799999993</v>
      </c>
      <c r="G511" s="81">
        <v>0.45002648000000001</v>
      </c>
      <c r="H511" s="82">
        <f t="shared" si="14"/>
        <v>1.2149661682130346</v>
      </c>
      <c r="I511" s="65">
        <f t="shared" si="15"/>
        <v>1.2016575067226647E-4</v>
      </c>
      <c r="J511" s="145">
        <v>14.55351634</v>
      </c>
      <c r="K511" s="145">
        <v>54.885857142857098</v>
      </c>
    </row>
    <row r="512" spans="1:18" x14ac:dyDescent="0.2">
      <c r="A512" s="64" t="s">
        <v>2659</v>
      </c>
      <c r="B512" s="64" t="s">
        <v>1264</v>
      </c>
      <c r="C512" s="64" t="s">
        <v>1253</v>
      </c>
      <c r="D512" s="64" t="s">
        <v>311</v>
      </c>
      <c r="E512" s="64" t="s">
        <v>1461</v>
      </c>
      <c r="F512" s="142">
        <v>0.97470504400000002</v>
      </c>
      <c r="G512" s="81">
        <v>5.1181165000000002</v>
      </c>
      <c r="H512" s="82">
        <f t="shared" si="14"/>
        <v>-0.80955786293649235</v>
      </c>
      <c r="I512" s="65">
        <f t="shared" si="15"/>
        <v>1.1750294494949714E-4</v>
      </c>
      <c r="J512" s="145">
        <v>685.67823858965448</v>
      </c>
      <c r="K512" s="145">
        <v>12.377333333333301</v>
      </c>
    </row>
    <row r="513" spans="1:11" x14ac:dyDescent="0.2">
      <c r="A513" s="64" t="s">
        <v>2618</v>
      </c>
      <c r="B513" s="64" t="s">
        <v>1352</v>
      </c>
      <c r="C513" s="64" t="s">
        <v>1253</v>
      </c>
      <c r="D513" s="64" t="s">
        <v>311</v>
      </c>
      <c r="E513" s="64" t="s">
        <v>312</v>
      </c>
      <c r="F513" s="142">
        <v>0.96997015200000003</v>
      </c>
      <c r="G513" s="81">
        <v>3.9390080599999999</v>
      </c>
      <c r="H513" s="82">
        <f t="shared" si="14"/>
        <v>-0.75375268665989981</v>
      </c>
      <c r="I513" s="65">
        <f t="shared" si="15"/>
        <v>1.1693214277970985E-4</v>
      </c>
      <c r="J513" s="145">
        <v>193.57935746000001</v>
      </c>
      <c r="K513" s="145">
        <v>45.165714285714301</v>
      </c>
    </row>
    <row r="514" spans="1:11" x14ac:dyDescent="0.2">
      <c r="A514" s="64" t="s">
        <v>2671</v>
      </c>
      <c r="B514" s="64" t="s">
        <v>769</v>
      </c>
      <c r="C514" s="64" t="s">
        <v>1253</v>
      </c>
      <c r="D514" s="64" t="s">
        <v>311</v>
      </c>
      <c r="E514" s="64" t="s">
        <v>312</v>
      </c>
      <c r="F514" s="142">
        <v>0.96890530000000008</v>
      </c>
      <c r="G514" s="81">
        <v>0.33150765000000004</v>
      </c>
      <c r="H514" s="82">
        <f t="shared" si="14"/>
        <v>1.9227238044129598</v>
      </c>
      <c r="I514" s="65">
        <f t="shared" si="15"/>
        <v>1.1680377241094487E-4</v>
      </c>
      <c r="J514" s="145">
        <v>274.92613038999997</v>
      </c>
      <c r="K514" s="145">
        <v>41.688476190476202</v>
      </c>
    </row>
    <row r="515" spans="1:11" x14ac:dyDescent="0.2">
      <c r="A515" s="64" t="s">
        <v>2773</v>
      </c>
      <c r="B515" s="64" t="s">
        <v>27</v>
      </c>
      <c r="C515" s="64" t="s">
        <v>1253</v>
      </c>
      <c r="D515" s="64" t="s">
        <v>1171</v>
      </c>
      <c r="E515" s="64" t="s">
        <v>1461</v>
      </c>
      <c r="F515" s="142">
        <v>0.96818792000000009</v>
      </c>
      <c r="G515" s="81">
        <v>0</v>
      </c>
      <c r="H515" s="82" t="str">
        <f t="shared" si="14"/>
        <v/>
      </c>
      <c r="I515" s="65">
        <f t="shared" si="15"/>
        <v>1.1671729059455667E-4</v>
      </c>
      <c r="J515" s="145">
        <v>13.128408650000001</v>
      </c>
      <c r="K515" s="145">
        <v>18.8427619047619</v>
      </c>
    </row>
    <row r="516" spans="1:11" x14ac:dyDescent="0.2">
      <c r="A516" s="64" t="s">
        <v>712</v>
      </c>
      <c r="B516" s="64" t="s">
        <v>549</v>
      </c>
      <c r="C516" s="64" t="s">
        <v>1251</v>
      </c>
      <c r="D516" s="64" t="s">
        <v>310</v>
      </c>
      <c r="E516" s="64" t="s">
        <v>1461</v>
      </c>
      <c r="F516" s="142">
        <v>0.96810746999999997</v>
      </c>
      <c r="G516" s="81">
        <v>0.53759932999999993</v>
      </c>
      <c r="H516" s="82">
        <f t="shared" si="14"/>
        <v>0.80079738938662759</v>
      </c>
      <c r="I516" s="65">
        <f t="shared" si="15"/>
        <v>1.1670759216119019E-4</v>
      </c>
      <c r="J516" s="145">
        <v>0</v>
      </c>
      <c r="K516" s="145">
        <v>27.026714285714299</v>
      </c>
    </row>
    <row r="517" spans="1:11" x14ac:dyDescent="0.2">
      <c r="A517" s="64" t="s">
        <v>823</v>
      </c>
      <c r="B517" s="64" t="s">
        <v>824</v>
      </c>
      <c r="C517" s="64" t="s">
        <v>1249</v>
      </c>
      <c r="D517" s="64" t="s">
        <v>310</v>
      </c>
      <c r="E517" s="64" t="s">
        <v>1461</v>
      </c>
      <c r="F517" s="142">
        <v>0.95022879700000007</v>
      </c>
      <c r="G517" s="81">
        <v>3.2549375129999998</v>
      </c>
      <c r="H517" s="82">
        <f t="shared" si="14"/>
        <v>-0.70806542577089404</v>
      </c>
      <c r="I517" s="65">
        <f t="shared" si="15"/>
        <v>1.1455227682531402E-4</v>
      </c>
      <c r="J517" s="145">
        <v>59.589677590000001</v>
      </c>
      <c r="K517" s="145">
        <v>43.115809523809503</v>
      </c>
    </row>
    <row r="518" spans="1:11" x14ac:dyDescent="0.2">
      <c r="A518" s="64" t="s">
        <v>2114</v>
      </c>
      <c r="B518" s="64" t="s">
        <v>862</v>
      </c>
      <c r="C518" s="64" t="s">
        <v>1254</v>
      </c>
      <c r="D518" s="64" t="s">
        <v>310</v>
      </c>
      <c r="E518" s="64" t="s">
        <v>1461</v>
      </c>
      <c r="F518" s="142">
        <v>0.94814223199999992</v>
      </c>
      <c r="G518" s="81">
        <v>2.1556194500000001</v>
      </c>
      <c r="H518" s="82">
        <f t="shared" si="14"/>
        <v>-0.56015323947833195</v>
      </c>
      <c r="I518" s="65">
        <f t="shared" si="15"/>
        <v>1.143007365938996E-4</v>
      </c>
      <c r="J518" s="145">
        <v>390.83013399999999</v>
      </c>
      <c r="K518" s="145">
        <v>6.3645238095238099</v>
      </c>
    </row>
    <row r="519" spans="1:11" x14ac:dyDescent="0.2">
      <c r="A519" s="64" t="s">
        <v>2708</v>
      </c>
      <c r="B519" s="64" t="s">
        <v>577</v>
      </c>
      <c r="C519" s="64" t="s">
        <v>1253</v>
      </c>
      <c r="D519" s="64" t="s">
        <v>311</v>
      </c>
      <c r="E519" s="64" t="s">
        <v>312</v>
      </c>
      <c r="F519" s="142">
        <v>0.93092490999999999</v>
      </c>
      <c r="G519" s="81">
        <v>0.70399382999999993</v>
      </c>
      <c r="H519" s="82">
        <f t="shared" ref="H519:H582" si="16">IF(ISERROR(F519/G519-1),"",IF((F519/G519-1)&gt;10000%,"",F519/G519-1))</f>
        <v>0.32234810921567325</v>
      </c>
      <c r="I519" s="65">
        <f t="shared" ref="I519:I582" si="17">F519/$F$1032</f>
        <v>1.1222514864901588E-4</v>
      </c>
      <c r="J519" s="145">
        <v>101.82443282999999</v>
      </c>
      <c r="K519" s="145">
        <v>8.1714285714285708</v>
      </c>
    </row>
    <row r="520" spans="1:11" x14ac:dyDescent="0.2">
      <c r="A520" s="64" t="s">
        <v>2680</v>
      </c>
      <c r="B520" s="64" t="s">
        <v>1358</v>
      </c>
      <c r="C520" s="64" t="s">
        <v>1253</v>
      </c>
      <c r="D520" s="64" t="s">
        <v>311</v>
      </c>
      <c r="E520" s="64" t="s">
        <v>312</v>
      </c>
      <c r="F520" s="142">
        <v>0.90884527900000001</v>
      </c>
      <c r="G520" s="81">
        <v>0.92536692899999995</v>
      </c>
      <c r="H520" s="82">
        <f t="shared" si="16"/>
        <v>-1.7854160854715362E-2</v>
      </c>
      <c r="I520" s="65">
        <f t="shared" si="17"/>
        <v>1.0956339812061889E-4</v>
      </c>
      <c r="J520" s="145">
        <v>242.16197865000001</v>
      </c>
      <c r="K520" s="145">
        <v>51.545047619047601</v>
      </c>
    </row>
    <row r="521" spans="1:11" x14ac:dyDescent="0.2">
      <c r="A521" s="64" t="s">
        <v>600</v>
      </c>
      <c r="B521" s="64" t="s">
        <v>949</v>
      </c>
      <c r="C521" s="64" t="s">
        <v>1254</v>
      </c>
      <c r="D521" s="64" t="s">
        <v>310</v>
      </c>
      <c r="E521" s="64" t="s">
        <v>312</v>
      </c>
      <c r="F521" s="142">
        <v>0.90719510000000003</v>
      </c>
      <c r="G521" s="81">
        <v>0.29892994000000001</v>
      </c>
      <c r="H521" s="82">
        <f t="shared" si="16"/>
        <v>2.0348084236727844</v>
      </c>
      <c r="I521" s="65">
        <f t="shared" si="17"/>
        <v>1.093644652297024E-4</v>
      </c>
      <c r="J521" s="145">
        <v>296.35211329999998</v>
      </c>
      <c r="K521" s="145">
        <v>15.9191428571429</v>
      </c>
    </row>
    <row r="522" spans="1:11" x14ac:dyDescent="0.2">
      <c r="A522" s="64" t="s">
        <v>2469</v>
      </c>
      <c r="B522" s="64" t="s">
        <v>435</v>
      </c>
      <c r="C522" s="64" t="s">
        <v>962</v>
      </c>
      <c r="D522" s="64" t="s">
        <v>310</v>
      </c>
      <c r="E522" s="64" t="s">
        <v>1461</v>
      </c>
      <c r="F522" s="142">
        <v>0.89711909000000001</v>
      </c>
      <c r="G522" s="81">
        <v>0.17354983999999998</v>
      </c>
      <c r="H522" s="82">
        <f t="shared" si="16"/>
        <v>4.1692302914252188</v>
      </c>
      <c r="I522" s="65">
        <f t="shared" si="17"/>
        <v>1.081497789452426E-4</v>
      </c>
      <c r="J522" s="145">
        <v>35.335005448399997</v>
      </c>
      <c r="K522" s="145">
        <v>49.026428571428603</v>
      </c>
    </row>
    <row r="523" spans="1:11" x14ac:dyDescent="0.2">
      <c r="A523" s="64" t="s">
        <v>2699</v>
      </c>
      <c r="B523" s="64" t="s">
        <v>484</v>
      </c>
      <c r="C523" s="64" t="s">
        <v>1248</v>
      </c>
      <c r="D523" s="64" t="s">
        <v>310</v>
      </c>
      <c r="E523" s="64" t="s">
        <v>1461</v>
      </c>
      <c r="F523" s="142">
        <v>0.89225361999999997</v>
      </c>
      <c r="G523" s="81">
        <v>1.0156247489999999</v>
      </c>
      <c r="H523" s="82">
        <f t="shared" si="16"/>
        <v>-0.12147314165145451</v>
      </c>
      <c r="I523" s="65">
        <f t="shared" si="17"/>
        <v>1.0756323529587637E-4</v>
      </c>
      <c r="J523" s="145">
        <v>516.60461138000005</v>
      </c>
      <c r="K523" s="145">
        <v>22.468333333333302</v>
      </c>
    </row>
    <row r="524" spans="1:11" x14ac:dyDescent="0.2">
      <c r="A524" s="64" t="s">
        <v>2638</v>
      </c>
      <c r="B524" s="64" t="s">
        <v>285</v>
      </c>
      <c r="C524" s="64" t="s">
        <v>1248</v>
      </c>
      <c r="D524" s="64" t="s">
        <v>310</v>
      </c>
      <c r="E524" s="64" t="s">
        <v>1461</v>
      </c>
      <c r="F524" s="142">
        <v>0.89179160999999996</v>
      </c>
      <c r="G524" s="81">
        <v>7.0428339999999992E-2</v>
      </c>
      <c r="H524" s="82">
        <f t="shared" si="16"/>
        <v>11.662397125929704</v>
      </c>
      <c r="I524" s="65">
        <f t="shared" si="17"/>
        <v>1.0750753892297844E-4</v>
      </c>
      <c r="J524" s="145">
        <v>55.330750000000002</v>
      </c>
      <c r="K524" s="145">
        <v>24.628904761904799</v>
      </c>
    </row>
    <row r="525" spans="1:11" x14ac:dyDescent="0.2">
      <c r="A525" s="64" t="s">
        <v>384</v>
      </c>
      <c r="B525" s="64" t="s">
        <v>635</v>
      </c>
      <c r="C525" s="64" t="s">
        <v>1249</v>
      </c>
      <c r="D525" s="64" t="s">
        <v>310</v>
      </c>
      <c r="E525" s="64" t="s">
        <v>1461</v>
      </c>
      <c r="F525" s="142">
        <v>0.88863356900000001</v>
      </c>
      <c r="G525" s="81">
        <v>4.7499378999999999</v>
      </c>
      <c r="H525" s="82">
        <f t="shared" si="16"/>
        <v>-0.81291680276493716</v>
      </c>
      <c r="I525" s="65">
        <f t="shared" si="17"/>
        <v>1.071268297842954E-4</v>
      </c>
      <c r="J525" s="145">
        <v>29.252265340000001</v>
      </c>
      <c r="K525" s="145">
        <v>12.524857142857099</v>
      </c>
    </row>
    <row r="526" spans="1:11" x14ac:dyDescent="0.2">
      <c r="A526" s="64" t="s">
        <v>2533</v>
      </c>
      <c r="B526" s="64" t="s">
        <v>2534</v>
      </c>
      <c r="C526" s="64" t="s">
        <v>223</v>
      </c>
      <c r="D526" s="64" t="s">
        <v>1171</v>
      </c>
      <c r="E526" s="64" t="s">
        <v>312</v>
      </c>
      <c r="F526" s="142">
        <v>0.86407387999999996</v>
      </c>
      <c r="G526" s="81">
        <v>1.8454041999999999</v>
      </c>
      <c r="H526" s="82">
        <f t="shared" si="16"/>
        <v>-0.5317698529135243</v>
      </c>
      <c r="I526" s="65">
        <f t="shared" si="17"/>
        <v>1.0416610253423331E-4</v>
      </c>
      <c r="J526" s="145">
        <v>29.44088722</v>
      </c>
      <c r="K526" s="145">
        <v>226.701142857143</v>
      </c>
    </row>
    <row r="527" spans="1:11" x14ac:dyDescent="0.2">
      <c r="A527" s="64" t="s">
        <v>379</v>
      </c>
      <c r="B527" s="64" t="s">
        <v>633</v>
      </c>
      <c r="C527" s="64" t="s">
        <v>1249</v>
      </c>
      <c r="D527" s="64" t="s">
        <v>310</v>
      </c>
      <c r="E527" s="64" t="s">
        <v>1461</v>
      </c>
      <c r="F527" s="142">
        <v>0.86139493599999994</v>
      </c>
      <c r="G527" s="81">
        <v>0.33463472</v>
      </c>
      <c r="H527" s="82">
        <f t="shared" si="16"/>
        <v>1.5741349732030194</v>
      </c>
      <c r="I527" s="65">
        <f t="shared" si="17"/>
        <v>1.0384314964577489E-4</v>
      </c>
      <c r="J527" s="145">
        <v>50.7370023</v>
      </c>
      <c r="K527" s="145">
        <v>16.916761904761898</v>
      </c>
    </row>
    <row r="528" spans="1:11" x14ac:dyDescent="0.2">
      <c r="A528" s="64" t="s">
        <v>386</v>
      </c>
      <c r="B528" s="64" t="s">
        <v>637</v>
      </c>
      <c r="C528" s="64" t="s">
        <v>1249</v>
      </c>
      <c r="D528" s="64" t="s">
        <v>310</v>
      </c>
      <c r="E528" s="64" t="s">
        <v>1461</v>
      </c>
      <c r="F528" s="142">
        <v>0.86069656000000005</v>
      </c>
      <c r="G528" s="81">
        <v>0.416537135</v>
      </c>
      <c r="H528" s="82">
        <f t="shared" si="16"/>
        <v>1.066314111465716</v>
      </c>
      <c r="I528" s="65">
        <f t="shared" si="17"/>
        <v>1.037589588054923E-4</v>
      </c>
      <c r="J528" s="145">
        <v>37.809522619999996</v>
      </c>
      <c r="K528" s="145">
        <v>19.125380952381001</v>
      </c>
    </row>
    <row r="529" spans="1:18" x14ac:dyDescent="0.2">
      <c r="A529" s="64" t="s">
        <v>2645</v>
      </c>
      <c r="B529" s="64" t="s">
        <v>893</v>
      </c>
      <c r="C529" s="64" t="s">
        <v>1253</v>
      </c>
      <c r="D529" s="64" t="s">
        <v>311</v>
      </c>
      <c r="E529" s="64" t="s">
        <v>312</v>
      </c>
      <c r="F529" s="142">
        <v>0.85595302000000006</v>
      </c>
      <c r="G529" s="81">
        <v>1.651231415</v>
      </c>
      <c r="H529" s="82">
        <f t="shared" si="16"/>
        <v>-0.48162746164806947</v>
      </c>
      <c r="I529" s="65">
        <f t="shared" si="17"/>
        <v>1.0318711409932523E-4</v>
      </c>
      <c r="J529" s="145">
        <v>66.190221559999998</v>
      </c>
      <c r="K529" s="145">
        <v>15.411142857142901</v>
      </c>
    </row>
    <row r="530" spans="1:18" x14ac:dyDescent="0.2">
      <c r="A530" s="64" t="s">
        <v>2477</v>
      </c>
      <c r="B530" s="64" t="s">
        <v>2250</v>
      </c>
      <c r="C530" s="64" t="s">
        <v>962</v>
      </c>
      <c r="D530" s="64" t="s">
        <v>310</v>
      </c>
      <c r="E530" s="64" t="s">
        <v>1461</v>
      </c>
      <c r="F530" s="142">
        <v>0.853575097</v>
      </c>
      <c r="G530" s="81">
        <v>0.88445808200000009</v>
      </c>
      <c r="H530" s="82">
        <f t="shared" si="16"/>
        <v>-3.4917409460678228E-2</v>
      </c>
      <c r="I530" s="65">
        <f t="shared" si="17"/>
        <v>1.0290044998787621E-4</v>
      </c>
      <c r="J530" s="145">
        <v>173.38378030050001</v>
      </c>
      <c r="K530" s="145">
        <v>7.5902380952381003</v>
      </c>
    </row>
    <row r="531" spans="1:18" x14ac:dyDescent="0.2">
      <c r="A531" s="64" t="s">
        <v>2727</v>
      </c>
      <c r="B531" s="64" t="s">
        <v>1387</v>
      </c>
      <c r="C531" s="64" t="s">
        <v>1248</v>
      </c>
      <c r="D531" s="64" t="s">
        <v>310</v>
      </c>
      <c r="E531" s="64" t="s">
        <v>1461</v>
      </c>
      <c r="F531" s="142">
        <v>0.83520271000000001</v>
      </c>
      <c r="G531" s="81">
        <v>0.56894460999999996</v>
      </c>
      <c r="H531" s="82">
        <f t="shared" si="16"/>
        <v>0.46798597845930923</v>
      </c>
      <c r="I531" s="65">
        <f t="shared" si="17"/>
        <v>1.0068561628865523E-4</v>
      </c>
      <c r="J531" s="145">
        <v>81.123900000000006</v>
      </c>
      <c r="K531" s="145">
        <v>23.4050476190476</v>
      </c>
    </row>
    <row r="532" spans="1:18" x14ac:dyDescent="0.2">
      <c r="A532" s="64" t="s">
        <v>2840</v>
      </c>
      <c r="B532" s="64" t="s">
        <v>48</v>
      </c>
      <c r="C532" s="64" t="s">
        <v>2844</v>
      </c>
      <c r="D532" s="64" t="s">
        <v>311</v>
      </c>
      <c r="E532" s="64" t="s">
        <v>312</v>
      </c>
      <c r="F532" s="142">
        <v>0.83396075999999997</v>
      </c>
      <c r="G532" s="81">
        <v>0.12736114000000001</v>
      </c>
      <c r="H532" s="82">
        <f t="shared" si="16"/>
        <v>5.5480001199737998</v>
      </c>
      <c r="I532" s="65">
        <f t="shared" si="17"/>
        <v>1.0053589634683452E-4</v>
      </c>
      <c r="J532" s="145">
        <v>12.933678</v>
      </c>
      <c r="K532" s="145">
        <v>20.935476190476201</v>
      </c>
    </row>
    <row r="533" spans="1:18" x14ac:dyDescent="0.2">
      <c r="A533" s="141" t="s">
        <v>2394</v>
      </c>
      <c r="B533" s="141" t="s">
        <v>953</v>
      </c>
      <c r="C533" s="141" t="s">
        <v>962</v>
      </c>
      <c r="D533" s="141" t="s">
        <v>310</v>
      </c>
      <c r="E533" s="141" t="s">
        <v>312</v>
      </c>
      <c r="F533" s="142">
        <v>0.82827121800000003</v>
      </c>
      <c r="G533" s="142">
        <v>1.1614299979999998</v>
      </c>
      <c r="H533" s="143">
        <f t="shared" si="16"/>
        <v>-0.28685222576797942</v>
      </c>
      <c r="I533" s="144">
        <f t="shared" si="17"/>
        <v>9.9850008913985816E-5</v>
      </c>
      <c r="J533" s="145">
        <v>22.748402425200002</v>
      </c>
      <c r="K533" s="145">
        <v>1.9855714285714301</v>
      </c>
      <c r="L533" s="146"/>
      <c r="M533" s="146"/>
      <c r="N533" s="146"/>
      <c r="O533" s="146"/>
      <c r="P533" s="146"/>
      <c r="Q533" s="146"/>
      <c r="R533" s="146"/>
    </row>
    <row r="534" spans="1:18" x14ac:dyDescent="0.2">
      <c r="A534" s="64" t="s">
        <v>2693</v>
      </c>
      <c r="B534" s="64" t="s">
        <v>100</v>
      </c>
      <c r="C534" s="64" t="s">
        <v>1248</v>
      </c>
      <c r="D534" s="64" t="s">
        <v>310</v>
      </c>
      <c r="E534" s="64" t="s">
        <v>1461</v>
      </c>
      <c r="F534" s="142">
        <v>0.82823110999999994</v>
      </c>
      <c r="G534" s="81">
        <v>1.2435526960000001</v>
      </c>
      <c r="H534" s="82">
        <f t="shared" si="16"/>
        <v>-0.3339798846771187</v>
      </c>
      <c r="I534" s="65">
        <f t="shared" si="17"/>
        <v>9.984517380192289E-5</v>
      </c>
      <c r="J534" s="145">
        <v>73.619295600000015</v>
      </c>
      <c r="K534" s="145">
        <v>26.798428571428602</v>
      </c>
    </row>
    <row r="535" spans="1:18" x14ac:dyDescent="0.2">
      <c r="A535" s="64" t="s">
        <v>2491</v>
      </c>
      <c r="B535" s="64" t="s">
        <v>1909</v>
      </c>
      <c r="C535" s="64" t="s">
        <v>962</v>
      </c>
      <c r="D535" s="64" t="s">
        <v>310</v>
      </c>
      <c r="E535" s="64" t="s">
        <v>1461</v>
      </c>
      <c r="F535" s="142">
        <v>0.81869880000000006</v>
      </c>
      <c r="G535" s="81">
        <v>9.8141000000000006E-2</v>
      </c>
      <c r="H535" s="82">
        <f t="shared" si="16"/>
        <v>7.3420670260135932</v>
      </c>
      <c r="I535" s="65">
        <f t="shared" si="17"/>
        <v>9.8696031808592305E-5</v>
      </c>
      <c r="J535" s="145">
        <v>50.900382747000002</v>
      </c>
      <c r="K535" s="145">
        <v>27.465809523809501</v>
      </c>
    </row>
    <row r="536" spans="1:18" x14ac:dyDescent="0.2">
      <c r="A536" s="64" t="s">
        <v>2722</v>
      </c>
      <c r="B536" s="64" t="s">
        <v>1413</v>
      </c>
      <c r="C536" s="64" t="s">
        <v>1407</v>
      </c>
      <c r="D536" s="64" t="s">
        <v>310</v>
      </c>
      <c r="E536" s="64" t="s">
        <v>1461</v>
      </c>
      <c r="F536" s="142">
        <v>0.80156090000000002</v>
      </c>
      <c r="G536" s="81">
        <v>2.7157499999999998E-3</v>
      </c>
      <c r="H536" s="82" t="str">
        <f t="shared" si="16"/>
        <v/>
      </c>
      <c r="I536" s="65">
        <f t="shared" si="17"/>
        <v>9.6630018369300006E-5</v>
      </c>
      <c r="J536" s="145">
        <v>3.66412</v>
      </c>
      <c r="K536" s="145">
        <v>21.5766666666667</v>
      </c>
    </row>
    <row r="537" spans="1:18" x14ac:dyDescent="0.2">
      <c r="A537" s="64" t="s">
        <v>729</v>
      </c>
      <c r="B537" s="64" t="s">
        <v>852</v>
      </c>
      <c r="C537" s="64" t="s">
        <v>1254</v>
      </c>
      <c r="D537" s="64" t="s">
        <v>310</v>
      </c>
      <c r="E537" s="64" t="s">
        <v>312</v>
      </c>
      <c r="F537" s="142">
        <v>0.79178593999999991</v>
      </c>
      <c r="G537" s="81">
        <v>0.10367688</v>
      </c>
      <c r="H537" s="82">
        <f t="shared" si="16"/>
        <v>6.6370540857325171</v>
      </c>
      <c r="I537" s="65">
        <f t="shared" si="17"/>
        <v>9.5451624357866587E-5</v>
      </c>
      <c r="J537" s="145">
        <v>32.306926220000001</v>
      </c>
      <c r="K537" s="145">
        <v>24.5614285714286</v>
      </c>
    </row>
    <row r="538" spans="1:18" x14ac:dyDescent="0.2">
      <c r="A538" s="64" t="s">
        <v>2474</v>
      </c>
      <c r="B538" s="64" t="s">
        <v>2232</v>
      </c>
      <c r="C538" s="64" t="s">
        <v>962</v>
      </c>
      <c r="D538" s="64" t="s">
        <v>310</v>
      </c>
      <c r="E538" s="64" t="s">
        <v>1461</v>
      </c>
      <c r="F538" s="142">
        <v>0.76966849999999998</v>
      </c>
      <c r="G538" s="81">
        <v>0.98496119999999998</v>
      </c>
      <c r="H538" s="82">
        <f t="shared" si="16"/>
        <v>-0.2185798790855924</v>
      </c>
      <c r="I538" s="65">
        <f t="shared" si="17"/>
        <v>9.2785315867168142E-5</v>
      </c>
      <c r="J538" s="145">
        <v>8.743619475500001</v>
      </c>
      <c r="K538" s="145">
        <v>83.726761904761901</v>
      </c>
    </row>
    <row r="539" spans="1:18" x14ac:dyDescent="0.2">
      <c r="A539" s="64" t="s">
        <v>1970</v>
      </c>
      <c r="B539" s="64" t="s">
        <v>1971</v>
      </c>
      <c r="C539" s="64" t="s">
        <v>1401</v>
      </c>
      <c r="D539" s="64" t="s">
        <v>311</v>
      </c>
      <c r="E539" s="64" t="s">
        <v>312</v>
      </c>
      <c r="F539" s="142">
        <v>0.76092824999999997</v>
      </c>
      <c r="G539" s="81">
        <v>0.76827266000000005</v>
      </c>
      <c r="H539" s="82">
        <f t="shared" si="16"/>
        <v>-9.5596399330415416E-3</v>
      </c>
      <c r="I539" s="65">
        <f t="shared" si="17"/>
        <v>9.17316585367616E-5</v>
      </c>
      <c r="J539" s="145">
        <v>33.019716160000002</v>
      </c>
      <c r="K539" s="145">
        <v>9.2899999999999991</v>
      </c>
    </row>
    <row r="540" spans="1:18" x14ac:dyDescent="0.2">
      <c r="A540" s="64" t="s">
        <v>2448</v>
      </c>
      <c r="B540" s="64" t="s">
        <v>152</v>
      </c>
      <c r="C540" s="64" t="s">
        <v>962</v>
      </c>
      <c r="D540" s="64" t="s">
        <v>310</v>
      </c>
      <c r="E540" s="64" t="s">
        <v>1461</v>
      </c>
      <c r="F540" s="142">
        <v>0.75611214000000004</v>
      </c>
      <c r="G540" s="81">
        <v>4.95451964</v>
      </c>
      <c r="H540" s="82">
        <f t="shared" si="16"/>
        <v>-0.84738941513207933</v>
      </c>
      <c r="I540" s="65">
        <f t="shared" si="17"/>
        <v>9.1151065349433515E-5</v>
      </c>
      <c r="J540" s="145">
        <v>42.3938727906</v>
      </c>
      <c r="K540" s="145">
        <v>18.415761904761901</v>
      </c>
    </row>
    <row r="541" spans="1:18" x14ac:dyDescent="0.2">
      <c r="A541" s="64" t="s">
        <v>1624</v>
      </c>
      <c r="B541" s="64" t="s">
        <v>1623</v>
      </c>
      <c r="C541" s="64" t="s">
        <v>1401</v>
      </c>
      <c r="D541" s="64" t="s">
        <v>311</v>
      </c>
      <c r="E541" s="64" t="s">
        <v>312</v>
      </c>
      <c r="F541" s="142">
        <v>0.75311384999999997</v>
      </c>
      <c r="G541" s="81">
        <v>0.37138854999999998</v>
      </c>
      <c r="H541" s="82">
        <f t="shared" si="16"/>
        <v>1.0278327105130192</v>
      </c>
      <c r="I541" s="65">
        <f t="shared" si="17"/>
        <v>9.0789614562878819E-5</v>
      </c>
      <c r="J541" s="145">
        <v>2.9451071600000001</v>
      </c>
      <c r="K541" s="145">
        <v>39.452476190476197</v>
      </c>
    </row>
    <row r="542" spans="1:18" x14ac:dyDescent="0.2">
      <c r="A542" s="64" t="s">
        <v>2825</v>
      </c>
      <c r="B542" s="64" t="s">
        <v>1357</v>
      </c>
      <c r="C542" s="64" t="s">
        <v>1254</v>
      </c>
      <c r="D542" s="64" t="s">
        <v>310</v>
      </c>
      <c r="E542" s="64" t="s">
        <v>1461</v>
      </c>
      <c r="F542" s="142">
        <v>0.74882744999999995</v>
      </c>
      <c r="G542" s="81">
        <v>8.5455980000000001E-2</v>
      </c>
      <c r="H542" s="82">
        <f t="shared" si="16"/>
        <v>7.7627273129393632</v>
      </c>
      <c r="I542" s="65">
        <f t="shared" si="17"/>
        <v>9.0272879139858343E-5</v>
      </c>
      <c r="J542" s="145">
        <v>36.92959699</v>
      </c>
      <c r="K542" s="145">
        <v>61.849428571428597</v>
      </c>
    </row>
    <row r="543" spans="1:18" x14ac:dyDescent="0.2">
      <c r="A543" s="64" t="s">
        <v>2854</v>
      </c>
      <c r="B543" s="64" t="s">
        <v>2856</v>
      </c>
      <c r="C543" s="64" t="s">
        <v>2855</v>
      </c>
      <c r="D543" s="64" t="s">
        <v>1171</v>
      </c>
      <c r="E543" s="64" t="s">
        <v>312</v>
      </c>
      <c r="F543" s="142">
        <v>0.74712363000000004</v>
      </c>
      <c r="G543" s="81">
        <v>9.6141229999999994E-2</v>
      </c>
      <c r="H543" s="82">
        <f t="shared" si="16"/>
        <v>6.7711053831951196</v>
      </c>
      <c r="I543" s="65">
        <f t="shared" si="17"/>
        <v>9.0067479702463167E-5</v>
      </c>
      <c r="J543" s="145">
        <v>20.418320000000001</v>
      </c>
      <c r="K543" s="145">
        <v>45.862285714285697</v>
      </c>
    </row>
    <row r="544" spans="1:18" x14ac:dyDescent="0.2">
      <c r="A544" s="64" t="s">
        <v>485</v>
      </c>
      <c r="B544" s="64" t="s">
        <v>486</v>
      </c>
      <c r="C544" s="64" t="s">
        <v>1254</v>
      </c>
      <c r="D544" s="64" t="s">
        <v>310</v>
      </c>
      <c r="E544" s="64" t="s">
        <v>1461</v>
      </c>
      <c r="F544" s="142">
        <v>0.74688385999999996</v>
      </c>
      <c r="G544" s="81">
        <v>0</v>
      </c>
      <c r="H544" s="82" t="str">
        <f t="shared" si="16"/>
        <v/>
      </c>
      <c r="I544" s="65">
        <f t="shared" si="17"/>
        <v>9.0038574875014096E-5</v>
      </c>
      <c r="J544" s="145">
        <v>8.0042085099999998</v>
      </c>
      <c r="K544" s="145">
        <v>98.505952380952394</v>
      </c>
    </row>
    <row r="545" spans="1:18" x14ac:dyDescent="0.2">
      <c r="A545" s="64" t="s">
        <v>2712</v>
      </c>
      <c r="B545" s="64" t="s">
        <v>472</v>
      </c>
      <c r="C545" s="64" t="s">
        <v>1253</v>
      </c>
      <c r="D545" s="64" t="s">
        <v>311</v>
      </c>
      <c r="E545" s="64" t="s">
        <v>1461</v>
      </c>
      <c r="F545" s="142">
        <v>0.74450718000000005</v>
      </c>
      <c r="G545" s="81">
        <v>0.45612523999999999</v>
      </c>
      <c r="H545" s="82">
        <f t="shared" si="16"/>
        <v>0.63224289013254364</v>
      </c>
      <c r="I545" s="65">
        <f t="shared" si="17"/>
        <v>8.9752060610086832E-5</v>
      </c>
      <c r="J545" s="145">
        <v>13.920370099880399</v>
      </c>
      <c r="K545" s="145">
        <v>124.319095238095</v>
      </c>
    </row>
    <row r="546" spans="1:18" x14ac:dyDescent="0.2">
      <c r="A546" s="64" t="s">
        <v>2816</v>
      </c>
      <c r="B546" s="64" t="s">
        <v>63</v>
      </c>
      <c r="C546" s="64" t="s">
        <v>2844</v>
      </c>
      <c r="D546" s="64" t="s">
        <v>311</v>
      </c>
      <c r="E546" s="64" t="s">
        <v>312</v>
      </c>
      <c r="F546" s="142">
        <v>0.73276238999999999</v>
      </c>
      <c r="G546" s="81">
        <v>6.9880600000000008E-3</v>
      </c>
      <c r="H546" s="82" t="str">
        <f t="shared" si="16"/>
        <v/>
      </c>
      <c r="I546" s="65">
        <f t="shared" si="17"/>
        <v>8.8336199041185988E-5</v>
      </c>
      <c r="J546" s="145">
        <v>14.790340423438325</v>
      </c>
      <c r="K546" s="145">
        <v>21.831238095238099</v>
      </c>
    </row>
    <row r="547" spans="1:18" x14ac:dyDescent="0.2">
      <c r="A547" s="64" t="s">
        <v>2657</v>
      </c>
      <c r="B547" s="64" t="s">
        <v>2258</v>
      </c>
      <c r="C547" s="64" t="s">
        <v>1407</v>
      </c>
      <c r="D547" s="64" t="s">
        <v>310</v>
      </c>
      <c r="E547" s="64" t="s">
        <v>1461</v>
      </c>
      <c r="F547" s="142">
        <v>0.73173280000000007</v>
      </c>
      <c r="G547" s="81">
        <v>4.4058099999999996E-2</v>
      </c>
      <c r="H547" s="82">
        <f t="shared" si="16"/>
        <v>15.608360324208263</v>
      </c>
      <c r="I547" s="65">
        <f t="shared" si="17"/>
        <v>8.8212079587988057E-5</v>
      </c>
      <c r="J547" s="145">
        <v>18.672460000000001</v>
      </c>
      <c r="K547" s="145">
        <v>25.6383333333333</v>
      </c>
    </row>
    <row r="548" spans="1:18" x14ac:dyDescent="0.2">
      <c r="A548" s="141" t="s">
        <v>596</v>
      </c>
      <c r="B548" s="141" t="s">
        <v>597</v>
      </c>
      <c r="C548" s="141" t="s">
        <v>1249</v>
      </c>
      <c r="D548" s="141" t="s">
        <v>310</v>
      </c>
      <c r="E548" s="141" t="s">
        <v>1461</v>
      </c>
      <c r="F548" s="142">
        <v>0.73091958600000007</v>
      </c>
      <c r="G548" s="142">
        <v>0.114389666</v>
      </c>
      <c r="H548" s="143">
        <f t="shared" si="16"/>
        <v>5.3897344188416465</v>
      </c>
      <c r="I548" s="144">
        <f t="shared" si="17"/>
        <v>8.8114044761491189E-5</v>
      </c>
      <c r="J548" s="145">
        <v>27.765633190000003</v>
      </c>
      <c r="K548" s="145">
        <v>3.3820476190476199</v>
      </c>
      <c r="L548" s="146"/>
      <c r="M548" s="146"/>
      <c r="N548" s="146"/>
      <c r="O548" s="146"/>
      <c r="P548" s="146"/>
      <c r="Q548" s="146"/>
      <c r="R548" s="146"/>
    </row>
    <row r="549" spans="1:18" x14ac:dyDescent="0.2">
      <c r="A549" s="64" t="s">
        <v>867</v>
      </c>
      <c r="B549" s="64" t="s">
        <v>868</v>
      </c>
      <c r="C549" s="64" t="s">
        <v>1254</v>
      </c>
      <c r="D549" s="64" t="s">
        <v>310</v>
      </c>
      <c r="E549" s="64" t="s">
        <v>1461</v>
      </c>
      <c r="F549" s="142">
        <v>0.73063135600000007</v>
      </c>
      <c r="G549" s="81">
        <v>2.1005861079999999</v>
      </c>
      <c r="H549" s="82">
        <f t="shared" si="16"/>
        <v>-0.65217738362763655</v>
      </c>
      <c r="I549" s="65">
        <f t="shared" si="17"/>
        <v>8.8079297969083294E-5</v>
      </c>
      <c r="J549" s="145">
        <v>90.369576530000003</v>
      </c>
      <c r="K549" s="145">
        <v>27.154523809523798</v>
      </c>
    </row>
    <row r="550" spans="1:18" x14ac:dyDescent="0.2">
      <c r="A550" s="64" t="s">
        <v>2378</v>
      </c>
      <c r="B550" s="64" t="s">
        <v>182</v>
      </c>
      <c r="C550" s="64" t="s">
        <v>962</v>
      </c>
      <c r="D550" s="64" t="s">
        <v>310</v>
      </c>
      <c r="E550" s="64" t="s">
        <v>1461</v>
      </c>
      <c r="F550" s="142">
        <v>0.72385614800000009</v>
      </c>
      <c r="G550" s="81">
        <v>1.53010194</v>
      </c>
      <c r="H550" s="82">
        <f t="shared" si="16"/>
        <v>-0.52692292645547512</v>
      </c>
      <c r="I550" s="65">
        <f t="shared" si="17"/>
        <v>8.7262530991682297E-5</v>
      </c>
      <c r="J550" s="145">
        <v>99.519496164900005</v>
      </c>
      <c r="K550" s="145">
        <v>27.1997142857143</v>
      </c>
    </row>
    <row r="551" spans="1:18" x14ac:dyDescent="0.2">
      <c r="A551" s="64" t="s">
        <v>302</v>
      </c>
      <c r="B551" s="64" t="s">
        <v>303</v>
      </c>
      <c r="C551" s="64" t="s">
        <v>1254</v>
      </c>
      <c r="D551" s="64" t="s">
        <v>310</v>
      </c>
      <c r="E551" s="64" t="s">
        <v>312</v>
      </c>
      <c r="F551" s="142">
        <v>0.72347150000000005</v>
      </c>
      <c r="G551" s="81">
        <v>8.2222100000000006E-2</v>
      </c>
      <c r="H551" s="82">
        <f t="shared" si="16"/>
        <v>7.798990782283596</v>
      </c>
      <c r="I551" s="65">
        <f t="shared" si="17"/>
        <v>8.721616078661651E-5</v>
      </c>
      <c r="J551" s="145">
        <v>19.447203559999998</v>
      </c>
      <c r="K551" s="145">
        <v>57.7186190476191</v>
      </c>
    </row>
    <row r="552" spans="1:18" x14ac:dyDescent="0.2">
      <c r="A552" s="64" t="s">
        <v>2487</v>
      </c>
      <c r="B552" s="64" t="s">
        <v>2269</v>
      </c>
      <c r="C552" s="64" t="s">
        <v>962</v>
      </c>
      <c r="D552" s="64" t="s">
        <v>311</v>
      </c>
      <c r="E552" s="64" t="s">
        <v>312</v>
      </c>
      <c r="F552" s="142">
        <v>0.70761838799999999</v>
      </c>
      <c r="G552" s="81">
        <v>0.21739117499999999</v>
      </c>
      <c r="H552" s="82">
        <f t="shared" si="16"/>
        <v>2.2550465215526803</v>
      </c>
      <c r="I552" s="65">
        <f t="shared" si="17"/>
        <v>8.5305031509015053E-5</v>
      </c>
      <c r="J552" s="145">
        <v>13.273020000000001</v>
      </c>
      <c r="K552" s="145">
        <v>18.8595714285714</v>
      </c>
    </row>
    <row r="553" spans="1:18" x14ac:dyDescent="0.2">
      <c r="A553" s="64" t="s">
        <v>2634</v>
      </c>
      <c r="B553" s="64" t="s">
        <v>2230</v>
      </c>
      <c r="C553" s="64" t="s">
        <v>1253</v>
      </c>
      <c r="D553" s="64" t="s">
        <v>1171</v>
      </c>
      <c r="E553" s="64" t="s">
        <v>312</v>
      </c>
      <c r="F553" s="142">
        <v>0.70491895999999998</v>
      </c>
      <c r="G553" s="81">
        <v>1.20079183</v>
      </c>
      <c r="H553" s="82">
        <f t="shared" si="16"/>
        <v>-0.41295489993465395</v>
      </c>
      <c r="I553" s="65">
        <f t="shared" si="17"/>
        <v>8.4979609227031725E-5</v>
      </c>
      <c r="J553" s="145">
        <v>34.384789990000002</v>
      </c>
      <c r="K553" s="145">
        <v>85.420761904761903</v>
      </c>
    </row>
    <row r="554" spans="1:18" x14ac:dyDescent="0.2">
      <c r="A554" s="64" t="s">
        <v>300</v>
      </c>
      <c r="B554" s="64" t="s">
        <v>301</v>
      </c>
      <c r="C554" s="64" t="s">
        <v>1254</v>
      </c>
      <c r="D554" s="64" t="s">
        <v>310</v>
      </c>
      <c r="E554" s="64" t="s">
        <v>312</v>
      </c>
      <c r="F554" s="142">
        <v>0.70297781999999998</v>
      </c>
      <c r="G554" s="81">
        <v>0.19215182</v>
      </c>
      <c r="H554" s="82">
        <f t="shared" si="16"/>
        <v>2.6584499694044008</v>
      </c>
      <c r="I554" s="65">
        <f t="shared" si="17"/>
        <v>8.4745600315347809E-5</v>
      </c>
      <c r="J554" s="145">
        <v>8.8813634700000001</v>
      </c>
      <c r="K554" s="145">
        <v>121.87333333333299</v>
      </c>
    </row>
    <row r="555" spans="1:18" x14ac:dyDescent="0.2">
      <c r="A555" s="64" t="s">
        <v>2115</v>
      </c>
      <c r="B555" s="64" t="s">
        <v>863</v>
      </c>
      <c r="C555" s="64" t="s">
        <v>1254</v>
      </c>
      <c r="D555" s="64" t="s">
        <v>310</v>
      </c>
      <c r="E555" s="64" t="s">
        <v>1461</v>
      </c>
      <c r="F555" s="142">
        <v>0.70113806999999995</v>
      </c>
      <c r="G555" s="81">
        <v>0.39307418999999999</v>
      </c>
      <c r="H555" s="82">
        <f t="shared" si="16"/>
        <v>0.7837296058537957</v>
      </c>
      <c r="I555" s="65">
        <f t="shared" si="17"/>
        <v>8.4523814202408759E-5</v>
      </c>
      <c r="J555" s="145">
        <v>51.094783319999998</v>
      </c>
      <c r="K555" s="145">
        <v>8.7449047619047597</v>
      </c>
    </row>
    <row r="556" spans="1:18" x14ac:dyDescent="0.2">
      <c r="A556" s="64" t="s">
        <v>2815</v>
      </c>
      <c r="B556" s="64" t="s">
        <v>65</v>
      </c>
      <c r="C556" s="64" t="s">
        <v>2844</v>
      </c>
      <c r="D556" s="64" t="s">
        <v>311</v>
      </c>
      <c r="E556" s="64" t="s">
        <v>312</v>
      </c>
      <c r="F556" s="142">
        <v>0.69324430799999992</v>
      </c>
      <c r="G556" s="81">
        <v>2.184481173</v>
      </c>
      <c r="H556" s="82">
        <f t="shared" si="16"/>
        <v>-0.68265036267263812</v>
      </c>
      <c r="I556" s="65">
        <f t="shared" si="17"/>
        <v>8.3572202956073164E-5</v>
      </c>
      <c r="J556" s="145">
        <v>40.930570900897571</v>
      </c>
      <c r="K556" s="145">
        <v>22.463142857142898</v>
      </c>
    </row>
    <row r="557" spans="1:18" x14ac:dyDescent="0.2">
      <c r="A557" s="64" t="s">
        <v>1347</v>
      </c>
      <c r="B557" s="64" t="s">
        <v>547</v>
      </c>
      <c r="C557" s="64" t="s">
        <v>1251</v>
      </c>
      <c r="D557" s="64" t="s">
        <v>310</v>
      </c>
      <c r="E557" s="64" t="s">
        <v>1461</v>
      </c>
      <c r="F557" s="142">
        <v>0.68758629000000004</v>
      </c>
      <c r="G557" s="81">
        <v>6.7477398200000005</v>
      </c>
      <c r="H557" s="82">
        <f t="shared" si="16"/>
        <v>-0.89810124451419648</v>
      </c>
      <c r="I557" s="65">
        <f t="shared" si="17"/>
        <v>8.2890115814255471E-5</v>
      </c>
      <c r="J557" s="145">
        <v>0</v>
      </c>
      <c r="K557" s="145">
        <v>12.832000000000001</v>
      </c>
    </row>
    <row r="558" spans="1:18" x14ac:dyDescent="0.2">
      <c r="A558" s="64" t="s">
        <v>959</v>
      </c>
      <c r="B558" s="64" t="s">
        <v>624</v>
      </c>
      <c r="C558" s="64" t="s">
        <v>1253</v>
      </c>
      <c r="D558" s="64" t="s">
        <v>311</v>
      </c>
      <c r="E558" s="64" t="s">
        <v>312</v>
      </c>
      <c r="F558" s="142">
        <v>0.68650239499999999</v>
      </c>
      <c r="G558" s="81">
        <v>1.3823471070000002</v>
      </c>
      <c r="H558" s="82">
        <f t="shared" si="16"/>
        <v>-0.5033791501977658</v>
      </c>
      <c r="I558" s="65">
        <f t="shared" si="17"/>
        <v>8.2759449767844779E-5</v>
      </c>
      <c r="J558" s="145">
        <v>52.220999999999997</v>
      </c>
      <c r="K558" s="145">
        <v>31.060952380952401</v>
      </c>
    </row>
    <row r="559" spans="1:18" x14ac:dyDescent="0.2">
      <c r="A559" s="64" t="s">
        <v>2470</v>
      </c>
      <c r="B559" s="64" t="s">
        <v>1464</v>
      </c>
      <c r="C559" s="64" t="s">
        <v>962</v>
      </c>
      <c r="D559" s="64" t="s">
        <v>310</v>
      </c>
      <c r="E559" s="64" t="s">
        <v>1461</v>
      </c>
      <c r="F559" s="142">
        <v>0.68579325000000002</v>
      </c>
      <c r="G559" s="81">
        <v>0.11322952</v>
      </c>
      <c r="H559" s="82">
        <f t="shared" si="16"/>
        <v>5.0566648167368369</v>
      </c>
      <c r="I559" s="65">
        <f t="shared" si="17"/>
        <v>8.2673960699732182E-5</v>
      </c>
      <c r="J559" s="145">
        <v>6.2662858865999995</v>
      </c>
      <c r="K559" s="145">
        <v>77.006142857142905</v>
      </c>
    </row>
    <row r="560" spans="1:18" x14ac:dyDescent="0.2">
      <c r="A560" s="64" t="s">
        <v>493</v>
      </c>
      <c r="B560" s="64" t="s">
        <v>504</v>
      </c>
      <c r="C560" s="64" t="s">
        <v>1254</v>
      </c>
      <c r="D560" s="64" t="s">
        <v>310</v>
      </c>
      <c r="E560" s="64" t="s">
        <v>1461</v>
      </c>
      <c r="F560" s="142">
        <v>0.67578895999999999</v>
      </c>
      <c r="G560" s="81">
        <v>6.2053993099999998</v>
      </c>
      <c r="H560" s="82">
        <f t="shared" si="16"/>
        <v>-0.89109661985636179</v>
      </c>
      <c r="I560" s="65">
        <f t="shared" si="17"/>
        <v>8.1467920426969611E-5</v>
      </c>
      <c r="J560" s="145">
        <v>12.085223699999998</v>
      </c>
      <c r="K560" s="145">
        <v>55.294904761904803</v>
      </c>
    </row>
    <row r="561" spans="1:11" x14ac:dyDescent="0.2">
      <c r="A561" s="64" t="s">
        <v>2723</v>
      </c>
      <c r="B561" s="64" t="s">
        <v>276</v>
      </c>
      <c r="C561" s="64" t="s">
        <v>1248</v>
      </c>
      <c r="D561" s="64" t="s">
        <v>310</v>
      </c>
      <c r="E561" s="64" t="s">
        <v>1461</v>
      </c>
      <c r="F561" s="142">
        <v>0.67416781999999997</v>
      </c>
      <c r="G561" s="81">
        <v>6.116394E-2</v>
      </c>
      <c r="H561" s="82">
        <f t="shared" si="16"/>
        <v>10.022308569395626</v>
      </c>
      <c r="I561" s="65">
        <f t="shared" si="17"/>
        <v>8.1272488254592929E-5</v>
      </c>
      <c r="J561" s="145">
        <v>246.02440000000001</v>
      </c>
      <c r="K561" s="145">
        <v>19.6374761904762</v>
      </c>
    </row>
    <row r="562" spans="1:11" x14ac:dyDescent="0.2">
      <c r="A562" s="64" t="s">
        <v>1430</v>
      </c>
      <c r="B562" s="64" t="s">
        <v>1431</v>
      </c>
      <c r="C562" s="64" t="s">
        <v>1401</v>
      </c>
      <c r="D562" s="64" t="s">
        <v>310</v>
      </c>
      <c r="E562" s="64" t="s">
        <v>1461</v>
      </c>
      <c r="F562" s="142">
        <v>0.67320081389998199</v>
      </c>
      <c r="G562" s="81">
        <v>0.42040586245772299</v>
      </c>
      <c r="H562" s="82">
        <f t="shared" si="16"/>
        <v>0.60131167049955359</v>
      </c>
      <c r="I562" s="65">
        <f t="shared" si="17"/>
        <v>8.1155913435127604E-5</v>
      </c>
      <c r="J562" s="145">
        <v>635.847118628256</v>
      </c>
      <c r="K562" s="145">
        <v>56.928333333333299</v>
      </c>
    </row>
    <row r="563" spans="1:11" x14ac:dyDescent="0.2">
      <c r="A563" s="64" t="s">
        <v>421</v>
      </c>
      <c r="B563" s="64" t="s">
        <v>422</v>
      </c>
      <c r="C563" s="64" t="s">
        <v>437</v>
      </c>
      <c r="D563" s="64" t="s">
        <v>311</v>
      </c>
      <c r="E563" s="64" t="s">
        <v>312</v>
      </c>
      <c r="F563" s="142">
        <v>0.67064000000000001</v>
      </c>
      <c r="G563" s="81">
        <v>5.2550000000000001E-3</v>
      </c>
      <c r="H563" s="82" t="str">
        <f t="shared" si="16"/>
        <v/>
      </c>
      <c r="I563" s="65">
        <f t="shared" si="17"/>
        <v>8.0847201403146487E-5</v>
      </c>
      <c r="J563" s="145">
        <v>37.645833709999998</v>
      </c>
      <c r="K563" s="145">
        <v>39.953619047619</v>
      </c>
    </row>
    <row r="564" spans="1:11" x14ac:dyDescent="0.2">
      <c r="A564" s="64" t="s">
        <v>578</v>
      </c>
      <c r="B564" s="64" t="s">
        <v>579</v>
      </c>
      <c r="C564" s="64" t="s">
        <v>1249</v>
      </c>
      <c r="D564" s="64" t="s">
        <v>310</v>
      </c>
      <c r="E564" s="64" t="s">
        <v>1461</v>
      </c>
      <c r="F564" s="142">
        <v>0.66902671699999994</v>
      </c>
      <c r="G564" s="81">
        <v>0.97867979799999993</v>
      </c>
      <c r="H564" s="82">
        <f t="shared" si="16"/>
        <v>-0.31639876661682154</v>
      </c>
      <c r="I564" s="65">
        <f t="shared" si="17"/>
        <v>8.0652716410272102E-5</v>
      </c>
      <c r="J564" s="145">
        <v>26.968501739999997</v>
      </c>
      <c r="K564" s="145">
        <v>14.9855238095238</v>
      </c>
    </row>
    <row r="565" spans="1:11" x14ac:dyDescent="0.2">
      <c r="A565" s="64" t="s">
        <v>6</v>
      </c>
      <c r="B565" s="64" t="s">
        <v>7</v>
      </c>
      <c r="C565" s="64" t="s">
        <v>1401</v>
      </c>
      <c r="D565" s="64" t="s">
        <v>311</v>
      </c>
      <c r="E565" s="64" t="s">
        <v>312</v>
      </c>
      <c r="F565" s="142">
        <v>0.66754026</v>
      </c>
      <c r="G565" s="81">
        <v>0.89428890000000005</v>
      </c>
      <c r="H565" s="82">
        <f t="shared" si="16"/>
        <v>-0.25355188910429283</v>
      </c>
      <c r="I565" s="65">
        <f t="shared" si="17"/>
        <v>8.0473520584708289E-5</v>
      </c>
      <c r="J565" s="145">
        <v>28.35262822</v>
      </c>
      <c r="K565" s="145">
        <v>22.6161904761905</v>
      </c>
    </row>
    <row r="566" spans="1:11" x14ac:dyDescent="0.2">
      <c r="A566" s="64" t="s">
        <v>2732</v>
      </c>
      <c r="B566" s="64" t="s">
        <v>481</v>
      </c>
      <c r="C566" s="64" t="s">
        <v>1253</v>
      </c>
      <c r="D566" s="64" t="s">
        <v>1171</v>
      </c>
      <c r="E566" s="64" t="s">
        <v>1461</v>
      </c>
      <c r="F566" s="142">
        <v>0.66286460000000003</v>
      </c>
      <c r="G566" s="81">
        <v>0.21803157999999997</v>
      </c>
      <c r="H566" s="82">
        <f t="shared" si="16"/>
        <v>2.0402228888127127</v>
      </c>
      <c r="I566" s="65">
        <f t="shared" si="17"/>
        <v>7.9909858969366769E-5</v>
      </c>
      <c r="J566" s="145">
        <v>34.786229355878</v>
      </c>
      <c r="K566" s="145">
        <v>59.463523809523799</v>
      </c>
    </row>
    <row r="567" spans="1:11" x14ac:dyDescent="0.2">
      <c r="A567" s="64" t="s">
        <v>2751</v>
      </c>
      <c r="B567" s="64" t="s">
        <v>41</v>
      </c>
      <c r="C567" s="64" t="s">
        <v>1253</v>
      </c>
      <c r="D567" s="64" t="s">
        <v>1171</v>
      </c>
      <c r="E567" s="64" t="s">
        <v>312</v>
      </c>
      <c r="F567" s="142">
        <v>0.65627977000000004</v>
      </c>
      <c r="G567" s="81">
        <v>0.32007165000000004</v>
      </c>
      <c r="H567" s="82">
        <f t="shared" si="16"/>
        <v>1.0504151804759965</v>
      </c>
      <c r="I567" s="65">
        <f t="shared" si="17"/>
        <v>7.9116042499702751E-5</v>
      </c>
      <c r="J567" s="145">
        <v>70.34526864</v>
      </c>
      <c r="K567" s="145">
        <v>8.5962857142857096</v>
      </c>
    </row>
    <row r="568" spans="1:11" x14ac:dyDescent="0.2">
      <c r="A568" s="64" t="s">
        <v>2748</v>
      </c>
      <c r="B568" s="64" t="s">
        <v>1408</v>
      </c>
      <c r="C568" s="64" t="s">
        <v>1407</v>
      </c>
      <c r="D568" s="64" t="s">
        <v>310</v>
      </c>
      <c r="E568" s="64" t="s">
        <v>1461</v>
      </c>
      <c r="F568" s="142">
        <v>0.65483347999999997</v>
      </c>
      <c r="G568" s="81">
        <v>0.27355143999999998</v>
      </c>
      <c r="H568" s="82">
        <f t="shared" si="16"/>
        <v>1.3938220906459131</v>
      </c>
      <c r="I568" s="65">
        <f t="shared" si="17"/>
        <v>7.8941688898788155E-5</v>
      </c>
      <c r="J568" s="145">
        <v>63.021121000000001</v>
      </c>
      <c r="K568" s="145">
        <v>28.5156666666667</v>
      </c>
    </row>
    <row r="569" spans="1:11" x14ac:dyDescent="0.2">
      <c r="A569" s="64" t="s">
        <v>1346</v>
      </c>
      <c r="B569" s="64" t="s">
        <v>524</v>
      </c>
      <c r="C569" s="64" t="s">
        <v>1251</v>
      </c>
      <c r="D569" s="64" t="s">
        <v>310</v>
      </c>
      <c r="E569" s="64" t="s">
        <v>1461</v>
      </c>
      <c r="F569" s="142">
        <v>0.64463884999999999</v>
      </c>
      <c r="G569" s="81">
        <v>0.80426324500000002</v>
      </c>
      <c r="H569" s="82">
        <f t="shared" si="16"/>
        <v>-0.19847282092320406</v>
      </c>
      <c r="I569" s="65">
        <f t="shared" si="17"/>
        <v>7.7712702699276416E-5</v>
      </c>
      <c r="J569" s="145">
        <v>43.281617679999997</v>
      </c>
      <c r="K569" s="145">
        <v>89.409428571428606</v>
      </c>
    </row>
    <row r="570" spans="1:11" x14ac:dyDescent="0.2">
      <c r="A570" s="64" t="s">
        <v>206</v>
      </c>
      <c r="B570" s="64" t="s">
        <v>207</v>
      </c>
      <c r="C570" s="64" t="s">
        <v>223</v>
      </c>
      <c r="D570" s="64" t="s">
        <v>311</v>
      </c>
      <c r="E570" s="64" t="s">
        <v>1461</v>
      </c>
      <c r="F570" s="142">
        <v>0.64337878000000004</v>
      </c>
      <c r="G570" s="81">
        <v>3.1324330000000004E-2</v>
      </c>
      <c r="H570" s="82">
        <f t="shared" si="16"/>
        <v>19.539267080892071</v>
      </c>
      <c r="I570" s="65">
        <f t="shared" si="17"/>
        <v>7.7560798349592445E-5</v>
      </c>
      <c r="J570" s="145">
        <v>15.388500000000001</v>
      </c>
      <c r="K570" s="145">
        <v>62.396285714285703</v>
      </c>
    </row>
    <row r="571" spans="1:11" x14ac:dyDescent="0.2">
      <c r="A571" s="64" t="s">
        <v>2745</v>
      </c>
      <c r="B571" s="64" t="s">
        <v>692</v>
      </c>
      <c r="C571" s="64" t="s">
        <v>1248</v>
      </c>
      <c r="D571" s="64" t="s">
        <v>310</v>
      </c>
      <c r="E571" s="64" t="s">
        <v>1461</v>
      </c>
      <c r="F571" s="142">
        <v>0.64141000000000004</v>
      </c>
      <c r="G571" s="81">
        <v>4.901E-3</v>
      </c>
      <c r="H571" s="82" t="str">
        <f t="shared" si="16"/>
        <v/>
      </c>
      <c r="I571" s="65">
        <f t="shared" si="17"/>
        <v>7.7323457372050855E-5</v>
      </c>
      <c r="J571" s="145">
        <v>146.44382999999999</v>
      </c>
      <c r="K571" s="145">
        <v>9.9484285714285701</v>
      </c>
    </row>
    <row r="572" spans="1:11" x14ac:dyDescent="0.2">
      <c r="A572" s="64" t="s">
        <v>2663</v>
      </c>
      <c r="B572" s="64" t="s">
        <v>762</v>
      </c>
      <c r="C572" s="64" t="s">
        <v>1253</v>
      </c>
      <c r="D572" s="64" t="s">
        <v>311</v>
      </c>
      <c r="E572" s="64" t="s">
        <v>312</v>
      </c>
      <c r="F572" s="142">
        <v>0.63357611899999999</v>
      </c>
      <c r="G572" s="81">
        <v>1.6587711350000001</v>
      </c>
      <c r="H572" s="82">
        <f t="shared" si="16"/>
        <v>-0.61804488537835578</v>
      </c>
      <c r="I572" s="65">
        <f t="shared" si="17"/>
        <v>7.637906491861044E-5</v>
      </c>
      <c r="J572" s="145">
        <v>69.050150779999996</v>
      </c>
      <c r="K572" s="145">
        <v>60.136238095238099</v>
      </c>
    </row>
    <row r="573" spans="1:11" x14ac:dyDescent="0.2">
      <c r="A573" s="64" t="s">
        <v>829</v>
      </c>
      <c r="B573" s="64" t="s">
        <v>830</v>
      </c>
      <c r="C573" s="64" t="s">
        <v>1249</v>
      </c>
      <c r="D573" s="64" t="s">
        <v>310</v>
      </c>
      <c r="E573" s="64" t="s">
        <v>1461</v>
      </c>
      <c r="F573" s="142">
        <v>0.62054254000000009</v>
      </c>
      <c r="G573" s="81">
        <v>0.96435422999999998</v>
      </c>
      <c r="H573" s="82">
        <f t="shared" si="16"/>
        <v>-0.35652012435306046</v>
      </c>
      <c r="I573" s="65">
        <f t="shared" si="17"/>
        <v>7.4807836858225109E-5</v>
      </c>
      <c r="J573" s="145">
        <v>29.356113329999999</v>
      </c>
      <c r="K573" s="145">
        <v>21.023666666666699</v>
      </c>
    </row>
    <row r="574" spans="1:11" x14ac:dyDescent="0.2">
      <c r="A574" s="64" t="s">
        <v>2319</v>
      </c>
      <c r="B574" s="64" t="s">
        <v>2320</v>
      </c>
      <c r="C574" s="64" t="s">
        <v>962</v>
      </c>
      <c r="D574" s="64" t="s">
        <v>310</v>
      </c>
      <c r="E574" s="64" t="s">
        <v>1461</v>
      </c>
      <c r="F574" s="142">
        <v>0.61998339000000002</v>
      </c>
      <c r="G574" s="81">
        <v>2.4683775000000002E-2</v>
      </c>
      <c r="H574" s="82">
        <f t="shared" si="16"/>
        <v>24.117041052270164</v>
      </c>
      <c r="I574" s="65">
        <f t="shared" si="17"/>
        <v>7.4740430033901222E-5</v>
      </c>
      <c r="J574" s="145">
        <v>4.2816004607999991</v>
      </c>
      <c r="K574" s="145">
        <v>174.97861904761899</v>
      </c>
    </row>
    <row r="575" spans="1:11" x14ac:dyDescent="0.2">
      <c r="A575" s="64" t="s">
        <v>2341</v>
      </c>
      <c r="B575" s="64" t="s">
        <v>2342</v>
      </c>
      <c r="C575" s="64" t="s">
        <v>1249</v>
      </c>
      <c r="D575" s="64" t="s">
        <v>310</v>
      </c>
      <c r="E575" s="64" t="s">
        <v>1461</v>
      </c>
      <c r="F575" s="142">
        <v>0.61691679700000002</v>
      </c>
      <c r="G575" s="81">
        <v>0.66983746799999999</v>
      </c>
      <c r="H575" s="82">
        <f t="shared" si="16"/>
        <v>-7.9005241611835308E-2</v>
      </c>
      <c r="I575" s="65">
        <f t="shared" si="17"/>
        <v>7.4370745162893705E-5</v>
      </c>
      <c r="J575" s="145">
        <v>24.986624339999999</v>
      </c>
      <c r="K575" s="145">
        <v>63.686333333333302</v>
      </c>
    </row>
    <row r="576" spans="1:11" x14ac:dyDescent="0.2">
      <c r="A576" s="64" t="s">
        <v>2299</v>
      </c>
      <c r="B576" s="64" t="s">
        <v>1186</v>
      </c>
      <c r="C576" s="64" t="s">
        <v>223</v>
      </c>
      <c r="D576" s="64" t="s">
        <v>1171</v>
      </c>
      <c r="E576" s="64" t="s">
        <v>1461</v>
      </c>
      <c r="F576" s="142">
        <v>0.61137737999999997</v>
      </c>
      <c r="G576" s="81">
        <v>0.57184290999999998</v>
      </c>
      <c r="H576" s="82">
        <f t="shared" si="16"/>
        <v>6.9135193090004377E-2</v>
      </c>
      <c r="I576" s="65">
        <f t="shared" si="17"/>
        <v>7.3702955645634045E-5</v>
      </c>
      <c r="J576" s="145">
        <v>9.9779999999999998</v>
      </c>
      <c r="K576" s="145">
        <v>104.665285714286</v>
      </c>
    </row>
    <row r="577" spans="1:11" x14ac:dyDescent="0.2">
      <c r="A577" s="64" t="s">
        <v>2300</v>
      </c>
      <c r="B577" s="64" t="s">
        <v>1192</v>
      </c>
      <c r="C577" s="64" t="s">
        <v>223</v>
      </c>
      <c r="D577" s="64" t="s">
        <v>1171</v>
      </c>
      <c r="E577" s="64" t="s">
        <v>1461</v>
      </c>
      <c r="F577" s="142">
        <v>0.60390675999999999</v>
      </c>
      <c r="G577" s="81">
        <v>0.17038496</v>
      </c>
      <c r="H577" s="82">
        <f t="shared" si="16"/>
        <v>2.5443665919808884</v>
      </c>
      <c r="I577" s="65">
        <f t="shared" si="17"/>
        <v>7.2802355144998274E-5</v>
      </c>
      <c r="J577" s="145">
        <v>13.468</v>
      </c>
      <c r="K577" s="145">
        <v>59.290999999999997</v>
      </c>
    </row>
    <row r="578" spans="1:11" x14ac:dyDescent="0.2">
      <c r="A578" s="64" t="s">
        <v>2830</v>
      </c>
      <c r="B578" s="64" t="s">
        <v>438</v>
      </c>
      <c r="C578" s="64" t="s">
        <v>2844</v>
      </c>
      <c r="D578" s="64" t="s">
        <v>311</v>
      </c>
      <c r="E578" s="64" t="s">
        <v>312</v>
      </c>
      <c r="F578" s="142">
        <v>0.59694053899999999</v>
      </c>
      <c r="G578" s="81">
        <v>0.63723262999999997</v>
      </c>
      <c r="H578" s="82">
        <f t="shared" si="16"/>
        <v>-6.3229798825587435E-2</v>
      </c>
      <c r="I578" s="65">
        <f t="shared" si="17"/>
        <v>7.1962561109143225E-5</v>
      </c>
      <c r="J578" s="145">
        <v>45.343769020000003</v>
      </c>
      <c r="K578" s="145">
        <v>21.297761904761899</v>
      </c>
    </row>
    <row r="579" spans="1:11" x14ac:dyDescent="0.2">
      <c r="A579" s="64" t="s">
        <v>77</v>
      </c>
      <c r="B579" s="64" t="s">
        <v>78</v>
      </c>
      <c r="C579" s="64" t="s">
        <v>1254</v>
      </c>
      <c r="D579" s="64" t="s">
        <v>310</v>
      </c>
      <c r="E579" s="64" t="s">
        <v>312</v>
      </c>
      <c r="F579" s="142">
        <v>0.59252199999999999</v>
      </c>
      <c r="G579" s="81">
        <v>0.91416144999999993</v>
      </c>
      <c r="H579" s="82">
        <f t="shared" si="16"/>
        <v>-0.3518409685728926</v>
      </c>
      <c r="I579" s="65">
        <f t="shared" si="17"/>
        <v>7.1429896024387387E-5</v>
      </c>
      <c r="J579" s="145">
        <v>71.768998159999995</v>
      </c>
      <c r="K579" s="145">
        <v>69.417047619047594</v>
      </c>
    </row>
    <row r="580" spans="1:11" x14ac:dyDescent="0.2">
      <c r="A580" s="64" t="s">
        <v>2137</v>
      </c>
      <c r="B580" s="64" t="s">
        <v>2138</v>
      </c>
      <c r="C580" s="64" t="s">
        <v>1254</v>
      </c>
      <c r="D580" s="64" t="s">
        <v>310</v>
      </c>
      <c r="E580" s="64" t="s">
        <v>1461</v>
      </c>
      <c r="F580" s="142">
        <v>0.59086399999999994</v>
      </c>
      <c r="G580" s="81">
        <v>0.15519101999999999</v>
      </c>
      <c r="H580" s="82">
        <f t="shared" si="16"/>
        <v>2.8073336975296637</v>
      </c>
      <c r="I580" s="65">
        <f t="shared" si="17"/>
        <v>7.1230020293851757E-5</v>
      </c>
      <c r="J580" s="145">
        <v>4.1099478899999999</v>
      </c>
      <c r="K580" s="145">
        <v>121.71519047619</v>
      </c>
    </row>
    <row r="581" spans="1:11" x14ac:dyDescent="0.2">
      <c r="A581" s="64" t="s">
        <v>2409</v>
      </c>
      <c r="B581" s="64" t="s">
        <v>872</v>
      </c>
      <c r="C581" s="64" t="s">
        <v>962</v>
      </c>
      <c r="D581" s="64" t="s">
        <v>310</v>
      </c>
      <c r="E581" s="64" t="s">
        <v>1461</v>
      </c>
      <c r="F581" s="142">
        <v>0.58880113499999998</v>
      </c>
      <c r="G581" s="81">
        <v>0.30222274500000001</v>
      </c>
      <c r="H581" s="82">
        <f t="shared" si="16"/>
        <v>0.94823567961438493</v>
      </c>
      <c r="I581" s="65">
        <f t="shared" si="17"/>
        <v>7.098133715219229E-5</v>
      </c>
      <c r="J581" s="145">
        <v>4.441673511389661</v>
      </c>
      <c r="K581" s="145">
        <v>57.618904761904801</v>
      </c>
    </row>
    <row r="582" spans="1:11" x14ac:dyDescent="0.2">
      <c r="A582" s="64" t="s">
        <v>2737</v>
      </c>
      <c r="B582" s="64" t="s">
        <v>1395</v>
      </c>
      <c r="C582" s="64" t="s">
        <v>1248</v>
      </c>
      <c r="D582" s="64" t="s">
        <v>310</v>
      </c>
      <c r="E582" s="64" t="s">
        <v>1461</v>
      </c>
      <c r="F582" s="142">
        <v>0.58607025999999995</v>
      </c>
      <c r="G582" s="81">
        <v>1.0146175200000001</v>
      </c>
      <c r="H582" s="82">
        <f t="shared" si="16"/>
        <v>-0.42237321113871562</v>
      </c>
      <c r="I582" s="65">
        <f t="shared" si="17"/>
        <v>7.0652123861705859E-5</v>
      </c>
      <c r="J582" s="145">
        <v>213.31935386999999</v>
      </c>
      <c r="K582" s="145">
        <v>26.198095238095199</v>
      </c>
    </row>
    <row r="583" spans="1:11" x14ac:dyDescent="0.2">
      <c r="A583" s="64" t="s">
        <v>1617</v>
      </c>
      <c r="B583" s="64" t="s">
        <v>785</v>
      </c>
      <c r="C583" s="64" t="s">
        <v>1252</v>
      </c>
      <c r="D583" s="64" t="s">
        <v>310</v>
      </c>
      <c r="E583" s="64" t="s">
        <v>1461</v>
      </c>
      <c r="F583" s="142">
        <v>0.58025824000000004</v>
      </c>
      <c r="G583" s="81">
        <v>0.99204968999999998</v>
      </c>
      <c r="H583" s="82">
        <f t="shared" ref="H583:H646" si="18">IF(ISERROR(F583/G583-1),"",IF((F583/G583-1)&gt;10000%,"",F583/G583-1))</f>
        <v>-0.41509155655297869</v>
      </c>
      <c r="I583" s="65">
        <f t="shared" ref="I583:I646" si="19">F583/$F$1032</f>
        <v>6.9951471422991933E-5</v>
      </c>
      <c r="J583" s="145">
        <v>31.777811100000001</v>
      </c>
      <c r="K583" s="145">
        <v>34.038571428571402</v>
      </c>
    </row>
    <row r="584" spans="1:11" x14ac:dyDescent="0.2">
      <c r="A584" s="64" t="s">
        <v>2836</v>
      </c>
      <c r="B584" s="64" t="s">
        <v>530</v>
      </c>
      <c r="C584" s="64" t="s">
        <v>2844</v>
      </c>
      <c r="D584" s="64" t="s">
        <v>311</v>
      </c>
      <c r="E584" s="64" t="s">
        <v>312</v>
      </c>
      <c r="F584" s="142">
        <v>0.57873366000000004</v>
      </c>
      <c r="G584" s="81">
        <v>3.3964970000000004E-2</v>
      </c>
      <c r="H584" s="82">
        <f t="shared" si="18"/>
        <v>16.03913355436498</v>
      </c>
      <c r="I584" s="65">
        <f t="shared" si="19"/>
        <v>6.976767978170121E-5</v>
      </c>
      <c r="J584" s="145">
        <v>2.35746382</v>
      </c>
      <c r="K584" s="145">
        <v>38.4561428571429</v>
      </c>
    </row>
    <row r="585" spans="1:11" x14ac:dyDescent="0.2">
      <c r="A585" s="64" t="s">
        <v>2292</v>
      </c>
      <c r="B585" s="64" t="s">
        <v>2259</v>
      </c>
      <c r="C585" s="64" t="s">
        <v>223</v>
      </c>
      <c r="D585" s="64" t="s">
        <v>1171</v>
      </c>
      <c r="E585" s="64" t="s">
        <v>312</v>
      </c>
      <c r="F585" s="142">
        <v>0.57594972</v>
      </c>
      <c r="G585" s="81">
        <v>1.4489975400000001</v>
      </c>
      <c r="H585" s="82">
        <f t="shared" si="18"/>
        <v>-0.60251849702933247</v>
      </c>
      <c r="I585" s="65">
        <f t="shared" si="19"/>
        <v>6.9432069382866852E-5</v>
      </c>
      <c r="J585" s="145">
        <v>9.2560000000000002</v>
      </c>
      <c r="K585" s="145">
        <v>86.348380952380893</v>
      </c>
    </row>
    <row r="586" spans="1:11" x14ac:dyDescent="0.2">
      <c r="A586" s="64" t="s">
        <v>2415</v>
      </c>
      <c r="B586" s="64" t="s">
        <v>517</v>
      </c>
      <c r="C586" s="64" t="s">
        <v>962</v>
      </c>
      <c r="D586" s="64" t="s">
        <v>310</v>
      </c>
      <c r="E586" s="64" t="s">
        <v>1461</v>
      </c>
      <c r="F586" s="142">
        <v>0.56297532400000005</v>
      </c>
      <c r="G586" s="81">
        <v>0.65608510799999997</v>
      </c>
      <c r="H586" s="82">
        <f t="shared" si="18"/>
        <v>-0.14191723431100944</v>
      </c>
      <c r="I586" s="65">
        <f t="shared" si="19"/>
        <v>6.7867975969864081E-5</v>
      </c>
      <c r="J586" s="145">
        <v>68.4125541383914</v>
      </c>
      <c r="K586" s="145">
        <v>41.823333333333302</v>
      </c>
    </row>
    <row r="587" spans="1:11" x14ac:dyDescent="0.2">
      <c r="A587" s="64" t="s">
        <v>2831</v>
      </c>
      <c r="B587" s="64" t="s">
        <v>61</v>
      </c>
      <c r="C587" s="64" t="s">
        <v>2844</v>
      </c>
      <c r="D587" s="64" t="s">
        <v>311</v>
      </c>
      <c r="E587" s="64" t="s">
        <v>312</v>
      </c>
      <c r="F587" s="142">
        <v>0.56195282299999993</v>
      </c>
      <c r="G587" s="81">
        <v>0.25524776799999999</v>
      </c>
      <c r="H587" s="82">
        <f t="shared" si="18"/>
        <v>1.2015974024109779</v>
      </c>
      <c r="I587" s="65">
        <f t="shared" si="19"/>
        <v>6.7744711111994099E-5</v>
      </c>
      <c r="J587" s="145">
        <v>48.442858659999999</v>
      </c>
      <c r="K587" s="145">
        <v>26.1810476190476</v>
      </c>
    </row>
    <row r="588" spans="1:11" x14ac:dyDescent="0.2">
      <c r="A588" s="64" t="s">
        <v>2736</v>
      </c>
      <c r="B588" s="64" t="s">
        <v>292</v>
      </c>
      <c r="C588" s="64" t="s">
        <v>1248</v>
      </c>
      <c r="D588" s="64" t="s">
        <v>310</v>
      </c>
      <c r="E588" s="64" t="s">
        <v>1461</v>
      </c>
      <c r="F588" s="142">
        <v>0.55797313000000004</v>
      </c>
      <c r="G588" s="81">
        <v>0.39705582</v>
      </c>
      <c r="H588" s="82">
        <f t="shared" si="18"/>
        <v>0.40527629087517214</v>
      </c>
      <c r="I588" s="65">
        <f t="shared" si="19"/>
        <v>6.72649499264196E-5</v>
      </c>
      <c r="J588" s="145">
        <v>20.309100000000001</v>
      </c>
      <c r="K588" s="145">
        <v>29.294333333333299</v>
      </c>
    </row>
    <row r="589" spans="1:11" x14ac:dyDescent="0.2">
      <c r="A589" s="64" t="s">
        <v>1402</v>
      </c>
      <c r="B589" s="64" t="s">
        <v>778</v>
      </c>
      <c r="C589" s="64" t="s">
        <v>1254</v>
      </c>
      <c r="D589" s="64" t="s">
        <v>310</v>
      </c>
      <c r="E589" s="64" t="s">
        <v>1461</v>
      </c>
      <c r="F589" s="142">
        <v>0.54918588000000002</v>
      </c>
      <c r="G589" s="81">
        <v>0.87989566000000008</v>
      </c>
      <c r="H589" s="82">
        <f t="shared" si="18"/>
        <v>-0.37585113216719357</v>
      </c>
      <c r="I589" s="65">
        <f t="shared" si="19"/>
        <v>6.6205626637427285E-5</v>
      </c>
      <c r="J589" s="145">
        <v>156.64405400000001</v>
      </c>
      <c r="K589" s="145">
        <v>24.2656666666667</v>
      </c>
    </row>
    <row r="590" spans="1:11" x14ac:dyDescent="0.2">
      <c r="A590" s="64" t="s">
        <v>693</v>
      </c>
      <c r="B590" s="64" t="s">
        <v>694</v>
      </c>
      <c r="C590" s="64" t="s">
        <v>1254</v>
      </c>
      <c r="D590" s="64" t="s">
        <v>310</v>
      </c>
      <c r="E590" s="64" t="s">
        <v>1461</v>
      </c>
      <c r="F590" s="142">
        <v>0.54716095999999992</v>
      </c>
      <c r="G590" s="81">
        <v>0.33523292500000001</v>
      </c>
      <c r="H590" s="82">
        <f t="shared" si="18"/>
        <v>0.63218144518471719</v>
      </c>
      <c r="I590" s="65">
        <f t="shared" si="19"/>
        <v>6.5961517853183486E-5</v>
      </c>
      <c r="J590" s="145">
        <v>111.12654590000001</v>
      </c>
      <c r="K590" s="145">
        <v>31.470095238095201</v>
      </c>
    </row>
    <row r="591" spans="1:11" x14ac:dyDescent="0.2">
      <c r="A591" s="64" t="s">
        <v>2743</v>
      </c>
      <c r="B591" s="64" t="s">
        <v>17</v>
      </c>
      <c r="C591" s="64" t="s">
        <v>1253</v>
      </c>
      <c r="D591" s="64" t="s">
        <v>311</v>
      </c>
      <c r="E591" s="64" t="s">
        <v>1461</v>
      </c>
      <c r="F591" s="142">
        <v>0.54607134000000002</v>
      </c>
      <c r="G591" s="81">
        <v>0.16210996999999999</v>
      </c>
      <c r="H591" s="82">
        <f t="shared" si="18"/>
        <v>2.3685240950942132</v>
      </c>
      <c r="I591" s="65">
        <f t="shared" si="19"/>
        <v>6.5830161644796139E-5</v>
      </c>
      <c r="J591" s="145">
        <v>52.887237905261493</v>
      </c>
      <c r="K591" s="145">
        <v>24.222809523809499</v>
      </c>
    </row>
    <row r="592" spans="1:11" x14ac:dyDescent="0.2">
      <c r="A592" s="64" t="s">
        <v>2670</v>
      </c>
      <c r="B592" s="64" t="s">
        <v>263</v>
      </c>
      <c r="C592" s="64" t="s">
        <v>1253</v>
      </c>
      <c r="D592" s="64" t="s">
        <v>311</v>
      </c>
      <c r="E592" s="64" t="s">
        <v>1461</v>
      </c>
      <c r="F592" s="142">
        <v>0.54542945999999992</v>
      </c>
      <c r="G592" s="81">
        <v>0.20151909500000001</v>
      </c>
      <c r="H592" s="82">
        <f t="shared" si="18"/>
        <v>1.7065894673653625</v>
      </c>
      <c r="I592" s="65">
        <f t="shared" si="19"/>
        <v>6.5752781527838217E-5</v>
      </c>
      <c r="J592" s="145">
        <v>140.64131172999998</v>
      </c>
      <c r="K592" s="145">
        <v>16.7177619047619</v>
      </c>
    </row>
    <row r="593" spans="1:11" x14ac:dyDescent="0.2">
      <c r="A593" s="64" t="s">
        <v>2430</v>
      </c>
      <c r="B593" s="64" t="s">
        <v>522</v>
      </c>
      <c r="C593" s="64" t="s">
        <v>962</v>
      </c>
      <c r="D593" s="64" t="s">
        <v>310</v>
      </c>
      <c r="E593" s="64" t="s">
        <v>312</v>
      </c>
      <c r="F593" s="142">
        <v>0.54463152999999997</v>
      </c>
      <c r="G593" s="81">
        <v>0.12752327999999999</v>
      </c>
      <c r="H593" s="82">
        <f t="shared" si="18"/>
        <v>3.270840037991495</v>
      </c>
      <c r="I593" s="65">
        <f t="shared" si="19"/>
        <v>6.5656589222852512E-5</v>
      </c>
      <c r="J593" s="145">
        <v>20.458429563312002</v>
      </c>
      <c r="K593" s="145">
        <v>52.576523809523799</v>
      </c>
    </row>
    <row r="594" spans="1:11" x14ac:dyDescent="0.2">
      <c r="A594" s="64" t="s">
        <v>2679</v>
      </c>
      <c r="B594" s="64" t="s">
        <v>2520</v>
      </c>
      <c r="C594" s="64" t="s">
        <v>1253</v>
      </c>
      <c r="D594" s="64" t="s">
        <v>1171</v>
      </c>
      <c r="E594" s="64" t="s">
        <v>1461</v>
      </c>
      <c r="F594" s="142">
        <v>0.54391493999999996</v>
      </c>
      <c r="G594" s="81">
        <v>1.2057496699999999</v>
      </c>
      <c r="H594" s="82">
        <f t="shared" si="18"/>
        <v>-0.54889895180315496</v>
      </c>
      <c r="I594" s="65">
        <f t="shared" si="19"/>
        <v>6.5570202642789468E-5</v>
      </c>
      <c r="J594" s="145">
        <v>50.507682109999998</v>
      </c>
      <c r="K594" s="145">
        <v>24.341619047619002</v>
      </c>
    </row>
    <row r="595" spans="1:11" x14ac:dyDescent="0.2">
      <c r="A595" s="64" t="s">
        <v>192</v>
      </c>
      <c r="B595" s="64" t="s">
        <v>197</v>
      </c>
      <c r="C595" s="64" t="s">
        <v>1249</v>
      </c>
      <c r="D595" s="64" t="s">
        <v>310</v>
      </c>
      <c r="E595" s="64" t="s">
        <v>1461</v>
      </c>
      <c r="F595" s="142">
        <v>0.54077257999999995</v>
      </c>
      <c r="G595" s="81">
        <v>1.0152859949999999</v>
      </c>
      <c r="H595" s="82">
        <f t="shared" si="18"/>
        <v>-0.46736921156880529</v>
      </c>
      <c r="I595" s="65">
        <f t="shared" si="19"/>
        <v>6.5191383884884797E-5</v>
      </c>
      <c r="J595" s="145">
        <v>7.0962429800000004</v>
      </c>
      <c r="K595" s="145">
        <v>64.149476190476193</v>
      </c>
    </row>
    <row r="596" spans="1:11" x14ac:dyDescent="0.2">
      <c r="A596" s="64" t="s">
        <v>2276</v>
      </c>
      <c r="B596" s="64" t="s">
        <v>2277</v>
      </c>
      <c r="C596" s="64" t="s">
        <v>1254</v>
      </c>
      <c r="D596" s="64" t="s">
        <v>310</v>
      </c>
      <c r="E596" s="64" t="s">
        <v>1461</v>
      </c>
      <c r="F596" s="142">
        <v>0.53757157</v>
      </c>
      <c r="G596" s="81">
        <v>0.21804809999999999</v>
      </c>
      <c r="H596" s="82">
        <f t="shared" si="18"/>
        <v>1.4653806660090138</v>
      </c>
      <c r="I596" s="65">
        <f t="shared" si="19"/>
        <v>6.4805494733978977E-5</v>
      </c>
      <c r="J596" s="145">
        <v>40.661019320000001</v>
      </c>
      <c r="K596" s="145">
        <v>318.43990476190498</v>
      </c>
    </row>
    <row r="597" spans="1:11" x14ac:dyDescent="0.2">
      <c r="A597" s="64" t="s">
        <v>2479</v>
      </c>
      <c r="B597" s="64" t="s">
        <v>1910</v>
      </c>
      <c r="C597" s="64" t="s">
        <v>962</v>
      </c>
      <c r="D597" s="64" t="s">
        <v>310</v>
      </c>
      <c r="E597" s="64" t="s">
        <v>1461</v>
      </c>
      <c r="F597" s="142">
        <v>0.53193752000000005</v>
      </c>
      <c r="G597" s="81">
        <v>2.8828337299999998</v>
      </c>
      <c r="H597" s="82">
        <f t="shared" si="18"/>
        <v>-0.81548102671880418</v>
      </c>
      <c r="I597" s="65">
        <f t="shared" si="19"/>
        <v>6.4126296989935387E-5</v>
      </c>
      <c r="J597" s="145">
        <v>13.2670362474</v>
      </c>
      <c r="K597" s="145">
        <v>31.5665714285714</v>
      </c>
    </row>
    <row r="598" spans="1:11" x14ac:dyDescent="0.2">
      <c r="A598" s="64" t="s">
        <v>2614</v>
      </c>
      <c r="B598" s="64" t="s">
        <v>268</v>
      </c>
      <c r="C598" s="64" t="s">
        <v>1253</v>
      </c>
      <c r="D598" s="64" t="s">
        <v>311</v>
      </c>
      <c r="E598" s="64" t="s">
        <v>1461</v>
      </c>
      <c r="F598" s="142">
        <v>0.53100810499999995</v>
      </c>
      <c r="G598" s="81">
        <v>1.17357595</v>
      </c>
      <c r="H598" s="82">
        <f t="shared" si="18"/>
        <v>-0.54752983392340315</v>
      </c>
      <c r="I598" s="65">
        <f t="shared" si="19"/>
        <v>6.401425386442525E-5</v>
      </c>
      <c r="J598" s="145">
        <v>53.878160187847996</v>
      </c>
      <c r="K598" s="145">
        <v>29.273571428571401</v>
      </c>
    </row>
    <row r="599" spans="1:11" x14ac:dyDescent="0.2">
      <c r="A599" s="64" t="s">
        <v>1329</v>
      </c>
      <c r="B599" s="64" t="s">
        <v>628</v>
      </c>
      <c r="C599" s="64" t="s">
        <v>1253</v>
      </c>
      <c r="D599" s="64" t="s">
        <v>311</v>
      </c>
      <c r="E599" s="64" t="s">
        <v>312</v>
      </c>
      <c r="F599" s="142">
        <v>0.52878141000000001</v>
      </c>
      <c r="G599" s="81">
        <v>0.51291627000000006</v>
      </c>
      <c r="H599" s="82">
        <f t="shared" si="18"/>
        <v>3.0931247316447807E-2</v>
      </c>
      <c r="I599" s="65">
        <f t="shared" si="19"/>
        <v>6.3745820637763588E-5</v>
      </c>
      <c r="J599" s="145">
        <v>15.290999999999999</v>
      </c>
      <c r="K599" s="145">
        <v>46.748523809523803</v>
      </c>
    </row>
    <row r="600" spans="1:11" x14ac:dyDescent="0.2">
      <c r="A600" s="64" t="s">
        <v>1310</v>
      </c>
      <c r="B600" s="64" t="s">
        <v>894</v>
      </c>
      <c r="C600" s="64" t="s">
        <v>1253</v>
      </c>
      <c r="D600" s="64" t="s">
        <v>311</v>
      </c>
      <c r="E600" s="64" t="s">
        <v>312</v>
      </c>
      <c r="F600" s="142">
        <v>0.52275693099999998</v>
      </c>
      <c r="G600" s="81">
        <v>0.74330498</v>
      </c>
      <c r="H600" s="82">
        <f t="shared" si="18"/>
        <v>-0.29671272887207079</v>
      </c>
      <c r="I600" s="65">
        <f t="shared" si="19"/>
        <v>6.3019555775748165E-5</v>
      </c>
      <c r="J600" s="145">
        <v>12.272</v>
      </c>
      <c r="K600" s="145">
        <v>64.435047619047594</v>
      </c>
    </row>
    <row r="601" spans="1:11" x14ac:dyDescent="0.2">
      <c r="A601" s="64" t="s">
        <v>708</v>
      </c>
      <c r="B601" s="64" t="s">
        <v>82</v>
      </c>
      <c r="C601" s="64" t="s">
        <v>711</v>
      </c>
      <c r="D601" s="64" t="s">
        <v>310</v>
      </c>
      <c r="E601" s="64" t="s">
        <v>1461</v>
      </c>
      <c r="F601" s="142">
        <v>0.51448236999999997</v>
      </c>
      <c r="G601" s="81">
        <v>1.16661506</v>
      </c>
      <c r="H601" s="82">
        <f t="shared" si="18"/>
        <v>-0.55899560391411374</v>
      </c>
      <c r="I601" s="65">
        <f t="shared" si="19"/>
        <v>6.2022038330189266E-5</v>
      </c>
      <c r="J601" s="145">
        <v>15.861781649999999</v>
      </c>
      <c r="K601" s="145">
        <v>53.651952380952402</v>
      </c>
    </row>
    <row r="602" spans="1:11" x14ac:dyDescent="0.2">
      <c r="A602" s="64" t="s">
        <v>1555</v>
      </c>
      <c r="B602" s="64" t="s">
        <v>1758</v>
      </c>
      <c r="C602" s="64" t="s">
        <v>711</v>
      </c>
      <c r="D602" s="64" t="s">
        <v>310</v>
      </c>
      <c r="E602" s="64" t="s">
        <v>1461</v>
      </c>
      <c r="F602" s="142">
        <v>0.50739562000000005</v>
      </c>
      <c r="G602" s="81">
        <v>1.26051376</v>
      </c>
      <c r="H602" s="82">
        <f t="shared" si="18"/>
        <v>-0.59746919383093444</v>
      </c>
      <c r="I602" s="65">
        <f t="shared" si="19"/>
        <v>6.1167714244921839E-5</v>
      </c>
      <c r="J602" s="145">
        <v>13.279212799999998</v>
      </c>
      <c r="K602" s="145">
        <v>185.46114285714299</v>
      </c>
    </row>
    <row r="603" spans="1:11" x14ac:dyDescent="0.2">
      <c r="A603" s="64" t="s">
        <v>2667</v>
      </c>
      <c r="B603" s="64" t="s">
        <v>2516</v>
      </c>
      <c r="C603" s="64" t="s">
        <v>1253</v>
      </c>
      <c r="D603" s="64" t="s">
        <v>1171</v>
      </c>
      <c r="E603" s="64" t="s">
        <v>312</v>
      </c>
      <c r="F603" s="142">
        <v>0.50466034000000004</v>
      </c>
      <c r="G603" s="81">
        <v>0.52590591000000009</v>
      </c>
      <c r="H603" s="82">
        <f t="shared" si="18"/>
        <v>-4.0398043824987684E-2</v>
      </c>
      <c r="I603" s="65">
        <f t="shared" si="19"/>
        <v>6.0837969921508385E-5</v>
      </c>
      <c r="J603" s="145">
        <v>50.247596999999999</v>
      </c>
      <c r="K603" s="145">
        <v>49.206428571428603</v>
      </c>
    </row>
    <row r="604" spans="1:11" x14ac:dyDescent="0.2">
      <c r="A604" s="64" t="s">
        <v>2826</v>
      </c>
      <c r="B604" s="64" t="s">
        <v>47</v>
      </c>
      <c r="C604" s="64" t="s">
        <v>2844</v>
      </c>
      <c r="D604" s="64" t="s">
        <v>311</v>
      </c>
      <c r="E604" s="64" t="s">
        <v>312</v>
      </c>
      <c r="F604" s="142">
        <v>0.50164927500000001</v>
      </c>
      <c r="G604" s="81">
        <v>3.2403313499999999</v>
      </c>
      <c r="H604" s="82">
        <f t="shared" si="18"/>
        <v>-0.84518580946976307</v>
      </c>
      <c r="I604" s="65">
        <f t="shared" si="19"/>
        <v>6.047497907918916E-5</v>
      </c>
      <c r="J604" s="145">
        <v>10.75827982</v>
      </c>
      <c r="K604" s="145">
        <v>20.302142857142901</v>
      </c>
    </row>
    <row r="605" spans="1:11" x14ac:dyDescent="0.2">
      <c r="A605" s="64" t="s">
        <v>707</v>
      </c>
      <c r="B605" s="64" t="s">
        <v>83</v>
      </c>
      <c r="C605" s="64" t="s">
        <v>711</v>
      </c>
      <c r="D605" s="64" t="s">
        <v>310</v>
      </c>
      <c r="E605" s="64" t="s">
        <v>1461</v>
      </c>
      <c r="F605" s="142">
        <v>0.49640137600000001</v>
      </c>
      <c r="G605" s="81">
        <v>0.62910180599999999</v>
      </c>
      <c r="H605" s="82">
        <f t="shared" si="18"/>
        <v>-0.21093633611345886</v>
      </c>
      <c r="I605" s="65">
        <f t="shared" si="19"/>
        <v>5.9842332730333778E-5</v>
      </c>
      <c r="J605" s="145">
        <v>7.9019014799999994</v>
      </c>
      <c r="K605" s="145">
        <v>96.823952380952406</v>
      </c>
    </row>
    <row r="606" spans="1:11" x14ac:dyDescent="0.2">
      <c r="A606" s="64" t="s">
        <v>2662</v>
      </c>
      <c r="B606" s="64" t="s">
        <v>1156</v>
      </c>
      <c r="C606" s="64" t="s">
        <v>1253</v>
      </c>
      <c r="D606" s="64" t="s">
        <v>1171</v>
      </c>
      <c r="E606" s="64" t="s">
        <v>1461</v>
      </c>
      <c r="F606" s="142">
        <v>0.49599234000000003</v>
      </c>
      <c r="G606" s="81">
        <v>3.7388989550000002</v>
      </c>
      <c r="H606" s="82">
        <f t="shared" si="18"/>
        <v>-0.86734267334592896</v>
      </c>
      <c r="I606" s="65">
        <f t="shared" si="19"/>
        <v>5.9793022495523546E-5</v>
      </c>
      <c r="J606" s="145">
        <v>56.186312334556199</v>
      </c>
      <c r="K606" s="145">
        <v>44.761095238095201</v>
      </c>
    </row>
    <row r="607" spans="1:11" x14ac:dyDescent="0.2">
      <c r="A607" s="64" t="s">
        <v>2710</v>
      </c>
      <c r="B607" s="64" t="s">
        <v>1394</v>
      </c>
      <c r="C607" s="64" t="s">
        <v>1248</v>
      </c>
      <c r="D607" s="64" t="s">
        <v>310</v>
      </c>
      <c r="E607" s="64" t="s">
        <v>1461</v>
      </c>
      <c r="F607" s="142">
        <v>0.49324821000000002</v>
      </c>
      <c r="G607" s="81">
        <v>3.9810160000000004E-2</v>
      </c>
      <c r="H607" s="82">
        <f t="shared" si="18"/>
        <v>11.390008229055095</v>
      </c>
      <c r="I607" s="65">
        <f t="shared" si="19"/>
        <v>5.9462211284163621E-5</v>
      </c>
      <c r="J607" s="145">
        <v>133.13080414999999</v>
      </c>
      <c r="K607" s="145">
        <v>28.279142857142901</v>
      </c>
    </row>
    <row r="608" spans="1:11" x14ac:dyDescent="0.2">
      <c r="A608" s="64" t="s">
        <v>734</v>
      </c>
      <c r="B608" s="64" t="s">
        <v>857</v>
      </c>
      <c r="C608" s="64" t="s">
        <v>1254</v>
      </c>
      <c r="D608" s="64" t="s">
        <v>310</v>
      </c>
      <c r="E608" s="64" t="s">
        <v>312</v>
      </c>
      <c r="F608" s="142">
        <v>0.48722006000000001</v>
      </c>
      <c r="G608" s="81">
        <v>0.56044585999999996</v>
      </c>
      <c r="H608" s="82">
        <f t="shared" si="18"/>
        <v>-0.13065633137159749</v>
      </c>
      <c r="I608" s="65">
        <f t="shared" si="19"/>
        <v>5.8735503874616957E-5</v>
      </c>
      <c r="J608" s="145">
        <v>82.653410940000001</v>
      </c>
      <c r="K608" s="145">
        <v>20.302380952381</v>
      </c>
    </row>
    <row r="609" spans="1:11" x14ac:dyDescent="0.2">
      <c r="A609" s="64" t="s">
        <v>243</v>
      </c>
      <c r="B609" s="64" t="s">
        <v>244</v>
      </c>
      <c r="C609" s="64" t="s">
        <v>1401</v>
      </c>
      <c r="D609" s="64" t="s">
        <v>311</v>
      </c>
      <c r="E609" s="64" t="s">
        <v>312</v>
      </c>
      <c r="F609" s="142">
        <v>0.47036</v>
      </c>
      <c r="G609" s="81">
        <v>0</v>
      </c>
      <c r="H609" s="82" t="str">
        <f t="shared" si="18"/>
        <v/>
      </c>
      <c r="I609" s="65">
        <f t="shared" si="19"/>
        <v>5.6702984689228167E-5</v>
      </c>
      <c r="J609" s="145">
        <v>58.236578973524736</v>
      </c>
      <c r="K609" s="145">
        <v>45.971857142857097</v>
      </c>
    </row>
    <row r="610" spans="1:11" x14ac:dyDescent="0.2">
      <c r="A610" s="64" t="s">
        <v>2505</v>
      </c>
      <c r="B610" s="64" t="s">
        <v>1426</v>
      </c>
      <c r="C610" s="64" t="s">
        <v>962</v>
      </c>
      <c r="D610" s="64" t="s">
        <v>310</v>
      </c>
      <c r="E610" s="64" t="s">
        <v>1461</v>
      </c>
      <c r="F610" s="142">
        <v>0.46482099999999998</v>
      </c>
      <c r="G610" s="81">
        <v>2.6075818000000001E-2</v>
      </c>
      <c r="H610" s="82">
        <f t="shared" si="18"/>
        <v>16.825749512440989</v>
      </c>
      <c r="I610" s="65">
        <f t="shared" si="19"/>
        <v>5.6035245442281924E-5</v>
      </c>
      <c r="J610" s="145">
        <v>18.553882965</v>
      </c>
      <c r="K610" s="145">
        <v>128.05771428571401</v>
      </c>
    </row>
    <row r="611" spans="1:11" x14ac:dyDescent="0.2">
      <c r="A611" s="64" t="s">
        <v>2711</v>
      </c>
      <c r="B611" s="64" t="s">
        <v>104</v>
      </c>
      <c r="C611" s="64" t="s">
        <v>1248</v>
      </c>
      <c r="D611" s="64" t="s">
        <v>310</v>
      </c>
      <c r="E611" s="64" t="s">
        <v>1461</v>
      </c>
      <c r="F611" s="142">
        <v>0.46374200999999998</v>
      </c>
      <c r="G611" s="81">
        <v>1.531627716</v>
      </c>
      <c r="H611" s="82">
        <f t="shared" si="18"/>
        <v>-0.6972227616701081</v>
      </c>
      <c r="I611" s="65">
        <f t="shared" si="19"/>
        <v>5.5905170704953429E-5</v>
      </c>
      <c r="J611" s="145">
        <v>8.6547999999999998</v>
      </c>
      <c r="K611" s="145">
        <v>19.614761904761899</v>
      </c>
    </row>
    <row r="612" spans="1:11" x14ac:dyDescent="0.2">
      <c r="A612" s="64" t="s">
        <v>2399</v>
      </c>
      <c r="B612" s="64" t="s">
        <v>161</v>
      </c>
      <c r="C612" s="64" t="s">
        <v>962</v>
      </c>
      <c r="D612" s="64" t="s">
        <v>310</v>
      </c>
      <c r="E612" s="64" t="s">
        <v>312</v>
      </c>
      <c r="F612" s="142">
        <v>0.46298778999999995</v>
      </c>
      <c r="G612" s="81">
        <v>0.29869366999999997</v>
      </c>
      <c r="H612" s="82">
        <f t="shared" si="18"/>
        <v>0.5500421887079161</v>
      </c>
      <c r="I612" s="65">
        <f t="shared" si="19"/>
        <v>5.5814247741452473E-5</v>
      </c>
      <c r="J612" s="145">
        <v>143.61435487850687</v>
      </c>
      <c r="K612" s="145">
        <v>24.400666666666702</v>
      </c>
    </row>
    <row r="613" spans="1:11" x14ac:dyDescent="0.2">
      <c r="A613" s="64" t="s">
        <v>2713</v>
      </c>
      <c r="B613" s="64" t="s">
        <v>286</v>
      </c>
      <c r="C613" s="64" t="s">
        <v>1248</v>
      </c>
      <c r="D613" s="64" t="s">
        <v>310</v>
      </c>
      <c r="E613" s="64" t="s">
        <v>1461</v>
      </c>
      <c r="F613" s="142">
        <v>0.46108470000000001</v>
      </c>
      <c r="G613" s="81">
        <v>0.82042062000000004</v>
      </c>
      <c r="H613" s="82">
        <f t="shared" si="18"/>
        <v>-0.43798986914785254</v>
      </c>
      <c r="I613" s="65">
        <f t="shared" si="19"/>
        <v>5.5584825845176812E-5</v>
      </c>
      <c r="J613" s="145">
        <v>18.5593067</v>
      </c>
      <c r="K613" s="145">
        <v>19.7304761904762</v>
      </c>
    </row>
    <row r="614" spans="1:11" x14ac:dyDescent="0.2">
      <c r="A614" s="64" t="s">
        <v>543</v>
      </c>
      <c r="B614" s="64" t="s">
        <v>128</v>
      </c>
      <c r="C614" s="64" t="s">
        <v>1401</v>
      </c>
      <c r="D614" s="64" t="s">
        <v>311</v>
      </c>
      <c r="E614" s="64" t="s">
        <v>312</v>
      </c>
      <c r="F614" s="142">
        <v>0.45911902000000004</v>
      </c>
      <c r="G614" s="81">
        <v>1.1285099599999999</v>
      </c>
      <c r="H614" s="82">
        <f t="shared" si="18"/>
        <v>-0.59316351979737947</v>
      </c>
      <c r="I614" s="65">
        <f t="shared" si="19"/>
        <v>5.5347858579797269E-5</v>
      </c>
      <c r="J614" s="145">
        <v>368.25988176999999</v>
      </c>
      <c r="K614" s="145">
        <v>12.7038571428571</v>
      </c>
    </row>
    <row r="615" spans="1:11" x14ac:dyDescent="0.2">
      <c r="A615" s="64" t="s">
        <v>2382</v>
      </c>
      <c r="B615" s="64" t="s">
        <v>178</v>
      </c>
      <c r="C615" s="64" t="s">
        <v>962</v>
      </c>
      <c r="D615" s="64" t="s">
        <v>310</v>
      </c>
      <c r="E615" s="64" t="s">
        <v>1461</v>
      </c>
      <c r="F615" s="142">
        <v>0.45684936200000004</v>
      </c>
      <c r="G615" s="81">
        <v>0.20874178800000001</v>
      </c>
      <c r="H615" s="82">
        <f t="shared" si="18"/>
        <v>1.1885860343401871</v>
      </c>
      <c r="I615" s="65">
        <f t="shared" si="19"/>
        <v>5.5074246064226674E-5</v>
      </c>
      <c r="J615" s="145">
        <v>23.636943738799999</v>
      </c>
      <c r="K615" s="145">
        <v>43.676095238095201</v>
      </c>
    </row>
    <row r="616" spans="1:11" x14ac:dyDescent="0.2">
      <c r="A616" s="64" t="s">
        <v>212</v>
      </c>
      <c r="B616" s="64" t="s">
        <v>213</v>
      </c>
      <c r="C616" s="64" t="s">
        <v>223</v>
      </c>
      <c r="D616" s="64" t="s">
        <v>311</v>
      </c>
      <c r="E616" s="64" t="s">
        <v>1461</v>
      </c>
      <c r="F616" s="142">
        <v>0.4559494</v>
      </c>
      <c r="G616" s="81">
        <v>9.7802999999999996E-4</v>
      </c>
      <c r="H616" s="82" t="str">
        <f t="shared" si="18"/>
        <v/>
      </c>
      <c r="I616" s="65">
        <f t="shared" si="19"/>
        <v>5.4965753565912856E-5</v>
      </c>
      <c r="J616" s="145">
        <v>14.20875</v>
      </c>
      <c r="K616" s="145">
        <v>67.661380952380995</v>
      </c>
    </row>
    <row r="617" spans="1:11" x14ac:dyDescent="0.2">
      <c r="A617" s="64" t="s">
        <v>2537</v>
      </c>
      <c r="B617" s="64" t="s">
        <v>2538</v>
      </c>
      <c r="C617" s="64" t="s">
        <v>223</v>
      </c>
      <c r="D617" s="64" t="s">
        <v>1171</v>
      </c>
      <c r="E617" s="64" t="s">
        <v>312</v>
      </c>
      <c r="F617" s="142">
        <v>0.45501551000000001</v>
      </c>
      <c r="G617" s="81">
        <v>0.26331480000000002</v>
      </c>
      <c r="H617" s="82">
        <f t="shared" si="18"/>
        <v>0.72802861821667442</v>
      </c>
      <c r="I617" s="65">
        <f t="shared" si="19"/>
        <v>5.4853170968813988E-5</v>
      </c>
      <c r="J617" s="145">
        <v>5.7779999999999996</v>
      </c>
      <c r="K617" s="145">
        <v>66.652333333333303</v>
      </c>
    </row>
    <row r="618" spans="1:11" x14ac:dyDescent="0.2">
      <c r="A618" s="64" t="s">
        <v>495</v>
      </c>
      <c r="B618" s="64" t="s">
        <v>506</v>
      </c>
      <c r="C618" s="64" t="s">
        <v>1254</v>
      </c>
      <c r="D618" s="64" t="s">
        <v>310</v>
      </c>
      <c r="E618" s="64" t="s">
        <v>1461</v>
      </c>
      <c r="F618" s="142">
        <v>0.45275448499999998</v>
      </c>
      <c r="G618" s="81">
        <v>0.95577699500000002</v>
      </c>
      <c r="H618" s="82">
        <f t="shared" si="18"/>
        <v>-0.52629694231131818</v>
      </c>
      <c r="I618" s="65">
        <f t="shared" si="19"/>
        <v>5.4580599181338513E-5</v>
      </c>
      <c r="J618" s="145">
        <v>95.937434659999994</v>
      </c>
      <c r="K618" s="145">
        <v>88.065380952380906</v>
      </c>
    </row>
    <row r="619" spans="1:11" x14ac:dyDescent="0.2">
      <c r="A619" s="64" t="s">
        <v>1607</v>
      </c>
      <c r="B619" s="64" t="s">
        <v>1606</v>
      </c>
      <c r="C619" s="64" t="s">
        <v>1249</v>
      </c>
      <c r="D619" s="64" t="s">
        <v>310</v>
      </c>
      <c r="E619" s="64" t="s">
        <v>1461</v>
      </c>
      <c r="F619" s="142">
        <v>0.45231319199999998</v>
      </c>
      <c r="G619" s="81">
        <v>0.450509724</v>
      </c>
      <c r="H619" s="82">
        <f t="shared" si="18"/>
        <v>4.003172193459692E-3</v>
      </c>
      <c r="I619" s="65">
        <f t="shared" si="19"/>
        <v>5.4527400290653795E-5</v>
      </c>
      <c r="J619" s="145">
        <v>69.460130480000004</v>
      </c>
      <c r="K619" s="145">
        <v>16.6924285714286</v>
      </c>
    </row>
    <row r="620" spans="1:11" x14ac:dyDescent="0.2">
      <c r="A620" s="64" t="s">
        <v>4</v>
      </c>
      <c r="B620" s="64" t="s">
        <v>5</v>
      </c>
      <c r="C620" s="64" t="s">
        <v>1401</v>
      </c>
      <c r="D620" s="64" t="s">
        <v>311</v>
      </c>
      <c r="E620" s="64" t="s">
        <v>312</v>
      </c>
      <c r="F620" s="142">
        <v>0.44817746999999997</v>
      </c>
      <c r="G620" s="81">
        <v>0.36995486</v>
      </c>
      <c r="H620" s="82">
        <f t="shared" si="18"/>
        <v>0.21143825492656032</v>
      </c>
      <c r="I620" s="65">
        <f t="shared" si="19"/>
        <v>5.4028829448650001E-5</v>
      </c>
      <c r="J620" s="145">
        <v>63.396941539715201</v>
      </c>
      <c r="K620" s="145">
        <v>39.200666666666699</v>
      </c>
    </row>
    <row r="621" spans="1:11" x14ac:dyDescent="0.2">
      <c r="A621" s="64" t="s">
        <v>390</v>
      </c>
      <c r="B621" s="64" t="s">
        <v>672</v>
      </c>
      <c r="C621" s="64" t="s">
        <v>1249</v>
      </c>
      <c r="D621" s="64" t="s">
        <v>310</v>
      </c>
      <c r="E621" s="64" t="s">
        <v>1461</v>
      </c>
      <c r="F621" s="142">
        <v>0.44391767099999996</v>
      </c>
      <c r="G621" s="81">
        <v>0.43398141400000001</v>
      </c>
      <c r="H621" s="82">
        <f t="shared" si="18"/>
        <v>2.2895581883144667E-2</v>
      </c>
      <c r="I621" s="65">
        <f t="shared" si="19"/>
        <v>5.3515300837636756E-5</v>
      </c>
      <c r="J621" s="145">
        <v>50.075192960000003</v>
      </c>
      <c r="K621" s="145">
        <v>15.143523809523799</v>
      </c>
    </row>
    <row r="622" spans="1:11" x14ac:dyDescent="0.2">
      <c r="A622" s="64" t="s">
        <v>115</v>
      </c>
      <c r="B622" s="64" t="s">
        <v>116</v>
      </c>
      <c r="C622" s="64" t="s">
        <v>1255</v>
      </c>
      <c r="D622" s="64" t="s">
        <v>311</v>
      </c>
      <c r="E622" s="64" t="s">
        <v>312</v>
      </c>
      <c r="F622" s="142">
        <v>0.44343604999999997</v>
      </c>
      <c r="G622" s="81">
        <v>3.1663499999999997E-2</v>
      </c>
      <c r="H622" s="82">
        <f t="shared" si="18"/>
        <v>13.004644148625388</v>
      </c>
      <c r="I622" s="65">
        <f t="shared" si="19"/>
        <v>5.3457240313380848E-5</v>
      </c>
      <c r="J622" s="145">
        <v>15.02201073</v>
      </c>
      <c r="K622" s="145">
        <v>48.067904761904799</v>
      </c>
    </row>
    <row r="623" spans="1:11" x14ac:dyDescent="0.2">
      <c r="A623" s="64" t="s">
        <v>1466</v>
      </c>
      <c r="B623" s="64" t="s">
        <v>553</v>
      </c>
      <c r="C623" s="64" t="s">
        <v>1250</v>
      </c>
      <c r="D623" s="64" t="s">
        <v>310</v>
      </c>
      <c r="E623" s="64" t="s">
        <v>312</v>
      </c>
      <c r="F623" s="142">
        <v>0.43932500000000002</v>
      </c>
      <c r="G623" s="81">
        <v>6.0135299999999996E-3</v>
      </c>
      <c r="H623" s="82">
        <f t="shared" si="18"/>
        <v>72.056091846220113</v>
      </c>
      <c r="I623" s="65">
        <f t="shared" si="19"/>
        <v>5.2961643737977647E-5</v>
      </c>
      <c r="J623" s="145">
        <v>14.879101589999999</v>
      </c>
      <c r="K623" s="145">
        <v>19.874619047618999</v>
      </c>
    </row>
    <row r="624" spans="1:11" x14ac:dyDescent="0.2">
      <c r="A624" s="64" t="s">
        <v>1511</v>
      </c>
      <c r="B624" s="64" t="s">
        <v>1501</v>
      </c>
      <c r="C624" s="64" t="s">
        <v>1401</v>
      </c>
      <c r="D624" s="64" t="s">
        <v>311</v>
      </c>
      <c r="E624" s="64" t="s">
        <v>312</v>
      </c>
      <c r="F624" s="142">
        <v>0.43562015999999998</v>
      </c>
      <c r="G624" s="81">
        <v>0.58066514000000002</v>
      </c>
      <c r="H624" s="82">
        <f t="shared" si="18"/>
        <v>-0.24979109302135827</v>
      </c>
      <c r="I624" s="65">
        <f t="shared" si="19"/>
        <v>5.2515016716555665E-5</v>
      </c>
      <c r="J624" s="145">
        <v>5.3392884699999996</v>
      </c>
      <c r="K624" s="145">
        <v>78.700523809523801</v>
      </c>
    </row>
    <row r="625" spans="1:11" x14ac:dyDescent="0.2">
      <c r="A625" s="64" t="s">
        <v>1477</v>
      </c>
      <c r="B625" s="64" t="s">
        <v>81</v>
      </c>
      <c r="C625" s="64" t="s">
        <v>711</v>
      </c>
      <c r="D625" s="64" t="s">
        <v>310</v>
      </c>
      <c r="E625" s="64" t="s">
        <v>1461</v>
      </c>
      <c r="F625" s="142">
        <v>0.43461745299999999</v>
      </c>
      <c r="G625" s="81">
        <v>0.80008154000000009</v>
      </c>
      <c r="H625" s="82">
        <f t="shared" si="18"/>
        <v>-0.45678355108655555</v>
      </c>
      <c r="I625" s="65">
        <f t="shared" si="19"/>
        <v>5.239413807111647E-5</v>
      </c>
      <c r="J625" s="145">
        <v>29.75705941</v>
      </c>
      <c r="K625" s="145">
        <v>117.957142857143</v>
      </c>
    </row>
    <row r="626" spans="1:11" x14ac:dyDescent="0.2">
      <c r="A626" s="141" t="s">
        <v>1962</v>
      </c>
      <c r="B626" s="141" t="s">
        <v>1963</v>
      </c>
      <c r="C626" s="141" t="s">
        <v>1401</v>
      </c>
      <c r="D626" s="141" t="s">
        <v>311</v>
      </c>
      <c r="E626" s="141" t="s">
        <v>312</v>
      </c>
      <c r="F626" s="142">
        <v>0.42641840000000003</v>
      </c>
      <c r="G626" s="142">
        <v>0.47090241999999999</v>
      </c>
      <c r="H626" s="143">
        <f t="shared" si="18"/>
        <v>-9.4465473335218708E-2</v>
      </c>
      <c r="I626" s="144">
        <f t="shared" si="19"/>
        <v>5.1405723289406361E-5</v>
      </c>
      <c r="J626" s="145">
        <v>12.67010606</v>
      </c>
      <c r="K626" s="145">
        <v>5.8515714285714298</v>
      </c>
    </row>
    <row r="627" spans="1:11" x14ac:dyDescent="0.2">
      <c r="A627" s="64" t="s">
        <v>2702</v>
      </c>
      <c r="B627" s="64" t="s">
        <v>1396</v>
      </c>
      <c r="C627" s="64" t="s">
        <v>1248</v>
      </c>
      <c r="D627" s="64" t="s">
        <v>310</v>
      </c>
      <c r="E627" s="64" t="s">
        <v>1461</v>
      </c>
      <c r="F627" s="142">
        <v>0.42616807000000001</v>
      </c>
      <c r="G627" s="81">
        <v>1.39897633</v>
      </c>
      <c r="H627" s="82">
        <f t="shared" si="18"/>
        <v>-0.69537149352627003</v>
      </c>
      <c r="I627" s="65">
        <f t="shared" si="19"/>
        <v>5.1375545429560168E-5</v>
      </c>
      <c r="J627" s="145">
        <v>68.746597440000002</v>
      </c>
      <c r="K627" s="145">
        <v>37.376047619047597</v>
      </c>
    </row>
    <row r="628" spans="1:11" x14ac:dyDescent="0.2">
      <c r="A628" s="64" t="s">
        <v>525</v>
      </c>
      <c r="B628" s="64" t="s">
        <v>526</v>
      </c>
      <c r="C628" s="64" t="s">
        <v>1251</v>
      </c>
      <c r="D628" s="64" t="s">
        <v>310</v>
      </c>
      <c r="E628" s="64" t="s">
        <v>312</v>
      </c>
      <c r="F628" s="142">
        <v>0.42091557000000002</v>
      </c>
      <c r="G628" s="81">
        <v>1.5843739699999999</v>
      </c>
      <c r="H628" s="82">
        <f t="shared" si="18"/>
        <v>-0.73433319533771435</v>
      </c>
      <c r="I628" s="65">
        <f t="shared" si="19"/>
        <v>5.0742344419524933E-5</v>
      </c>
      <c r="J628" s="145">
        <v>288.41266912999998</v>
      </c>
      <c r="K628" s="145">
        <v>21.526666666666699</v>
      </c>
    </row>
    <row r="629" spans="1:11" x14ac:dyDescent="0.2">
      <c r="A629" s="64" t="s">
        <v>368</v>
      </c>
      <c r="B629" s="64" t="s">
        <v>369</v>
      </c>
      <c r="C629" s="64" t="s">
        <v>1249</v>
      </c>
      <c r="D629" s="64" t="s">
        <v>310</v>
      </c>
      <c r="E629" s="64" t="s">
        <v>1461</v>
      </c>
      <c r="F629" s="142">
        <v>0.41708739100000003</v>
      </c>
      <c r="G629" s="81">
        <v>1.627000346</v>
      </c>
      <c r="H629" s="82">
        <f t="shared" si="18"/>
        <v>-0.74364640301066043</v>
      </c>
      <c r="I629" s="65">
        <f t="shared" si="19"/>
        <v>5.0280848596698539E-5</v>
      </c>
      <c r="J629" s="145">
        <v>17.430564329999999</v>
      </c>
      <c r="K629" s="145">
        <v>9.5844761904761899</v>
      </c>
    </row>
    <row r="630" spans="1:11" x14ac:dyDescent="0.2">
      <c r="A630" s="64" t="s">
        <v>2358</v>
      </c>
      <c r="B630" s="64" t="s">
        <v>1444</v>
      </c>
      <c r="C630" s="64" t="s">
        <v>962</v>
      </c>
      <c r="D630" s="64" t="s">
        <v>310</v>
      </c>
      <c r="E630" s="64" t="s">
        <v>1461</v>
      </c>
      <c r="F630" s="142">
        <v>0.41376814000000001</v>
      </c>
      <c r="G630" s="81">
        <v>1.36151673</v>
      </c>
      <c r="H630" s="82">
        <f t="shared" si="18"/>
        <v>-0.69609764545456598</v>
      </c>
      <c r="I630" s="65">
        <f t="shared" si="19"/>
        <v>4.9880705220066368E-5</v>
      </c>
      <c r="J630" s="145">
        <v>23.477536059555</v>
      </c>
      <c r="K630" s="145">
        <v>172.49461904761901</v>
      </c>
    </row>
    <row r="631" spans="1:11" x14ac:dyDescent="0.2">
      <c r="A631" s="64" t="s">
        <v>304</v>
      </c>
      <c r="B631" s="64" t="s">
        <v>305</v>
      </c>
      <c r="C631" s="64" t="s">
        <v>1254</v>
      </c>
      <c r="D631" s="64" t="s">
        <v>310</v>
      </c>
      <c r="E631" s="64" t="s">
        <v>312</v>
      </c>
      <c r="F631" s="142">
        <v>0.41282507499999999</v>
      </c>
      <c r="G631" s="81">
        <v>0.15305694</v>
      </c>
      <c r="H631" s="82">
        <f t="shared" si="18"/>
        <v>1.6971993233367919</v>
      </c>
      <c r="I631" s="65">
        <f t="shared" si="19"/>
        <v>4.9767016555520179E-5</v>
      </c>
      <c r="J631" s="145">
        <v>27.086664410000001</v>
      </c>
      <c r="K631" s="145">
        <v>56.866999999999997</v>
      </c>
    </row>
    <row r="632" spans="1:11" x14ac:dyDescent="0.2">
      <c r="A632" s="64" t="s">
        <v>2622</v>
      </c>
      <c r="B632" s="64" t="s">
        <v>265</v>
      </c>
      <c r="C632" s="64" t="s">
        <v>1253</v>
      </c>
      <c r="D632" s="64" t="s">
        <v>311</v>
      </c>
      <c r="E632" s="64" t="s">
        <v>1461</v>
      </c>
      <c r="F632" s="142">
        <v>0.402463825</v>
      </c>
      <c r="G632" s="81">
        <v>2.992744385</v>
      </c>
      <c r="H632" s="82">
        <f t="shared" si="18"/>
        <v>-0.8655201469870939</v>
      </c>
      <c r="I632" s="65">
        <f t="shared" si="19"/>
        <v>4.8517943930060393E-5</v>
      </c>
      <c r="J632" s="145">
        <v>173.46498596910752</v>
      </c>
      <c r="K632" s="145">
        <v>15.9170952380952</v>
      </c>
    </row>
    <row r="633" spans="1:11" x14ac:dyDescent="0.2">
      <c r="A633" s="64" t="s">
        <v>2661</v>
      </c>
      <c r="B633" s="64" t="s">
        <v>2171</v>
      </c>
      <c r="C633" s="64" t="s">
        <v>1248</v>
      </c>
      <c r="D633" s="64" t="s">
        <v>310</v>
      </c>
      <c r="E633" s="64" t="s">
        <v>312</v>
      </c>
      <c r="F633" s="142">
        <v>0.39658690000000002</v>
      </c>
      <c r="G633" s="81">
        <v>1.1371949699999999</v>
      </c>
      <c r="H633" s="82">
        <f t="shared" si="18"/>
        <v>-0.65125865795906568</v>
      </c>
      <c r="I633" s="65">
        <f t="shared" si="19"/>
        <v>4.7809467043644152E-5</v>
      </c>
      <c r="J633" s="145">
        <v>210.66707675000001</v>
      </c>
      <c r="K633" s="145">
        <v>18.603476190476201</v>
      </c>
    </row>
    <row r="634" spans="1:11" x14ac:dyDescent="0.2">
      <c r="A634" s="64" t="s">
        <v>2714</v>
      </c>
      <c r="B634" s="64" t="s">
        <v>2263</v>
      </c>
      <c r="C634" s="64" t="s">
        <v>1253</v>
      </c>
      <c r="D634" s="64" t="s">
        <v>1171</v>
      </c>
      <c r="E634" s="64" t="s">
        <v>312</v>
      </c>
      <c r="F634" s="142">
        <v>0.39580810999999999</v>
      </c>
      <c r="G634" s="81">
        <v>0.5284816</v>
      </c>
      <c r="H634" s="82">
        <f t="shared" si="18"/>
        <v>-0.25104656434585426</v>
      </c>
      <c r="I634" s="65">
        <f t="shared" si="19"/>
        <v>4.7715582109878258E-5</v>
      </c>
      <c r="J634" s="145">
        <v>281.46579401999998</v>
      </c>
      <c r="K634" s="145">
        <v>54.142238095238099</v>
      </c>
    </row>
    <row r="635" spans="1:11" x14ac:dyDescent="0.2">
      <c r="A635" s="64" t="s">
        <v>298</v>
      </c>
      <c r="B635" s="64" t="s">
        <v>299</v>
      </c>
      <c r="C635" s="64" t="s">
        <v>1254</v>
      </c>
      <c r="D635" s="64" t="s">
        <v>310</v>
      </c>
      <c r="E635" s="64" t="s">
        <v>312</v>
      </c>
      <c r="F635" s="142">
        <v>0.39183300999999998</v>
      </c>
      <c r="G635" s="81">
        <v>0.55551531499999995</v>
      </c>
      <c r="H635" s="82">
        <f t="shared" si="18"/>
        <v>-0.29464949134660667</v>
      </c>
      <c r="I635" s="65">
        <f t="shared" si="19"/>
        <v>4.7236374621065112E-5</v>
      </c>
      <c r="J635" s="145">
        <v>6.5034512199999996</v>
      </c>
      <c r="K635" s="145">
        <v>52.889761904761897</v>
      </c>
    </row>
    <row r="636" spans="1:11" x14ac:dyDescent="0.2">
      <c r="A636" s="64" t="s">
        <v>403</v>
      </c>
      <c r="B636" s="64" t="s">
        <v>683</v>
      </c>
      <c r="C636" s="64" t="s">
        <v>1249</v>
      </c>
      <c r="D636" s="64" t="s">
        <v>310</v>
      </c>
      <c r="E636" s="64" t="s">
        <v>1461</v>
      </c>
      <c r="F636" s="142">
        <v>0.39085876000000003</v>
      </c>
      <c r="G636" s="81">
        <v>0.30502702000000004</v>
      </c>
      <c r="H636" s="82">
        <f t="shared" si="18"/>
        <v>0.2813906125431116</v>
      </c>
      <c r="I636" s="65">
        <f t="shared" si="19"/>
        <v>4.711892653272113E-5</v>
      </c>
      <c r="J636" s="145">
        <v>39.933363899999996</v>
      </c>
      <c r="K636" s="145">
        <v>14.725</v>
      </c>
    </row>
    <row r="637" spans="1:11" x14ac:dyDescent="0.2">
      <c r="A637" s="64" t="s">
        <v>2297</v>
      </c>
      <c r="B637" s="64" t="s">
        <v>1179</v>
      </c>
      <c r="C637" s="64" t="s">
        <v>223</v>
      </c>
      <c r="D637" s="64" t="s">
        <v>1171</v>
      </c>
      <c r="E637" s="64" t="s">
        <v>1461</v>
      </c>
      <c r="F637" s="142">
        <v>0.39036145999999999</v>
      </c>
      <c r="G637" s="81">
        <v>0.22708349999999999</v>
      </c>
      <c r="H637" s="82">
        <f t="shared" si="18"/>
        <v>0.71902168145197698</v>
      </c>
      <c r="I637" s="65">
        <f t="shared" si="19"/>
        <v>4.7058975868791465E-5</v>
      </c>
      <c r="J637" s="145">
        <v>10.906000000000001</v>
      </c>
      <c r="K637" s="145">
        <v>80.192095238095206</v>
      </c>
    </row>
    <row r="638" spans="1:11" x14ac:dyDescent="0.2">
      <c r="A638" s="64" t="s">
        <v>2208</v>
      </c>
      <c r="B638" s="64" t="s">
        <v>2192</v>
      </c>
      <c r="C638" s="64" t="s">
        <v>1879</v>
      </c>
      <c r="D638" s="64" t="s">
        <v>311</v>
      </c>
      <c r="E638" s="64" t="s">
        <v>312</v>
      </c>
      <c r="F638" s="142">
        <v>0.38149840000000002</v>
      </c>
      <c r="G638" s="81">
        <v>0.3036605</v>
      </c>
      <c r="H638" s="82">
        <f t="shared" si="18"/>
        <v>0.25633198917870459</v>
      </c>
      <c r="I638" s="65">
        <f t="shared" si="19"/>
        <v>4.5990513509152658E-5</v>
      </c>
      <c r="J638" s="145">
        <v>9.7297689800000011</v>
      </c>
      <c r="K638" s="145">
        <v>12.7761904761905</v>
      </c>
    </row>
    <row r="639" spans="1:11" x14ac:dyDescent="0.2">
      <c r="A639" s="64" t="s">
        <v>2407</v>
      </c>
      <c r="B639" s="64" t="s">
        <v>870</v>
      </c>
      <c r="C639" s="64" t="s">
        <v>962</v>
      </c>
      <c r="D639" s="64" t="s">
        <v>310</v>
      </c>
      <c r="E639" s="64" t="s">
        <v>1461</v>
      </c>
      <c r="F639" s="142">
        <v>0.37453571999999996</v>
      </c>
      <c r="G639" s="81">
        <v>0.19953762</v>
      </c>
      <c r="H639" s="82">
        <f t="shared" si="18"/>
        <v>0.87701807809474697</v>
      </c>
      <c r="I639" s="65">
        <f t="shared" si="19"/>
        <v>4.5151146349028499E-5</v>
      </c>
      <c r="J639" s="145">
        <v>14.5553757921</v>
      </c>
      <c r="K639" s="145">
        <v>36.991571428571397</v>
      </c>
    </row>
    <row r="640" spans="1:11" x14ac:dyDescent="0.2">
      <c r="A640" s="64" t="s">
        <v>2539</v>
      </c>
      <c r="B640" s="64" t="s">
        <v>2540</v>
      </c>
      <c r="C640" s="64" t="s">
        <v>223</v>
      </c>
      <c r="D640" s="64" t="s">
        <v>1171</v>
      </c>
      <c r="E640" s="64" t="s">
        <v>312</v>
      </c>
      <c r="F640" s="142">
        <v>0.37336528000000002</v>
      </c>
      <c r="G640" s="81">
        <v>0.51995800000000003</v>
      </c>
      <c r="H640" s="82">
        <f t="shared" si="18"/>
        <v>-0.28193184834159679</v>
      </c>
      <c r="I640" s="65">
        <f t="shared" si="19"/>
        <v>4.5010047102919869E-5</v>
      </c>
      <c r="J640" s="145">
        <v>13.878</v>
      </c>
      <c r="K640" s="145">
        <v>36.9265714285714</v>
      </c>
    </row>
    <row r="641" spans="1:11" x14ac:dyDescent="0.2">
      <c r="A641" s="64" t="s">
        <v>494</v>
      </c>
      <c r="B641" s="64" t="s">
        <v>505</v>
      </c>
      <c r="C641" s="64" t="s">
        <v>1254</v>
      </c>
      <c r="D641" s="64" t="s">
        <v>310</v>
      </c>
      <c r="E641" s="64" t="s">
        <v>1461</v>
      </c>
      <c r="F641" s="142">
        <v>0.37334899999999999</v>
      </c>
      <c r="G641" s="81">
        <v>0.16440540000000001</v>
      </c>
      <c r="H641" s="82">
        <f t="shared" si="18"/>
        <v>1.2709047269736882</v>
      </c>
      <c r="I641" s="65">
        <f t="shared" si="19"/>
        <v>4.5008084511307606E-5</v>
      </c>
      <c r="J641" s="145">
        <v>7.5674002800000002</v>
      </c>
      <c r="K641" s="145">
        <v>162.160333333333</v>
      </c>
    </row>
    <row r="642" spans="1:11" x14ac:dyDescent="0.2">
      <c r="A642" s="64" t="s">
        <v>2402</v>
      </c>
      <c r="B642" s="64" t="s">
        <v>603</v>
      </c>
      <c r="C642" s="64" t="s">
        <v>962</v>
      </c>
      <c r="D642" s="64" t="s">
        <v>310</v>
      </c>
      <c r="E642" s="64" t="s">
        <v>1461</v>
      </c>
      <c r="F642" s="142">
        <v>0.37161368</v>
      </c>
      <c r="G642" s="81">
        <v>0.22949914999999999</v>
      </c>
      <c r="H642" s="82">
        <f t="shared" si="18"/>
        <v>0.61923771830963226</v>
      </c>
      <c r="I642" s="65">
        <f t="shared" si="19"/>
        <v>4.4798887676136867E-5</v>
      </c>
      <c r="J642" s="145">
        <v>9.0086522796999997</v>
      </c>
      <c r="K642" s="145">
        <v>22.608952380952399</v>
      </c>
    </row>
    <row r="643" spans="1:11" x14ac:dyDescent="0.2">
      <c r="A643" s="64" t="s">
        <v>2704</v>
      </c>
      <c r="B643" s="64" t="s">
        <v>246</v>
      </c>
      <c r="C643" s="64" t="s">
        <v>1253</v>
      </c>
      <c r="D643" s="64" t="s">
        <v>311</v>
      </c>
      <c r="E643" s="64" t="s">
        <v>1461</v>
      </c>
      <c r="F643" s="142">
        <v>0.37018243699999998</v>
      </c>
      <c r="G643" s="81">
        <v>0.42462997999999996</v>
      </c>
      <c r="H643" s="82">
        <f t="shared" si="18"/>
        <v>-0.12822350178854536</v>
      </c>
      <c r="I643" s="65">
        <f t="shared" si="19"/>
        <v>4.4626348025835889E-5</v>
      </c>
      <c r="J643" s="145">
        <v>122.5166025</v>
      </c>
      <c r="K643" s="145">
        <v>26.383619047619</v>
      </c>
    </row>
    <row r="644" spans="1:11" x14ac:dyDescent="0.2">
      <c r="A644" s="64" t="s">
        <v>2246</v>
      </c>
      <c r="B644" s="64" t="s">
        <v>2239</v>
      </c>
      <c r="C644" s="64" t="s">
        <v>1253</v>
      </c>
      <c r="D644" s="64" t="s">
        <v>310</v>
      </c>
      <c r="E644" s="64" t="s">
        <v>1461</v>
      </c>
      <c r="F644" s="142">
        <v>0.36593923</v>
      </c>
      <c r="G644" s="81">
        <v>4.4960760000000002E-2</v>
      </c>
      <c r="H644" s="82">
        <f t="shared" si="18"/>
        <v>7.1390801667943329</v>
      </c>
      <c r="I644" s="65">
        <f t="shared" si="19"/>
        <v>4.411481961875573E-5</v>
      </c>
      <c r="J644" s="145">
        <v>5.8896559100000001</v>
      </c>
      <c r="K644" s="145">
        <v>34.145095238095202</v>
      </c>
    </row>
    <row r="645" spans="1:11" x14ac:dyDescent="0.2">
      <c r="A645" s="64" t="s">
        <v>2833</v>
      </c>
      <c r="B645" s="64" t="s">
        <v>554</v>
      </c>
      <c r="C645" s="64" t="s">
        <v>2844</v>
      </c>
      <c r="D645" s="64" t="s">
        <v>310</v>
      </c>
      <c r="E645" s="64" t="s">
        <v>1461</v>
      </c>
      <c r="F645" s="142">
        <v>0.36364239000000004</v>
      </c>
      <c r="G645" s="81">
        <v>1.3511246499999998</v>
      </c>
      <c r="H645" s="82">
        <f t="shared" si="18"/>
        <v>-0.73085948065561523</v>
      </c>
      <c r="I645" s="65">
        <f t="shared" si="19"/>
        <v>4.383793025028561E-5</v>
      </c>
      <c r="J645" s="145">
        <v>4.7722269700000002</v>
      </c>
      <c r="K645" s="145">
        <v>21.110619047619</v>
      </c>
    </row>
    <row r="646" spans="1:11" x14ac:dyDescent="0.2">
      <c r="A646" s="64" t="s">
        <v>2891</v>
      </c>
      <c r="B646" s="64" t="s">
        <v>2892</v>
      </c>
      <c r="C646" s="64" t="s">
        <v>1407</v>
      </c>
      <c r="D646" s="64" t="s">
        <v>310</v>
      </c>
      <c r="E646" s="64" t="s">
        <v>1461</v>
      </c>
      <c r="F646" s="142">
        <v>0.35763866999999999</v>
      </c>
      <c r="G646" s="81"/>
      <c r="H646" s="82" t="str">
        <f t="shared" si="18"/>
        <v/>
      </c>
      <c r="I646" s="65">
        <f t="shared" si="19"/>
        <v>4.3114167933680424E-5</v>
      </c>
      <c r="J646" s="145">
        <v>11.802524999999999</v>
      </c>
      <c r="K646" s="145">
        <v>31.3226153846154</v>
      </c>
    </row>
    <row r="647" spans="1:11" x14ac:dyDescent="0.2">
      <c r="A647" s="64" t="s">
        <v>2524</v>
      </c>
      <c r="B647" s="64" t="s">
        <v>2525</v>
      </c>
      <c r="C647" s="64" t="s">
        <v>1254</v>
      </c>
      <c r="D647" s="64" t="s">
        <v>310</v>
      </c>
      <c r="E647" s="64" t="s">
        <v>1461</v>
      </c>
      <c r="F647" s="142">
        <v>0.35330748000000001</v>
      </c>
      <c r="G647" s="81">
        <v>0.21490024999999999</v>
      </c>
      <c r="H647" s="82">
        <f t="shared" ref="H647:H710" si="20">IF(ISERROR(F647/G647-1),"",IF((F647/G647-1)&gt;10000%,"",F647/G647-1))</f>
        <v>0.64405336894675558</v>
      </c>
      <c r="I647" s="65">
        <f t="shared" ref="I647:I710" si="21">F647/$F$1032</f>
        <v>4.2592032972680048E-5</v>
      </c>
      <c r="J647" s="145">
        <v>5.1240995599999994</v>
      </c>
      <c r="K647" s="145">
        <v>141.31480952381</v>
      </c>
    </row>
    <row r="648" spans="1:11" x14ac:dyDescent="0.2">
      <c r="A648" s="64" t="s">
        <v>2286</v>
      </c>
      <c r="B648" s="64" t="s">
        <v>1410</v>
      </c>
      <c r="C648" s="64" t="s">
        <v>223</v>
      </c>
      <c r="D648" s="64" t="s">
        <v>1171</v>
      </c>
      <c r="E648" s="64" t="s">
        <v>312</v>
      </c>
      <c r="F648" s="142">
        <v>0.34677140000000001</v>
      </c>
      <c r="G648" s="81">
        <v>0.31019999999999998</v>
      </c>
      <c r="H648" s="82">
        <f t="shared" si="20"/>
        <v>0.11789619600257906</v>
      </c>
      <c r="I648" s="65">
        <f t="shared" si="21"/>
        <v>4.1804093428144861E-5</v>
      </c>
      <c r="J648" s="145">
        <v>13.161070799999999</v>
      </c>
      <c r="K648" s="145">
        <v>128.54414285714299</v>
      </c>
    </row>
    <row r="649" spans="1:11" x14ac:dyDescent="0.2">
      <c r="A649" s="64" t="s">
        <v>1168</v>
      </c>
      <c r="B649" s="64" t="s">
        <v>1169</v>
      </c>
      <c r="C649" s="64" t="s">
        <v>1253</v>
      </c>
      <c r="D649" s="64" t="s">
        <v>310</v>
      </c>
      <c r="E649" s="64" t="s">
        <v>1461</v>
      </c>
      <c r="F649" s="142">
        <v>0.34293634000000001</v>
      </c>
      <c r="G649" s="81">
        <v>6.5219089999999993E-2</v>
      </c>
      <c r="H649" s="82">
        <f t="shared" si="20"/>
        <v>4.2582202542231125</v>
      </c>
      <c r="I649" s="65">
        <f t="shared" si="21"/>
        <v>4.1341768084871045E-5</v>
      </c>
      <c r="J649" s="145">
        <v>18.707815539999999</v>
      </c>
      <c r="K649" s="145">
        <v>56.309666666666701</v>
      </c>
    </row>
    <row r="650" spans="1:11" x14ac:dyDescent="0.2">
      <c r="A650" s="64" t="s">
        <v>2726</v>
      </c>
      <c r="B650" s="64" t="s">
        <v>2110</v>
      </c>
      <c r="C650" s="64" t="s">
        <v>1253</v>
      </c>
      <c r="D650" s="64" t="s">
        <v>311</v>
      </c>
      <c r="E650" s="64" t="s">
        <v>1461</v>
      </c>
      <c r="F650" s="142">
        <v>0.34197376000000002</v>
      </c>
      <c r="G650" s="81">
        <v>0.24767576000000002</v>
      </c>
      <c r="H650" s="82">
        <f t="shared" si="20"/>
        <v>0.38073164689188799</v>
      </c>
      <c r="I650" s="65">
        <f t="shared" si="21"/>
        <v>4.1225726841988668E-5</v>
      </c>
      <c r="J650" s="145">
        <v>30.130170379999999</v>
      </c>
      <c r="K650" s="145">
        <v>86.916095238095195</v>
      </c>
    </row>
    <row r="651" spans="1:11" x14ac:dyDescent="0.2">
      <c r="A651" s="64" t="s">
        <v>2701</v>
      </c>
      <c r="B651" s="64" t="s">
        <v>2262</v>
      </c>
      <c r="C651" s="64" t="s">
        <v>1253</v>
      </c>
      <c r="D651" s="64" t="s">
        <v>311</v>
      </c>
      <c r="E651" s="64" t="s">
        <v>1461</v>
      </c>
      <c r="F651" s="142">
        <v>0.34071628999999998</v>
      </c>
      <c r="G651" s="81">
        <v>0.83618820999999999</v>
      </c>
      <c r="H651" s="82">
        <f t="shared" si="20"/>
        <v>-0.59253636211876271</v>
      </c>
      <c r="I651" s="65">
        <f t="shared" si="21"/>
        <v>4.1074135928311555E-5</v>
      </c>
      <c r="J651" s="145">
        <v>20.067742620000001</v>
      </c>
      <c r="K651" s="145">
        <v>57.937047619047597</v>
      </c>
    </row>
    <row r="652" spans="1:11" x14ac:dyDescent="0.2">
      <c r="A652" s="64" t="s">
        <v>388</v>
      </c>
      <c r="B652" s="64" t="s">
        <v>639</v>
      </c>
      <c r="C652" s="64" t="s">
        <v>1249</v>
      </c>
      <c r="D652" s="64" t="s">
        <v>310</v>
      </c>
      <c r="E652" s="64" t="s">
        <v>1461</v>
      </c>
      <c r="F652" s="142">
        <v>0.33788287900000002</v>
      </c>
      <c r="G652" s="81">
        <v>7.0921310000000001E-2</v>
      </c>
      <c r="H652" s="82">
        <f t="shared" si="20"/>
        <v>3.7641939919045493</v>
      </c>
      <c r="I652" s="65">
        <f t="shared" si="21"/>
        <v>4.0732561686132612E-5</v>
      </c>
      <c r="J652" s="145">
        <v>22.26139418</v>
      </c>
      <c r="K652" s="145">
        <v>15.579380952380999</v>
      </c>
    </row>
    <row r="653" spans="1:11" x14ac:dyDescent="0.2">
      <c r="A653" s="64" t="s">
        <v>2282</v>
      </c>
      <c r="B653" s="64" t="s">
        <v>1194</v>
      </c>
      <c r="C653" s="64" t="s">
        <v>223</v>
      </c>
      <c r="D653" s="64" t="s">
        <v>1171</v>
      </c>
      <c r="E653" s="64" t="s">
        <v>312</v>
      </c>
      <c r="F653" s="142">
        <v>0.33359469000000003</v>
      </c>
      <c r="G653" s="81">
        <v>0.37438907799999999</v>
      </c>
      <c r="H653" s="82">
        <f t="shared" si="20"/>
        <v>-0.10896254831451024</v>
      </c>
      <c r="I653" s="65">
        <f t="shared" si="21"/>
        <v>4.0215610595028952E-5</v>
      </c>
      <c r="J653" s="145">
        <v>25.356977000000001</v>
      </c>
      <c r="K653" s="145">
        <v>27.571238095238101</v>
      </c>
    </row>
    <row r="654" spans="1:11" x14ac:dyDescent="0.2">
      <c r="A654" s="64" t="s">
        <v>2349</v>
      </c>
      <c r="B654" s="64" t="s">
        <v>1267</v>
      </c>
      <c r="C654" s="64" t="s">
        <v>962</v>
      </c>
      <c r="D654" s="64" t="s">
        <v>310</v>
      </c>
      <c r="E654" s="64" t="s">
        <v>1461</v>
      </c>
      <c r="F654" s="142">
        <v>0.33001765</v>
      </c>
      <c r="G654" s="81">
        <v>0.28913987000000002</v>
      </c>
      <c r="H654" s="82">
        <f t="shared" si="20"/>
        <v>0.14137718191545146</v>
      </c>
      <c r="I654" s="65">
        <f t="shared" si="21"/>
        <v>3.9784390158867803E-5</v>
      </c>
      <c r="J654" s="145">
        <v>6.3289117499999996</v>
      </c>
      <c r="K654" s="145">
        <v>230.55199999999999</v>
      </c>
    </row>
    <row r="655" spans="1:11" x14ac:dyDescent="0.2">
      <c r="A655" s="64" t="s">
        <v>401</v>
      </c>
      <c r="B655" s="64" t="s">
        <v>681</v>
      </c>
      <c r="C655" s="64" t="s">
        <v>1249</v>
      </c>
      <c r="D655" s="64" t="s">
        <v>310</v>
      </c>
      <c r="E655" s="64" t="s">
        <v>1461</v>
      </c>
      <c r="F655" s="142">
        <v>0.32921196000000003</v>
      </c>
      <c r="G655" s="81">
        <v>1.4764035099999999</v>
      </c>
      <c r="H655" s="82">
        <f t="shared" si="20"/>
        <v>-0.77701762575733779</v>
      </c>
      <c r="I655" s="65">
        <f t="shared" si="21"/>
        <v>3.9687262367953902E-5</v>
      </c>
      <c r="J655" s="145">
        <v>33.956055520000007</v>
      </c>
      <c r="K655" s="145">
        <v>19.555571428571401</v>
      </c>
    </row>
    <row r="656" spans="1:11" x14ac:dyDescent="0.2">
      <c r="A656" s="64" t="s">
        <v>2733</v>
      </c>
      <c r="B656" s="64" t="s">
        <v>2040</v>
      </c>
      <c r="C656" s="64" t="s">
        <v>1407</v>
      </c>
      <c r="D656" s="64" t="s">
        <v>310</v>
      </c>
      <c r="E656" s="64" t="s">
        <v>1461</v>
      </c>
      <c r="F656" s="142">
        <v>0.32883353000000004</v>
      </c>
      <c r="G656" s="81">
        <v>0.41020115999999995</v>
      </c>
      <c r="H656" s="82">
        <f t="shared" si="20"/>
        <v>-0.19836031180409119</v>
      </c>
      <c r="I656" s="65">
        <f t="shared" si="21"/>
        <v>3.9641641757153782E-5</v>
      </c>
      <c r="J656" s="145">
        <v>74.425434999999993</v>
      </c>
      <c r="K656" s="145">
        <v>83.044285714285706</v>
      </c>
    </row>
    <row r="657" spans="1:18" x14ac:dyDescent="0.2">
      <c r="A657" s="64" t="s">
        <v>429</v>
      </c>
      <c r="B657" s="64" t="s">
        <v>430</v>
      </c>
      <c r="C657" s="64" t="s">
        <v>437</v>
      </c>
      <c r="D657" s="64" t="s">
        <v>1171</v>
      </c>
      <c r="E657" s="64" t="s">
        <v>312</v>
      </c>
      <c r="F657" s="142">
        <v>0.32872499999999999</v>
      </c>
      <c r="G657" s="81">
        <v>0.47821999999999998</v>
      </c>
      <c r="H657" s="82">
        <f t="shared" si="20"/>
        <v>-0.3126071682489231</v>
      </c>
      <c r="I657" s="65">
        <f t="shared" si="21"/>
        <v>3.962855821491311E-5</v>
      </c>
      <c r="J657" s="145">
        <v>21.107967044700001</v>
      </c>
      <c r="K657" s="145">
        <v>79.861904761904796</v>
      </c>
    </row>
    <row r="658" spans="1:18" x14ac:dyDescent="0.2">
      <c r="A658" s="64" t="s">
        <v>726</v>
      </c>
      <c r="B658" s="64" t="s">
        <v>849</v>
      </c>
      <c r="C658" s="64" t="s">
        <v>1254</v>
      </c>
      <c r="D658" s="64" t="s">
        <v>310</v>
      </c>
      <c r="E658" s="64" t="s">
        <v>312</v>
      </c>
      <c r="F658" s="142">
        <v>0.32694596999999997</v>
      </c>
      <c r="G658" s="81">
        <v>0.66229786999999996</v>
      </c>
      <c r="H658" s="82">
        <f t="shared" si="20"/>
        <v>-0.50634603430024616</v>
      </c>
      <c r="I658" s="65">
        <f t="shared" si="21"/>
        <v>3.9414092038257616E-5</v>
      </c>
      <c r="J658" s="145">
        <v>25.742651049999999</v>
      </c>
      <c r="K658" s="145">
        <v>18.563428571428599</v>
      </c>
    </row>
    <row r="659" spans="1:18" x14ac:dyDescent="0.2">
      <c r="A659" s="64" t="s">
        <v>1311</v>
      </c>
      <c r="B659" s="64" t="s">
        <v>774</v>
      </c>
      <c r="C659" s="64" t="s">
        <v>1253</v>
      </c>
      <c r="D659" s="64" t="s">
        <v>311</v>
      </c>
      <c r="E659" s="64" t="s">
        <v>312</v>
      </c>
      <c r="F659" s="142">
        <v>0.32659937699999997</v>
      </c>
      <c r="G659" s="81">
        <v>2.6211499999999999E-2</v>
      </c>
      <c r="H659" s="82">
        <f t="shared" si="20"/>
        <v>11.46015592392652</v>
      </c>
      <c r="I659" s="65">
        <f t="shared" si="21"/>
        <v>3.9372309451361632E-5</v>
      </c>
      <c r="J659" s="145">
        <v>5.1642000000000001</v>
      </c>
      <c r="K659" s="145">
        <v>40.353999999999999</v>
      </c>
    </row>
    <row r="660" spans="1:18" x14ac:dyDescent="0.2">
      <c r="A660" s="64" t="s">
        <v>2822</v>
      </c>
      <c r="B660" s="64" t="s">
        <v>64</v>
      </c>
      <c r="C660" s="64" t="s">
        <v>2844</v>
      </c>
      <c r="D660" s="64" t="s">
        <v>311</v>
      </c>
      <c r="E660" s="64" t="s">
        <v>312</v>
      </c>
      <c r="F660" s="142">
        <v>0.31838869000000003</v>
      </c>
      <c r="G660" s="81">
        <v>0.30014806500000002</v>
      </c>
      <c r="H660" s="82">
        <f t="shared" si="20"/>
        <v>6.0772089268674723E-2</v>
      </c>
      <c r="I660" s="65">
        <f t="shared" si="21"/>
        <v>3.8382492164073086E-5</v>
      </c>
      <c r="J660" s="145">
        <v>2.7281493619138897</v>
      </c>
      <c r="K660" s="145">
        <v>25.226428571428599</v>
      </c>
    </row>
    <row r="661" spans="1:18" x14ac:dyDescent="0.2">
      <c r="A661" s="64" t="s">
        <v>2792</v>
      </c>
      <c r="B661" s="64" t="s">
        <v>2793</v>
      </c>
      <c r="C661" s="64" t="s">
        <v>2844</v>
      </c>
      <c r="D661" s="64" t="s">
        <v>311</v>
      </c>
      <c r="E661" s="64" t="s">
        <v>312</v>
      </c>
      <c r="F661" s="142">
        <v>0.31269617999999999</v>
      </c>
      <c r="G661" s="81">
        <v>0.14918410000000001</v>
      </c>
      <c r="H661" s="82">
        <f t="shared" si="20"/>
        <v>1.0960422726014363</v>
      </c>
      <c r="I661" s="65">
        <f t="shared" si="21"/>
        <v>3.7696246931967291E-5</v>
      </c>
      <c r="J661" s="145">
        <v>11.701215560000001</v>
      </c>
      <c r="K661" s="145">
        <v>25.441761904761901</v>
      </c>
    </row>
    <row r="662" spans="1:18" x14ac:dyDescent="0.2">
      <c r="A662" s="64" t="s">
        <v>8</v>
      </c>
      <c r="B662" s="64" t="s">
        <v>9</v>
      </c>
      <c r="C662" s="64" t="s">
        <v>1401</v>
      </c>
      <c r="D662" s="64" t="s">
        <v>311</v>
      </c>
      <c r="E662" s="64" t="s">
        <v>312</v>
      </c>
      <c r="F662" s="142">
        <v>0.31031999999999998</v>
      </c>
      <c r="G662" s="81">
        <v>0</v>
      </c>
      <c r="H662" s="82" t="str">
        <f t="shared" si="20"/>
        <v/>
      </c>
      <c r="I662" s="65">
        <f t="shared" si="21"/>
        <v>3.7409792943195182E-5</v>
      </c>
      <c r="J662" s="145">
        <v>12.20580749</v>
      </c>
      <c r="K662" s="145">
        <v>15.403857142857101</v>
      </c>
    </row>
    <row r="663" spans="1:18" x14ac:dyDescent="0.2">
      <c r="A663" s="64" t="s">
        <v>2046</v>
      </c>
      <c r="B663" s="64" t="s">
        <v>2047</v>
      </c>
      <c r="C663" s="64" t="s">
        <v>1254</v>
      </c>
      <c r="D663" s="64" t="s">
        <v>310</v>
      </c>
      <c r="E663" s="64" t="s">
        <v>1461</v>
      </c>
      <c r="F663" s="142">
        <v>0.30914195</v>
      </c>
      <c r="G663" s="81">
        <v>0.19603732000000001</v>
      </c>
      <c r="H663" s="82">
        <f t="shared" si="20"/>
        <v>0.57695458191328042</v>
      </c>
      <c r="I663" s="65">
        <f t="shared" si="21"/>
        <v>3.7267776294004889E-5</v>
      </c>
      <c r="J663" s="145">
        <v>43.260482320000001</v>
      </c>
      <c r="K663" s="145">
        <v>7.806</v>
      </c>
    </row>
    <row r="664" spans="1:18" x14ac:dyDescent="0.2">
      <c r="A664" s="64" t="s">
        <v>2471</v>
      </c>
      <c r="B664" s="64" t="s">
        <v>1907</v>
      </c>
      <c r="C664" s="64" t="s">
        <v>962</v>
      </c>
      <c r="D664" s="64" t="s">
        <v>310</v>
      </c>
      <c r="E664" s="64" t="s">
        <v>1461</v>
      </c>
      <c r="F664" s="142">
        <v>0.30876308000000002</v>
      </c>
      <c r="G664" s="81">
        <v>0.42088717999999997</v>
      </c>
      <c r="H664" s="82">
        <f t="shared" si="20"/>
        <v>-0.2663994184854952</v>
      </c>
      <c r="I664" s="65">
        <f t="shared" si="21"/>
        <v>3.7222102640188223E-5</v>
      </c>
      <c r="J664" s="145">
        <v>6.0499477664999999</v>
      </c>
      <c r="K664" s="145">
        <v>50.370333333333299</v>
      </c>
    </row>
    <row r="665" spans="1:18" x14ac:dyDescent="0.2">
      <c r="A665" s="64" t="s">
        <v>2780</v>
      </c>
      <c r="B665" s="64" t="s">
        <v>696</v>
      </c>
      <c r="C665" s="64" t="s">
        <v>1248</v>
      </c>
      <c r="D665" s="64" t="s">
        <v>310</v>
      </c>
      <c r="E665" s="64" t="s">
        <v>1461</v>
      </c>
      <c r="F665" s="142">
        <v>0.30449947999999999</v>
      </c>
      <c r="G665" s="81">
        <v>5.6204280000000002E-2</v>
      </c>
      <c r="H665" s="82">
        <f t="shared" si="20"/>
        <v>4.4177276178967153</v>
      </c>
      <c r="I665" s="65">
        <f t="shared" si="21"/>
        <v>3.6708115809843393E-5</v>
      </c>
      <c r="J665" s="145">
        <v>51.885171</v>
      </c>
      <c r="K665" s="145">
        <v>23.8638571428571</v>
      </c>
      <c r="M665" s="146"/>
      <c r="N665" s="146"/>
      <c r="O665" s="146"/>
      <c r="P665" s="146"/>
      <c r="Q665" s="146"/>
      <c r="R665" s="146"/>
    </row>
    <row r="666" spans="1:18" x14ac:dyDescent="0.2">
      <c r="A666" s="64" t="s">
        <v>2796</v>
      </c>
      <c r="B666" s="64" t="s">
        <v>2797</v>
      </c>
      <c r="C666" s="64" t="s">
        <v>1253</v>
      </c>
      <c r="D666" s="64" t="s">
        <v>1171</v>
      </c>
      <c r="E666" s="64" t="s">
        <v>312</v>
      </c>
      <c r="F666" s="142">
        <v>0.30209116999999996</v>
      </c>
      <c r="G666" s="81">
        <v>0.15451883</v>
      </c>
      <c r="H666" s="82">
        <f t="shared" si="20"/>
        <v>0.95504437873364667</v>
      </c>
      <c r="I666" s="65">
        <f t="shared" si="21"/>
        <v>3.6417788475340209E-5</v>
      </c>
      <c r="J666" s="145">
        <v>27.53</v>
      </c>
      <c r="K666" s="145">
        <v>102.453857142857</v>
      </c>
    </row>
    <row r="667" spans="1:18" x14ac:dyDescent="0.2">
      <c r="A667" s="64" t="s">
        <v>2507</v>
      </c>
      <c r="B667" s="64" t="s">
        <v>1420</v>
      </c>
      <c r="C667" s="64" t="s">
        <v>962</v>
      </c>
      <c r="D667" s="64" t="s">
        <v>310</v>
      </c>
      <c r="E667" s="64" t="s">
        <v>1461</v>
      </c>
      <c r="F667" s="142">
        <v>0.30124882799999997</v>
      </c>
      <c r="G667" s="81">
        <v>0.78039211799999997</v>
      </c>
      <c r="H667" s="82">
        <f t="shared" si="20"/>
        <v>-0.61397761323878464</v>
      </c>
      <c r="I667" s="65">
        <f t="shared" si="21"/>
        <v>3.6316242201147907E-5</v>
      </c>
      <c r="J667" s="145">
        <v>32.054592040670002</v>
      </c>
      <c r="K667" s="145">
        <v>111.371380952381</v>
      </c>
    </row>
    <row r="668" spans="1:18" x14ac:dyDescent="0.2">
      <c r="A668" s="64" t="s">
        <v>2379</v>
      </c>
      <c r="B668" s="64" t="s">
        <v>176</v>
      </c>
      <c r="C668" s="64" t="s">
        <v>962</v>
      </c>
      <c r="D668" s="64" t="s">
        <v>310</v>
      </c>
      <c r="E668" s="64" t="s">
        <v>1461</v>
      </c>
      <c r="F668" s="142">
        <v>0.30050235200000003</v>
      </c>
      <c r="G668" s="81">
        <v>0.13132050000000001</v>
      </c>
      <c r="H668" s="82">
        <f t="shared" si="20"/>
        <v>1.2883125787672145</v>
      </c>
      <c r="I668" s="65">
        <f t="shared" si="21"/>
        <v>3.6226252794738188E-5</v>
      </c>
      <c r="J668" s="145">
        <v>72.194929617</v>
      </c>
      <c r="K668" s="145">
        <v>31.524571428571399</v>
      </c>
    </row>
    <row r="669" spans="1:18" x14ac:dyDescent="0.2">
      <c r="A669" s="64" t="s">
        <v>2750</v>
      </c>
      <c r="B669" s="64" t="s">
        <v>1153</v>
      </c>
      <c r="C669" s="64" t="s">
        <v>1253</v>
      </c>
      <c r="D669" s="64" t="s">
        <v>311</v>
      </c>
      <c r="E669" s="64" t="s">
        <v>1461</v>
      </c>
      <c r="F669" s="142">
        <v>0.29711290000000001</v>
      </c>
      <c r="G669" s="81">
        <v>4.0583184000000001E-2</v>
      </c>
      <c r="H669" s="82">
        <f t="shared" si="20"/>
        <v>6.3210840233728334</v>
      </c>
      <c r="I669" s="65">
        <f t="shared" si="21"/>
        <v>3.5817646525368187E-5</v>
      </c>
      <c r="J669" s="145">
        <v>14.8332779121226</v>
      </c>
      <c r="K669" s="145">
        <v>98.164047619047594</v>
      </c>
    </row>
    <row r="670" spans="1:18" x14ac:dyDescent="0.2">
      <c r="A670" s="64" t="s">
        <v>2317</v>
      </c>
      <c r="B670" s="64" t="s">
        <v>2318</v>
      </c>
      <c r="C670" s="64" t="s">
        <v>962</v>
      </c>
      <c r="D670" s="64" t="s">
        <v>310</v>
      </c>
      <c r="E670" s="64" t="s">
        <v>1461</v>
      </c>
      <c r="F670" s="142">
        <v>0.29241022</v>
      </c>
      <c r="G670" s="81">
        <v>1.1424209999999999E-2</v>
      </c>
      <c r="H670" s="82">
        <f t="shared" si="20"/>
        <v>24.59566219458501</v>
      </c>
      <c r="I670" s="65">
        <f t="shared" si="21"/>
        <v>3.5250727586601411E-5</v>
      </c>
      <c r="J670" s="145">
        <v>1.3697310658499999</v>
      </c>
      <c r="K670" s="145">
        <v>183.007047619048</v>
      </c>
      <c r="M670" s="146"/>
      <c r="N670" s="146"/>
      <c r="O670" s="146"/>
      <c r="P670" s="146"/>
      <c r="Q670" s="146"/>
      <c r="R670" s="146"/>
    </row>
    <row r="671" spans="1:18" x14ac:dyDescent="0.2">
      <c r="A671" s="64" t="s">
        <v>2675</v>
      </c>
      <c r="B671" s="64" t="s">
        <v>44</v>
      </c>
      <c r="C671" s="64" t="s">
        <v>1253</v>
      </c>
      <c r="D671" s="64" t="s">
        <v>1171</v>
      </c>
      <c r="E671" s="64" t="s">
        <v>312</v>
      </c>
      <c r="F671" s="142">
        <v>0.27583838999999999</v>
      </c>
      <c r="G671" s="81">
        <v>0.22773203</v>
      </c>
      <c r="H671" s="82">
        <f t="shared" si="20"/>
        <v>0.21124108014142751</v>
      </c>
      <c r="I671" s="65">
        <f t="shared" si="21"/>
        <v>3.3252955193620522E-5</v>
      </c>
      <c r="J671" s="145">
        <v>9.3058119700000006</v>
      </c>
      <c r="K671" s="145">
        <v>198.88414285714299</v>
      </c>
    </row>
    <row r="672" spans="1:18" x14ac:dyDescent="0.2">
      <c r="A672" s="64" t="s">
        <v>813</v>
      </c>
      <c r="B672" s="64" t="s">
        <v>814</v>
      </c>
      <c r="C672" s="64" t="s">
        <v>1249</v>
      </c>
      <c r="D672" s="64" t="s">
        <v>310</v>
      </c>
      <c r="E672" s="64" t="s">
        <v>1461</v>
      </c>
      <c r="F672" s="142">
        <v>0.27338616199999999</v>
      </c>
      <c r="G672" s="81">
        <v>0.43455285999999999</v>
      </c>
      <c r="H672" s="82">
        <f t="shared" si="20"/>
        <v>-0.37087938622702887</v>
      </c>
      <c r="I672" s="65">
        <f t="shared" si="21"/>
        <v>3.2957333442752044E-5</v>
      </c>
      <c r="J672" s="145">
        <v>31.082676129999999</v>
      </c>
      <c r="K672" s="145">
        <v>41.247190476190497</v>
      </c>
    </row>
    <row r="673" spans="1:18" x14ac:dyDescent="0.2">
      <c r="A673" s="64" t="s">
        <v>2828</v>
      </c>
      <c r="B673" s="64" t="s">
        <v>439</v>
      </c>
      <c r="C673" s="64" t="s">
        <v>2844</v>
      </c>
      <c r="D673" s="64" t="s">
        <v>311</v>
      </c>
      <c r="E673" s="64" t="s">
        <v>312</v>
      </c>
      <c r="F673" s="142">
        <v>0.26994639000000004</v>
      </c>
      <c r="G673" s="81">
        <v>1.69615615</v>
      </c>
      <c r="H673" s="82">
        <f t="shared" si="20"/>
        <v>-0.84084814950557463</v>
      </c>
      <c r="I673" s="65">
        <f t="shared" si="21"/>
        <v>3.2542660981125988E-5</v>
      </c>
      <c r="J673" s="145">
        <v>36.621549056255311</v>
      </c>
      <c r="K673" s="145">
        <v>21.002333333333301</v>
      </c>
    </row>
    <row r="674" spans="1:18" x14ac:dyDescent="0.2">
      <c r="A674" s="64" t="s">
        <v>2406</v>
      </c>
      <c r="B674" s="64" t="s">
        <v>869</v>
      </c>
      <c r="C674" s="64" t="s">
        <v>962</v>
      </c>
      <c r="D674" s="64" t="s">
        <v>310</v>
      </c>
      <c r="E674" s="64" t="s">
        <v>1461</v>
      </c>
      <c r="F674" s="142">
        <v>0.268399375</v>
      </c>
      <c r="G674" s="81">
        <v>8.7388774999999988E-2</v>
      </c>
      <c r="H674" s="82">
        <f t="shared" si="20"/>
        <v>2.0713255220707696</v>
      </c>
      <c r="I674" s="65">
        <f t="shared" si="21"/>
        <v>3.2356164748752889E-5</v>
      </c>
      <c r="J674" s="145">
        <v>5.3855448042000003</v>
      </c>
      <c r="K674" s="145">
        <v>36.509285714285703</v>
      </c>
    </row>
    <row r="675" spans="1:18" x14ac:dyDescent="0.2">
      <c r="A675" s="64" t="s">
        <v>2464</v>
      </c>
      <c r="B675" s="64" t="s">
        <v>1455</v>
      </c>
      <c r="C675" s="64" t="s">
        <v>962</v>
      </c>
      <c r="D675" s="64" t="s">
        <v>310</v>
      </c>
      <c r="E675" s="64" t="s">
        <v>1461</v>
      </c>
      <c r="F675" s="142">
        <v>0.26705845</v>
      </c>
      <c r="G675" s="81">
        <v>1.4453850000000001E-2</v>
      </c>
      <c r="H675" s="82">
        <f t="shared" si="20"/>
        <v>17.476630793871529</v>
      </c>
      <c r="I675" s="65">
        <f t="shared" si="21"/>
        <v>3.219451314201677E-5</v>
      </c>
      <c r="J675" s="145">
        <v>4.3651515307999995</v>
      </c>
      <c r="K675" s="145">
        <v>84.213142857142898</v>
      </c>
    </row>
    <row r="676" spans="1:18" x14ac:dyDescent="0.2">
      <c r="A676" s="64" t="s">
        <v>2417</v>
      </c>
      <c r="B676" s="64" t="s">
        <v>550</v>
      </c>
      <c r="C676" s="64" t="s">
        <v>962</v>
      </c>
      <c r="D676" s="64" t="s">
        <v>310</v>
      </c>
      <c r="E676" s="64" t="s">
        <v>1461</v>
      </c>
      <c r="F676" s="142">
        <v>0.26275303999999999</v>
      </c>
      <c r="G676" s="81">
        <v>1.04215547</v>
      </c>
      <c r="H676" s="82">
        <f t="shared" si="20"/>
        <v>-0.7478753913751468</v>
      </c>
      <c r="I676" s="65">
        <f t="shared" si="21"/>
        <v>3.1675486019576829E-5</v>
      </c>
      <c r="J676" s="145">
        <v>9.5424393000000016</v>
      </c>
      <c r="K676" s="145">
        <v>15.3628571428571</v>
      </c>
    </row>
    <row r="677" spans="1:18" x14ac:dyDescent="0.2">
      <c r="A677" s="64" t="s">
        <v>2271</v>
      </c>
      <c r="B677" s="64" t="s">
        <v>2272</v>
      </c>
      <c r="C677" s="64" t="s">
        <v>962</v>
      </c>
      <c r="D677" s="64" t="s">
        <v>311</v>
      </c>
      <c r="E677" s="64" t="s">
        <v>312</v>
      </c>
      <c r="F677" s="142">
        <v>0.25795526400000002</v>
      </c>
      <c r="G677" s="81">
        <v>0.67955658499999994</v>
      </c>
      <c r="H677" s="82">
        <f t="shared" si="20"/>
        <v>-0.62040649786360313</v>
      </c>
      <c r="I677" s="65">
        <f t="shared" si="21"/>
        <v>3.1097103038306427E-5</v>
      </c>
      <c r="J677" s="145">
        <v>16.383900792000002</v>
      </c>
      <c r="K677" s="145">
        <v>36.030571428571399</v>
      </c>
    </row>
    <row r="678" spans="1:18" x14ac:dyDescent="0.2">
      <c r="A678" s="64" t="s">
        <v>2709</v>
      </c>
      <c r="B678" s="64" t="s">
        <v>269</v>
      </c>
      <c r="C678" s="64" t="s">
        <v>1253</v>
      </c>
      <c r="D678" s="64" t="s">
        <v>311</v>
      </c>
      <c r="E678" s="64" t="s">
        <v>1461</v>
      </c>
      <c r="F678" s="142">
        <v>0.25750107</v>
      </c>
      <c r="G678" s="81">
        <v>0.88458011999999997</v>
      </c>
      <c r="H678" s="82">
        <f t="shared" si="20"/>
        <v>-0.70890022941053665</v>
      </c>
      <c r="I678" s="65">
        <f t="shared" si="21"/>
        <v>3.1042348902266072E-5</v>
      </c>
      <c r="J678" s="145">
        <v>47.333314896356192</v>
      </c>
      <c r="K678" s="145">
        <v>36.2689047619048</v>
      </c>
    </row>
    <row r="679" spans="1:18" x14ac:dyDescent="0.2">
      <c r="A679" s="64" t="s">
        <v>2287</v>
      </c>
      <c r="B679" s="64" t="s">
        <v>2174</v>
      </c>
      <c r="C679" s="64" t="s">
        <v>223</v>
      </c>
      <c r="D679" s="64" t="s">
        <v>1171</v>
      </c>
      <c r="E679" s="64" t="s">
        <v>312</v>
      </c>
      <c r="F679" s="142">
        <v>0.25612842000000002</v>
      </c>
      <c r="G679" s="81">
        <v>0.36058308</v>
      </c>
      <c r="H679" s="82">
        <f t="shared" si="20"/>
        <v>-0.28968264401091692</v>
      </c>
      <c r="I679" s="65">
        <f t="shared" si="21"/>
        <v>3.0876872773484574E-5</v>
      </c>
      <c r="J679" s="145">
        <v>120.99915365999999</v>
      </c>
      <c r="K679" s="145">
        <v>55.421047619047599</v>
      </c>
    </row>
    <row r="680" spans="1:18" x14ac:dyDescent="0.2">
      <c r="A680" s="64" t="s">
        <v>2837</v>
      </c>
      <c r="B680" s="64" t="s">
        <v>62</v>
      </c>
      <c r="C680" s="64" t="s">
        <v>2844</v>
      </c>
      <c r="D680" s="64" t="s">
        <v>311</v>
      </c>
      <c r="E680" s="64" t="s">
        <v>312</v>
      </c>
      <c r="F680" s="142">
        <v>0.25478190000000001</v>
      </c>
      <c r="G680" s="81">
        <v>3.763507E-2</v>
      </c>
      <c r="H680" s="82">
        <f t="shared" si="20"/>
        <v>5.7698000827419751</v>
      </c>
      <c r="I680" s="65">
        <f t="shared" si="21"/>
        <v>3.0714546676572118E-5</v>
      </c>
      <c r="J680" s="145">
        <v>6.5158240899999997</v>
      </c>
      <c r="K680" s="145">
        <v>36.118476190476201</v>
      </c>
    </row>
    <row r="681" spans="1:18" x14ac:dyDescent="0.2">
      <c r="A681" s="64" t="s">
        <v>323</v>
      </c>
      <c r="B681" s="64" t="s">
        <v>324</v>
      </c>
      <c r="C681" s="64" t="s">
        <v>1254</v>
      </c>
      <c r="D681" s="64" t="s">
        <v>310</v>
      </c>
      <c r="E681" s="64" t="s">
        <v>312</v>
      </c>
      <c r="F681" s="142">
        <v>0.25326391200000004</v>
      </c>
      <c r="G681" s="81">
        <v>7.9279639999999998E-2</v>
      </c>
      <c r="H681" s="82">
        <f t="shared" si="20"/>
        <v>2.1945643547321865</v>
      </c>
      <c r="I681" s="65">
        <f t="shared" si="21"/>
        <v>3.0531549716111135E-5</v>
      </c>
      <c r="J681" s="145">
        <v>13.815379109999999</v>
      </c>
      <c r="K681" s="145">
        <v>57.299047619047599</v>
      </c>
      <c r="M681" s="146"/>
      <c r="N681" s="146"/>
      <c r="O681" s="146"/>
      <c r="P681" s="146"/>
      <c r="Q681" s="146"/>
      <c r="R681" s="146"/>
    </row>
    <row r="682" spans="1:18" x14ac:dyDescent="0.2">
      <c r="A682" s="64" t="s">
        <v>2390</v>
      </c>
      <c r="B682" s="64" t="s">
        <v>1888</v>
      </c>
      <c r="C682" s="64" t="s">
        <v>962</v>
      </c>
      <c r="D682" s="64" t="s">
        <v>310</v>
      </c>
      <c r="E682" s="64" t="s">
        <v>312</v>
      </c>
      <c r="F682" s="142">
        <v>0.24754857</v>
      </c>
      <c r="G682" s="81">
        <v>7.9965999999999995E-2</v>
      </c>
      <c r="H682" s="82">
        <f t="shared" si="20"/>
        <v>2.0956727859340223</v>
      </c>
      <c r="I682" s="65">
        <f t="shared" si="21"/>
        <v>2.984255203365577E-5</v>
      </c>
      <c r="J682" s="145">
        <v>33.269994172800004</v>
      </c>
      <c r="K682" s="145">
        <v>11.7028571428571</v>
      </c>
    </row>
    <row r="683" spans="1:18" x14ac:dyDescent="0.2">
      <c r="A683" s="64" t="s">
        <v>399</v>
      </c>
      <c r="B683" s="64" t="s">
        <v>679</v>
      </c>
      <c r="C683" s="64" t="s">
        <v>1249</v>
      </c>
      <c r="D683" s="64" t="s">
        <v>310</v>
      </c>
      <c r="E683" s="64" t="s">
        <v>1461</v>
      </c>
      <c r="F683" s="142">
        <v>0.24639243</v>
      </c>
      <c r="G683" s="81">
        <v>0.26941285999999998</v>
      </c>
      <c r="H683" s="82">
        <f t="shared" si="20"/>
        <v>-8.5446663533433331E-2</v>
      </c>
      <c r="I683" s="65">
        <f t="shared" si="21"/>
        <v>2.9703176685584922E-5</v>
      </c>
      <c r="J683" s="145">
        <v>16.07817125</v>
      </c>
      <c r="K683" s="145">
        <v>17.371523809523801</v>
      </c>
    </row>
    <row r="684" spans="1:18" x14ac:dyDescent="0.2">
      <c r="A684" s="64" t="s">
        <v>2772</v>
      </c>
      <c r="B684" s="64" t="s">
        <v>294</v>
      </c>
      <c r="C684" s="64" t="s">
        <v>1248</v>
      </c>
      <c r="D684" s="64" t="s">
        <v>310</v>
      </c>
      <c r="E684" s="64" t="s">
        <v>1461</v>
      </c>
      <c r="F684" s="142">
        <v>0.24624126999999998</v>
      </c>
      <c r="G684" s="81">
        <v>2.4290000000000002E-3</v>
      </c>
      <c r="H684" s="82" t="str">
        <f t="shared" si="20"/>
        <v/>
      </c>
      <c r="I684" s="65">
        <f t="shared" si="21"/>
        <v>2.9684953998354661E-5</v>
      </c>
      <c r="J684" s="145">
        <v>16.743237060000002</v>
      </c>
      <c r="K684" s="145">
        <v>28.459428571428599</v>
      </c>
    </row>
    <row r="685" spans="1:18" x14ac:dyDescent="0.2">
      <c r="A685" s="64" t="s">
        <v>2176</v>
      </c>
      <c r="B685" s="64" t="s">
        <v>2177</v>
      </c>
      <c r="C685" s="64" t="s">
        <v>1401</v>
      </c>
      <c r="D685" s="64" t="s">
        <v>311</v>
      </c>
      <c r="E685" s="64" t="s">
        <v>312</v>
      </c>
      <c r="F685" s="142">
        <v>0.2435562</v>
      </c>
      <c r="G685" s="81">
        <v>0.3009</v>
      </c>
      <c r="H685" s="82">
        <f t="shared" si="20"/>
        <v>-0.19057427716849451</v>
      </c>
      <c r="I685" s="65">
        <f t="shared" si="21"/>
        <v>2.9361262606443138E-5</v>
      </c>
      <c r="J685" s="145">
        <v>10.9116</v>
      </c>
      <c r="K685" s="145">
        <v>31.340238095238099</v>
      </c>
    </row>
    <row r="686" spans="1:18" x14ac:dyDescent="0.2">
      <c r="A686" s="64" t="s">
        <v>2473</v>
      </c>
      <c r="B686" s="64" t="s">
        <v>2234</v>
      </c>
      <c r="C686" s="64" t="s">
        <v>962</v>
      </c>
      <c r="D686" s="64" t="s">
        <v>310</v>
      </c>
      <c r="E686" s="64" t="s">
        <v>1461</v>
      </c>
      <c r="F686" s="142">
        <v>0.243086734</v>
      </c>
      <c r="G686" s="81">
        <v>0.35146247399999997</v>
      </c>
      <c r="H686" s="82">
        <f t="shared" si="20"/>
        <v>-0.30835650465488951</v>
      </c>
      <c r="I686" s="65">
        <f t="shared" si="21"/>
        <v>2.9304667395519348E-5</v>
      </c>
      <c r="J686" s="145">
        <v>12.42746526653</v>
      </c>
      <c r="K686" s="145">
        <v>182.791</v>
      </c>
    </row>
    <row r="687" spans="1:18" x14ac:dyDescent="0.2">
      <c r="A687" s="64" t="s">
        <v>2120</v>
      </c>
      <c r="B687" s="64" t="s">
        <v>874</v>
      </c>
      <c r="C687" s="64" t="s">
        <v>1254</v>
      </c>
      <c r="D687" s="64" t="s">
        <v>310</v>
      </c>
      <c r="E687" s="64" t="s">
        <v>1461</v>
      </c>
      <c r="F687" s="142">
        <v>0.242369847</v>
      </c>
      <c r="G687" s="81">
        <v>8.5393337219999985</v>
      </c>
      <c r="H687" s="82">
        <f t="shared" si="20"/>
        <v>-0.97161724147452166</v>
      </c>
      <c r="I687" s="65">
        <f t="shared" si="21"/>
        <v>2.9218245011420133E-5</v>
      </c>
      <c r="J687" s="145">
        <v>190.6226375</v>
      </c>
      <c r="K687" s="145">
        <v>10.6613333333333</v>
      </c>
    </row>
    <row r="688" spans="1:18" x14ac:dyDescent="0.2">
      <c r="A688" s="64" t="s">
        <v>1556</v>
      </c>
      <c r="B688" s="64" t="s">
        <v>1560</v>
      </c>
      <c r="C688" s="64" t="s">
        <v>711</v>
      </c>
      <c r="D688" s="64" t="s">
        <v>310</v>
      </c>
      <c r="E688" s="64" t="s">
        <v>1461</v>
      </c>
      <c r="F688" s="142">
        <v>0.24189172</v>
      </c>
      <c r="G688" s="81">
        <v>0.81708515000000004</v>
      </c>
      <c r="H688" s="82">
        <f t="shared" si="20"/>
        <v>-0.70395775764618906</v>
      </c>
      <c r="I688" s="65">
        <f t="shared" si="21"/>
        <v>2.9160605696936534E-5</v>
      </c>
      <c r="J688" s="145">
        <v>7.6178082900000001</v>
      </c>
      <c r="K688" s="145">
        <v>217.54171428571399</v>
      </c>
    </row>
    <row r="689" spans="1:18" x14ac:dyDescent="0.2">
      <c r="A689" s="64" t="s">
        <v>2738</v>
      </c>
      <c r="B689" s="64" t="s">
        <v>103</v>
      </c>
      <c r="C689" s="64" t="s">
        <v>1248</v>
      </c>
      <c r="D689" s="64" t="s">
        <v>310</v>
      </c>
      <c r="E689" s="64" t="s">
        <v>1461</v>
      </c>
      <c r="F689" s="142">
        <v>0.24135930999999999</v>
      </c>
      <c r="G689" s="81">
        <v>0.41970954999999999</v>
      </c>
      <c r="H689" s="82">
        <f t="shared" si="20"/>
        <v>-0.42493729294460891</v>
      </c>
      <c r="I689" s="65">
        <f t="shared" si="21"/>
        <v>2.9096422441391008E-5</v>
      </c>
      <c r="J689" s="145">
        <v>112.0135458</v>
      </c>
      <c r="K689" s="145">
        <v>23.703333333333301</v>
      </c>
    </row>
    <row r="690" spans="1:18" x14ac:dyDescent="0.2">
      <c r="A690" s="64" t="s">
        <v>2766</v>
      </c>
      <c r="B690" s="64" t="s">
        <v>102</v>
      </c>
      <c r="C690" s="64" t="s">
        <v>1248</v>
      </c>
      <c r="D690" s="64" t="s">
        <v>310</v>
      </c>
      <c r="E690" s="64" t="s">
        <v>1461</v>
      </c>
      <c r="F690" s="142">
        <v>0.23787555999999999</v>
      </c>
      <c r="G690" s="81">
        <v>0.39442715</v>
      </c>
      <c r="H690" s="82">
        <f t="shared" si="20"/>
        <v>-0.39690875742199805</v>
      </c>
      <c r="I690" s="65">
        <f t="shared" si="21"/>
        <v>2.8676448330261026E-5</v>
      </c>
      <c r="J690" s="145">
        <v>74.600560000000002</v>
      </c>
      <c r="K690" s="145">
        <v>44.068428571428598</v>
      </c>
    </row>
    <row r="691" spans="1:18" x14ac:dyDescent="0.2">
      <c r="A691" s="64" t="s">
        <v>2367</v>
      </c>
      <c r="B691" s="64" t="s">
        <v>1417</v>
      </c>
      <c r="C691" s="64" t="s">
        <v>962</v>
      </c>
      <c r="D691" s="64" t="s">
        <v>310</v>
      </c>
      <c r="E691" s="64" t="s">
        <v>1461</v>
      </c>
      <c r="F691" s="142">
        <v>0.23590869</v>
      </c>
      <c r="G691" s="81">
        <v>7.3298999999999999E-4</v>
      </c>
      <c r="H691" s="82" t="str">
        <f t="shared" si="20"/>
        <v/>
      </c>
      <c r="I691" s="65">
        <f t="shared" si="21"/>
        <v>2.8439337607632185E-5</v>
      </c>
      <c r="J691" s="145">
        <v>2.512775</v>
      </c>
      <c r="K691" s="145">
        <v>63.713619047619098</v>
      </c>
    </row>
    <row r="692" spans="1:18" x14ac:dyDescent="0.2">
      <c r="A692" s="64" t="s">
        <v>2366</v>
      </c>
      <c r="B692" s="64" t="s">
        <v>1452</v>
      </c>
      <c r="C692" s="64" t="s">
        <v>962</v>
      </c>
      <c r="D692" s="64" t="s">
        <v>310</v>
      </c>
      <c r="E692" s="64" t="s">
        <v>1461</v>
      </c>
      <c r="F692" s="142">
        <v>0.2355438</v>
      </c>
      <c r="G692" s="81">
        <v>2.5847540000000002E-2</v>
      </c>
      <c r="H692" s="82">
        <f t="shared" si="20"/>
        <v>8.1128130568711754</v>
      </c>
      <c r="I692" s="65">
        <f t="shared" si="21"/>
        <v>2.8395349275114E-5</v>
      </c>
      <c r="J692" s="145">
        <v>6.8642475855700003</v>
      </c>
      <c r="K692" s="145">
        <v>120.33490476190499</v>
      </c>
    </row>
    <row r="693" spans="1:18" x14ac:dyDescent="0.2">
      <c r="A693" s="64" t="s">
        <v>2126</v>
      </c>
      <c r="B693" s="64" t="s">
        <v>2127</v>
      </c>
      <c r="C693" s="64" t="s">
        <v>1254</v>
      </c>
      <c r="D693" s="64" t="s">
        <v>310</v>
      </c>
      <c r="E693" s="64" t="s">
        <v>1461</v>
      </c>
      <c r="F693" s="142">
        <v>0.23474620000000002</v>
      </c>
      <c r="G693" s="81">
        <v>0</v>
      </c>
      <c r="H693" s="82" t="str">
        <f t="shared" si="20"/>
        <v/>
      </c>
      <c r="I693" s="65">
        <f t="shared" si="21"/>
        <v>2.8299196752390711E-5</v>
      </c>
      <c r="J693" s="145">
        <v>2.6576160099999999</v>
      </c>
      <c r="K693" s="145">
        <v>142.64947619047601</v>
      </c>
    </row>
    <row r="694" spans="1:18" x14ac:dyDescent="0.2">
      <c r="A694" s="64" t="s">
        <v>796</v>
      </c>
      <c r="B694" s="64" t="s">
        <v>797</v>
      </c>
      <c r="C694" s="64" t="s">
        <v>1249</v>
      </c>
      <c r="D694" s="64" t="s">
        <v>310</v>
      </c>
      <c r="E694" s="64" t="s">
        <v>1461</v>
      </c>
      <c r="F694" s="142">
        <v>0.23175015499999999</v>
      </c>
      <c r="G694" s="81">
        <v>0.32977132400000003</v>
      </c>
      <c r="H694" s="82">
        <f t="shared" si="20"/>
        <v>-0.29723982003965888</v>
      </c>
      <c r="I694" s="65">
        <f t="shared" si="21"/>
        <v>2.7938016605772715E-5</v>
      </c>
      <c r="J694" s="145">
        <v>21.673147889999999</v>
      </c>
      <c r="K694" s="145">
        <v>33.2512857142857</v>
      </c>
    </row>
    <row r="695" spans="1:18" x14ac:dyDescent="0.2">
      <c r="A695" s="64" t="s">
        <v>2472</v>
      </c>
      <c r="B695" s="64" t="s">
        <v>2235</v>
      </c>
      <c r="C695" s="64" t="s">
        <v>962</v>
      </c>
      <c r="D695" s="64" t="s">
        <v>310</v>
      </c>
      <c r="E695" s="64" t="s">
        <v>1461</v>
      </c>
      <c r="F695" s="142">
        <v>0.23024733999999999</v>
      </c>
      <c r="G695" s="81">
        <v>0.64141895599999998</v>
      </c>
      <c r="H695" s="82">
        <f t="shared" si="20"/>
        <v>-0.64103440061101025</v>
      </c>
      <c r="I695" s="65">
        <f t="shared" si="21"/>
        <v>2.775684878551644E-5</v>
      </c>
      <c r="J695" s="145">
        <v>12.40317482625</v>
      </c>
      <c r="K695" s="145">
        <v>98.045761904761903</v>
      </c>
    </row>
    <row r="696" spans="1:18" x14ac:dyDescent="0.2">
      <c r="A696" s="64" t="s">
        <v>710</v>
      </c>
      <c r="B696" s="64" t="s">
        <v>106</v>
      </c>
      <c r="C696" s="64" t="s">
        <v>711</v>
      </c>
      <c r="D696" s="64" t="s">
        <v>310</v>
      </c>
      <c r="E696" s="64" t="s">
        <v>1461</v>
      </c>
      <c r="F696" s="142">
        <v>0.22878712200000001</v>
      </c>
      <c r="G696" s="81">
        <v>9.5269649999999997E-2</v>
      </c>
      <c r="H696" s="82">
        <f t="shared" si="20"/>
        <v>1.4014691142457227</v>
      </c>
      <c r="I696" s="65">
        <f t="shared" si="21"/>
        <v>2.7580816132023508E-5</v>
      </c>
      <c r="J696" s="145">
        <v>4.8760423200000007</v>
      </c>
      <c r="K696" s="145">
        <v>138.90761904761899</v>
      </c>
    </row>
    <row r="697" spans="1:18" x14ac:dyDescent="0.2">
      <c r="A697" s="64" t="s">
        <v>1482</v>
      </c>
      <c r="B697" s="64" t="s">
        <v>344</v>
      </c>
      <c r="C697" s="64" t="s">
        <v>1250</v>
      </c>
      <c r="D697" s="64" t="s">
        <v>310</v>
      </c>
      <c r="E697" s="64" t="s">
        <v>1461</v>
      </c>
      <c r="F697" s="142">
        <v>0.22866537000000001</v>
      </c>
      <c r="G697" s="81">
        <v>0.10741415</v>
      </c>
      <c r="H697" s="82">
        <f t="shared" si="20"/>
        <v>1.1288198063290547</v>
      </c>
      <c r="I697" s="65">
        <f t="shared" si="21"/>
        <v>2.7566138647135588E-5</v>
      </c>
      <c r="J697" s="145">
        <v>13.369993669999999</v>
      </c>
      <c r="K697" s="145">
        <v>23.4639047619048</v>
      </c>
      <c r="M697" s="146"/>
      <c r="N697" s="146"/>
      <c r="O697" s="146"/>
      <c r="P697" s="146"/>
      <c r="Q697" s="146"/>
      <c r="R697" s="146"/>
    </row>
    <row r="698" spans="1:18" x14ac:dyDescent="0.2">
      <c r="A698" s="64" t="s">
        <v>2357</v>
      </c>
      <c r="B698" s="64" t="s">
        <v>1443</v>
      </c>
      <c r="C698" s="64" t="s">
        <v>962</v>
      </c>
      <c r="D698" s="64" t="s">
        <v>310</v>
      </c>
      <c r="E698" s="64" t="s">
        <v>1461</v>
      </c>
      <c r="F698" s="142">
        <v>0.22541478000000001</v>
      </c>
      <c r="G698" s="81">
        <v>4.7659779999999999E-2</v>
      </c>
      <c r="H698" s="82">
        <f t="shared" si="20"/>
        <v>3.7296647193923267</v>
      </c>
      <c r="I698" s="65">
        <f t="shared" si="21"/>
        <v>2.7174272512683342E-5</v>
      </c>
      <c r="J698" s="145">
        <v>38.740871410800004</v>
      </c>
      <c r="K698" s="145">
        <v>208.274523809524</v>
      </c>
    </row>
    <row r="699" spans="1:18" x14ac:dyDescent="0.2">
      <c r="A699" s="64" t="s">
        <v>2506</v>
      </c>
      <c r="B699" s="64" t="s">
        <v>1454</v>
      </c>
      <c r="C699" s="64" t="s">
        <v>962</v>
      </c>
      <c r="D699" s="64" t="s">
        <v>310</v>
      </c>
      <c r="E699" s="64" t="s">
        <v>1461</v>
      </c>
      <c r="F699" s="142">
        <v>0.2236089</v>
      </c>
      <c r="G699" s="81">
        <v>0.14929528</v>
      </c>
      <c r="H699" s="82">
        <f t="shared" si="20"/>
        <v>0.49776268881373875</v>
      </c>
      <c r="I699" s="65">
        <f t="shared" si="21"/>
        <v>2.6956569506495349E-5</v>
      </c>
      <c r="J699" s="145">
        <v>55.641878345789998</v>
      </c>
      <c r="K699" s="145">
        <v>66.729238095238102</v>
      </c>
    </row>
    <row r="700" spans="1:18" x14ac:dyDescent="0.2">
      <c r="A700" s="64" t="s">
        <v>1517</v>
      </c>
      <c r="B700" s="64" t="s">
        <v>1507</v>
      </c>
      <c r="C700" s="64" t="s">
        <v>1401</v>
      </c>
      <c r="D700" s="64" t="s">
        <v>311</v>
      </c>
      <c r="E700" s="64" t="s">
        <v>312</v>
      </c>
      <c r="F700" s="142">
        <v>0.2229226</v>
      </c>
      <c r="G700" s="81">
        <v>2.028607E-2</v>
      </c>
      <c r="H700" s="82">
        <f t="shared" si="20"/>
        <v>9.988949559968983</v>
      </c>
      <c r="I700" s="65">
        <f t="shared" si="21"/>
        <v>2.6873834455912356E-5</v>
      </c>
      <c r="J700" s="145">
        <v>3.3064840599999998</v>
      </c>
      <c r="K700" s="145">
        <v>39.516428571428598</v>
      </c>
    </row>
    <row r="701" spans="1:18" x14ac:dyDescent="0.2">
      <c r="A701" s="64" t="s">
        <v>2499</v>
      </c>
      <c r="B701" s="64" t="s">
        <v>1453</v>
      </c>
      <c r="C701" s="64" t="s">
        <v>962</v>
      </c>
      <c r="D701" s="64" t="s">
        <v>310</v>
      </c>
      <c r="E701" s="64" t="s">
        <v>1461</v>
      </c>
      <c r="F701" s="142">
        <v>0.222251965</v>
      </c>
      <c r="G701" s="81">
        <v>0.27845544</v>
      </c>
      <c r="H701" s="82">
        <f t="shared" si="20"/>
        <v>-0.20184010411145137</v>
      </c>
      <c r="I701" s="65">
        <f t="shared" si="21"/>
        <v>2.679298785727076E-5</v>
      </c>
      <c r="J701" s="145">
        <v>10.5427771625</v>
      </c>
      <c r="K701" s="145">
        <v>96.891761904761907</v>
      </c>
    </row>
    <row r="702" spans="1:18" x14ac:dyDescent="0.2">
      <c r="A702" s="64" t="s">
        <v>2508</v>
      </c>
      <c r="B702" s="64" t="s">
        <v>1427</v>
      </c>
      <c r="C702" s="64" t="s">
        <v>962</v>
      </c>
      <c r="D702" s="64" t="s">
        <v>310</v>
      </c>
      <c r="E702" s="64" t="s">
        <v>1461</v>
      </c>
      <c r="F702" s="142">
        <v>0.22143778</v>
      </c>
      <c r="G702" s="81">
        <v>9.4350000000000003E-2</v>
      </c>
      <c r="H702" s="82">
        <f t="shared" si="20"/>
        <v>1.3469822999470056</v>
      </c>
      <c r="I702" s="65">
        <f t="shared" si="21"/>
        <v>2.669483597448056E-5</v>
      </c>
      <c r="J702" s="145">
        <v>4.3357829599999995</v>
      </c>
      <c r="K702" s="145">
        <v>135.58357142857099</v>
      </c>
    </row>
    <row r="703" spans="1:18" x14ac:dyDescent="0.2">
      <c r="A703" s="64" t="s">
        <v>1281</v>
      </c>
      <c r="B703" s="64" t="s">
        <v>1282</v>
      </c>
      <c r="C703" s="64" t="s">
        <v>1254</v>
      </c>
      <c r="D703" s="64" t="s">
        <v>310</v>
      </c>
      <c r="E703" s="64" t="s">
        <v>312</v>
      </c>
      <c r="F703" s="142">
        <v>0.21983256000000001</v>
      </c>
      <c r="G703" s="81">
        <v>0.12954156999999999</v>
      </c>
      <c r="H703" s="82">
        <f t="shared" si="20"/>
        <v>0.69700398103867367</v>
      </c>
      <c r="I703" s="65">
        <f t="shared" si="21"/>
        <v>2.6501322994884415E-5</v>
      </c>
      <c r="J703" s="145">
        <v>24.09689105</v>
      </c>
      <c r="K703" s="145">
        <v>36.218333333333298</v>
      </c>
    </row>
    <row r="704" spans="1:18" x14ac:dyDescent="0.2">
      <c r="A704" s="64" t="s">
        <v>2755</v>
      </c>
      <c r="B704" s="64" t="s">
        <v>16</v>
      </c>
      <c r="C704" s="64" t="s">
        <v>1253</v>
      </c>
      <c r="D704" s="64" t="s">
        <v>1171</v>
      </c>
      <c r="E704" s="64" t="s">
        <v>1461</v>
      </c>
      <c r="F704" s="142">
        <v>0.21894184999999999</v>
      </c>
      <c r="G704" s="81">
        <v>4.9313160000000002E-2</v>
      </c>
      <c r="H704" s="82">
        <f t="shared" si="20"/>
        <v>3.4398260018218254</v>
      </c>
      <c r="I704" s="65">
        <f t="shared" si="21"/>
        <v>2.6393945846545817E-5</v>
      </c>
      <c r="J704" s="145">
        <v>20.626765747036004</v>
      </c>
      <c r="K704" s="145">
        <v>47.511428571428603</v>
      </c>
    </row>
    <row r="705" spans="1:18" x14ac:dyDescent="0.2">
      <c r="A705" s="64" t="s">
        <v>2794</v>
      </c>
      <c r="B705" s="64" t="s">
        <v>2795</v>
      </c>
      <c r="C705" s="64" t="s">
        <v>1253</v>
      </c>
      <c r="D705" s="64" t="s">
        <v>1171</v>
      </c>
      <c r="E705" s="64" t="s">
        <v>312</v>
      </c>
      <c r="F705" s="142">
        <v>0.21571601999999998</v>
      </c>
      <c r="G705" s="81">
        <v>2.4994409999999998E-2</v>
      </c>
      <c r="H705" s="82">
        <f t="shared" si="20"/>
        <v>7.6305705955851728</v>
      </c>
      <c r="I705" s="65">
        <f t="shared" si="21"/>
        <v>2.6005064587297468E-5</v>
      </c>
      <c r="J705" s="145">
        <v>19.726395969999999</v>
      </c>
      <c r="K705" s="145">
        <v>53.439380952380901</v>
      </c>
      <c r="M705" s="146"/>
      <c r="N705" s="146"/>
      <c r="O705" s="146"/>
      <c r="P705" s="146"/>
      <c r="Q705" s="146"/>
      <c r="R705" s="146"/>
    </row>
    <row r="706" spans="1:18" x14ac:dyDescent="0.2">
      <c r="A706" s="64" t="s">
        <v>2257</v>
      </c>
      <c r="B706" s="64" t="s">
        <v>126</v>
      </c>
      <c r="C706" s="64" t="s">
        <v>1401</v>
      </c>
      <c r="D706" s="64" t="s">
        <v>311</v>
      </c>
      <c r="E706" s="64" t="s">
        <v>312</v>
      </c>
      <c r="F706" s="142">
        <v>0.21435291000000001</v>
      </c>
      <c r="G706" s="81">
        <v>2.33634217</v>
      </c>
      <c r="H706" s="82">
        <f t="shared" si="20"/>
        <v>-0.90825277532014925</v>
      </c>
      <c r="I706" s="65">
        <f t="shared" si="21"/>
        <v>2.584073852755656E-5</v>
      </c>
      <c r="J706" s="145">
        <v>233.65530777999996</v>
      </c>
      <c r="K706" s="145">
        <v>18.684999999999999</v>
      </c>
    </row>
    <row r="707" spans="1:18" x14ac:dyDescent="0.2">
      <c r="A707" s="64" t="s">
        <v>2689</v>
      </c>
      <c r="B707" s="64" t="s">
        <v>763</v>
      </c>
      <c r="C707" s="64" t="s">
        <v>1253</v>
      </c>
      <c r="D707" s="64" t="s">
        <v>311</v>
      </c>
      <c r="E707" s="64" t="s">
        <v>312</v>
      </c>
      <c r="F707" s="142">
        <v>0.21131754999999999</v>
      </c>
      <c r="G707" s="81">
        <v>0.79003758999999996</v>
      </c>
      <c r="H707" s="82">
        <f t="shared" si="20"/>
        <v>-0.73252215758493211</v>
      </c>
      <c r="I707" s="65">
        <f t="shared" si="21"/>
        <v>2.5474818866857741E-5</v>
      </c>
      <c r="J707" s="145">
        <v>50.30017617</v>
      </c>
      <c r="K707" s="145">
        <v>53.055999999999997</v>
      </c>
    </row>
    <row r="708" spans="1:18" x14ac:dyDescent="0.2">
      <c r="A708" s="64" t="s">
        <v>2838</v>
      </c>
      <c r="B708" s="64" t="s">
        <v>46</v>
      </c>
      <c r="C708" s="64" t="s">
        <v>2844</v>
      </c>
      <c r="D708" s="64" t="s">
        <v>311</v>
      </c>
      <c r="E708" s="64" t="s">
        <v>312</v>
      </c>
      <c r="F708" s="142">
        <v>0.20673746500000001</v>
      </c>
      <c r="G708" s="81">
        <v>0.57899379000000006</v>
      </c>
      <c r="H708" s="82">
        <f t="shared" si="20"/>
        <v>-0.64293664531358785</v>
      </c>
      <c r="I708" s="65">
        <f t="shared" si="21"/>
        <v>2.4922679038576507E-5</v>
      </c>
      <c r="J708" s="145">
        <v>9.9370334600000003</v>
      </c>
      <c r="K708" s="145">
        <v>20.254142857142899</v>
      </c>
    </row>
    <row r="709" spans="1:18" x14ac:dyDescent="0.2">
      <c r="A709" s="64" t="s">
        <v>2749</v>
      </c>
      <c r="B709" s="64" t="s">
        <v>1306</v>
      </c>
      <c r="C709" s="64" t="s">
        <v>1253</v>
      </c>
      <c r="D709" s="64" t="s">
        <v>1171</v>
      </c>
      <c r="E709" s="64" t="s">
        <v>312</v>
      </c>
      <c r="F709" s="142">
        <v>0.20337046</v>
      </c>
      <c r="G709" s="81">
        <v>6.4328800000000002E-3</v>
      </c>
      <c r="H709" s="82">
        <f t="shared" si="20"/>
        <v>30.614216338560645</v>
      </c>
      <c r="I709" s="65">
        <f t="shared" si="21"/>
        <v>2.4516778806916595E-5</v>
      </c>
      <c r="J709" s="145">
        <v>18.285338260000003</v>
      </c>
      <c r="K709" s="145">
        <v>75.307333333333304</v>
      </c>
    </row>
    <row r="710" spans="1:18" x14ac:dyDescent="0.2">
      <c r="A710" s="64" t="s">
        <v>231</v>
      </c>
      <c r="B710" s="64" t="s">
        <v>232</v>
      </c>
      <c r="C710" s="64" t="s">
        <v>1254</v>
      </c>
      <c r="D710" s="64" t="s">
        <v>310</v>
      </c>
      <c r="E710" s="64" t="s">
        <v>312</v>
      </c>
      <c r="F710" s="142">
        <v>0.20260250299999999</v>
      </c>
      <c r="G710" s="81">
        <v>0.30421208399999999</v>
      </c>
      <c r="H710" s="82">
        <f t="shared" si="20"/>
        <v>-0.33400902312611624</v>
      </c>
      <c r="I710" s="65">
        <f t="shared" si="21"/>
        <v>2.4424199816328565E-5</v>
      </c>
      <c r="J710" s="145">
        <v>63.461249259999995</v>
      </c>
      <c r="K710" s="145">
        <v>41.255285714285698</v>
      </c>
    </row>
    <row r="711" spans="1:18" x14ac:dyDescent="0.2">
      <c r="A711" s="64" t="s">
        <v>210</v>
      </c>
      <c r="B711" s="64" t="s">
        <v>211</v>
      </c>
      <c r="C711" s="64" t="s">
        <v>223</v>
      </c>
      <c r="D711" s="64" t="s">
        <v>311</v>
      </c>
      <c r="E711" s="64" t="s">
        <v>1461</v>
      </c>
      <c r="F711" s="142">
        <v>0.200715066</v>
      </c>
      <c r="G711" s="81">
        <v>0.60244125000000004</v>
      </c>
      <c r="H711" s="82">
        <f t="shared" ref="H711:H774" si="22">IF(ISERROR(F711/G711-1),"",IF((F711/G711-1)&gt;10000%,"",F711/G711-1))</f>
        <v>-0.66683047351090252</v>
      </c>
      <c r="I711" s="65">
        <f t="shared" ref="I711:I774" si="23">F711/$F$1032</f>
        <v>2.4196664925366574E-5</v>
      </c>
      <c r="J711" s="145">
        <v>115.3416</v>
      </c>
      <c r="K711" s="145">
        <v>85.177000000000007</v>
      </c>
    </row>
    <row r="712" spans="1:18" x14ac:dyDescent="0.2">
      <c r="A712" s="64" t="s">
        <v>35</v>
      </c>
      <c r="B712" s="64" t="s">
        <v>783</v>
      </c>
      <c r="C712" s="64" t="s">
        <v>1252</v>
      </c>
      <c r="D712" s="64" t="s">
        <v>310</v>
      </c>
      <c r="E712" s="64" t="s">
        <v>1461</v>
      </c>
      <c r="F712" s="142">
        <v>0.19961548999999998</v>
      </c>
      <c r="G712" s="81">
        <v>0.12064953</v>
      </c>
      <c r="H712" s="82">
        <f t="shared" si="22"/>
        <v>0.65450698398907958</v>
      </c>
      <c r="I712" s="65">
        <f t="shared" si="23"/>
        <v>2.4064108498177519E-5</v>
      </c>
      <c r="J712" s="145">
        <v>20.72669144</v>
      </c>
      <c r="K712" s="145">
        <v>103.07757142857101</v>
      </c>
    </row>
    <row r="713" spans="1:18" x14ac:dyDescent="0.2">
      <c r="A713" s="64" t="s">
        <v>2364</v>
      </c>
      <c r="B713" s="64" t="s">
        <v>1450</v>
      </c>
      <c r="C713" s="64" t="s">
        <v>962</v>
      </c>
      <c r="D713" s="64" t="s">
        <v>310</v>
      </c>
      <c r="E713" s="64" t="s">
        <v>1461</v>
      </c>
      <c r="F713" s="142">
        <v>0.19707982999999998</v>
      </c>
      <c r="G713" s="81">
        <v>0.93068675000000001</v>
      </c>
      <c r="H713" s="82">
        <f t="shared" si="22"/>
        <v>-0.78824257463641767</v>
      </c>
      <c r="I713" s="65">
        <f t="shared" si="23"/>
        <v>2.3758428826953163E-5</v>
      </c>
      <c r="J713" s="145">
        <v>7.2230417588</v>
      </c>
      <c r="K713" s="145">
        <v>102.63580952381</v>
      </c>
    </row>
    <row r="714" spans="1:18" x14ac:dyDescent="0.2">
      <c r="A714" s="64" t="s">
        <v>2139</v>
      </c>
      <c r="B714" s="64" t="s">
        <v>2140</v>
      </c>
      <c r="C714" s="64" t="s">
        <v>1254</v>
      </c>
      <c r="D714" s="64" t="s">
        <v>310</v>
      </c>
      <c r="E714" s="64" t="s">
        <v>1461</v>
      </c>
      <c r="F714" s="142">
        <v>0.19607089999999999</v>
      </c>
      <c r="G714" s="81">
        <v>4.295732E-2</v>
      </c>
      <c r="H714" s="82">
        <f t="shared" si="22"/>
        <v>3.5643187237937557</v>
      </c>
      <c r="I714" s="65">
        <f t="shared" si="23"/>
        <v>2.3636799984486748E-5</v>
      </c>
      <c r="J714" s="145">
        <v>3.4971011400000003</v>
      </c>
      <c r="K714" s="145">
        <v>146.67409523809499</v>
      </c>
    </row>
    <row r="715" spans="1:18" x14ac:dyDescent="0.2">
      <c r="A715" s="64" t="s">
        <v>802</v>
      </c>
      <c r="B715" s="64" t="s">
        <v>803</v>
      </c>
      <c r="C715" s="64" t="s">
        <v>1249</v>
      </c>
      <c r="D715" s="64" t="s">
        <v>310</v>
      </c>
      <c r="E715" s="64" t="s">
        <v>1461</v>
      </c>
      <c r="F715" s="142">
        <v>0.19310439499999998</v>
      </c>
      <c r="G715" s="81">
        <v>3.720443119</v>
      </c>
      <c r="H715" s="82">
        <f t="shared" si="22"/>
        <v>-0.9480963990515453</v>
      </c>
      <c r="I715" s="65">
        <f t="shared" si="23"/>
        <v>2.3279180953116056E-5</v>
      </c>
      <c r="J715" s="145">
        <v>15.01192017</v>
      </c>
      <c r="K715" s="145">
        <v>80.043142857142897</v>
      </c>
    </row>
    <row r="716" spans="1:18" x14ac:dyDescent="0.2">
      <c r="A716" s="64" t="s">
        <v>2182</v>
      </c>
      <c r="B716" s="64" t="s">
        <v>2183</v>
      </c>
      <c r="C716" s="64" t="s">
        <v>1401</v>
      </c>
      <c r="D716" s="64" t="s">
        <v>311</v>
      </c>
      <c r="E716" s="64" t="s">
        <v>312</v>
      </c>
      <c r="F716" s="142">
        <v>0.19008269</v>
      </c>
      <c r="G716" s="81">
        <v>0.234681</v>
      </c>
      <c r="H716" s="82">
        <f t="shared" si="22"/>
        <v>-0.19003800904206136</v>
      </c>
      <c r="I716" s="65">
        <f t="shared" si="23"/>
        <v>2.2914907434214865E-5</v>
      </c>
      <c r="J716" s="145">
        <v>13.957131199999999</v>
      </c>
      <c r="K716" s="145">
        <v>24.2781428571429</v>
      </c>
    </row>
    <row r="717" spans="1:18" x14ac:dyDescent="0.2">
      <c r="A717" s="64" t="s">
        <v>1468</v>
      </c>
      <c r="B717" s="64" t="s">
        <v>427</v>
      </c>
      <c r="C717" s="64" t="s">
        <v>437</v>
      </c>
      <c r="D717" s="64" t="s">
        <v>311</v>
      </c>
      <c r="E717" s="64" t="s">
        <v>312</v>
      </c>
      <c r="F717" s="142">
        <v>0.18725306999999999</v>
      </c>
      <c r="G717" s="81">
        <v>1.7238049999999998E-2</v>
      </c>
      <c r="H717" s="82">
        <f t="shared" si="22"/>
        <v>9.8627756619803293</v>
      </c>
      <c r="I717" s="65">
        <f t="shared" si="23"/>
        <v>2.2573790205844395E-5</v>
      </c>
      <c r="J717" s="145">
        <v>127.27937850000001</v>
      </c>
      <c r="K717" s="145">
        <v>56.460333333333303</v>
      </c>
    </row>
    <row r="718" spans="1:18" x14ac:dyDescent="0.2">
      <c r="A718" s="64" t="s">
        <v>2666</v>
      </c>
      <c r="B718" s="64" t="s">
        <v>274</v>
      </c>
      <c r="C718" s="64" t="s">
        <v>1253</v>
      </c>
      <c r="D718" s="64" t="s">
        <v>311</v>
      </c>
      <c r="E718" s="64" t="s">
        <v>1461</v>
      </c>
      <c r="F718" s="142">
        <v>0.18717718</v>
      </c>
      <c r="G718" s="81">
        <v>3.0172000000000001E-2</v>
      </c>
      <c r="H718" s="82">
        <f t="shared" si="22"/>
        <v>5.2036716160678775</v>
      </c>
      <c r="I718" s="65">
        <f t="shared" si="23"/>
        <v>2.2564641491013066E-5</v>
      </c>
      <c r="J718" s="145">
        <v>41.32089783</v>
      </c>
      <c r="K718" s="145">
        <v>19.838761904761899</v>
      </c>
    </row>
    <row r="719" spans="1:18" x14ac:dyDescent="0.2">
      <c r="A719" s="64" t="s">
        <v>2323</v>
      </c>
      <c r="B719" s="64" t="s">
        <v>2324</v>
      </c>
      <c r="C719" s="64" t="s">
        <v>962</v>
      </c>
      <c r="D719" s="64" t="s">
        <v>310</v>
      </c>
      <c r="E719" s="64" t="s">
        <v>1461</v>
      </c>
      <c r="F719" s="142">
        <v>0.18357803</v>
      </c>
      <c r="G719" s="81">
        <v>0.11154217</v>
      </c>
      <c r="H719" s="82">
        <f t="shared" si="22"/>
        <v>0.64581727251675325</v>
      </c>
      <c r="I719" s="65">
        <f t="shared" si="23"/>
        <v>2.2130755643270409E-5</v>
      </c>
      <c r="J719" s="145">
        <v>1.9364424464700001</v>
      </c>
      <c r="K719" s="145">
        <v>180.60247619047601</v>
      </c>
    </row>
    <row r="720" spans="1:18" x14ac:dyDescent="0.2">
      <c r="A720" s="64" t="s">
        <v>119</v>
      </c>
      <c r="B720" s="64" t="s">
        <v>120</v>
      </c>
      <c r="C720" s="64" t="s">
        <v>1255</v>
      </c>
      <c r="D720" s="64" t="s">
        <v>311</v>
      </c>
      <c r="E720" s="64" t="s">
        <v>312</v>
      </c>
      <c r="F720" s="142">
        <v>0.17892725000000001</v>
      </c>
      <c r="G720" s="81">
        <v>0.41990697999999999</v>
      </c>
      <c r="H720" s="82">
        <f t="shared" si="22"/>
        <v>-0.5738883645134929</v>
      </c>
      <c r="I720" s="65">
        <f t="shared" si="23"/>
        <v>2.1570093369410031E-5</v>
      </c>
      <c r="J720" s="145">
        <v>64.066509285000009</v>
      </c>
      <c r="K720" s="145">
        <v>47.123380952380998</v>
      </c>
    </row>
    <row r="721" spans="1:18" x14ac:dyDescent="0.2">
      <c r="A721" s="64" t="s">
        <v>360</v>
      </c>
      <c r="B721" s="64" t="s">
        <v>361</v>
      </c>
      <c r="C721" s="64" t="s">
        <v>1254</v>
      </c>
      <c r="D721" s="64" t="s">
        <v>310</v>
      </c>
      <c r="E721" s="64" t="s">
        <v>312</v>
      </c>
      <c r="F721" s="142">
        <v>0.17484237999999999</v>
      </c>
      <c r="G721" s="81">
        <v>1.221830405</v>
      </c>
      <c r="H721" s="82">
        <f t="shared" si="22"/>
        <v>-0.8569012693705228</v>
      </c>
      <c r="I721" s="65">
        <f t="shared" si="23"/>
        <v>2.1077652853491396E-5</v>
      </c>
      <c r="J721" s="145">
        <v>44.287698380000002</v>
      </c>
      <c r="K721" s="145">
        <v>80.316380952380996</v>
      </c>
    </row>
    <row r="722" spans="1:18" x14ac:dyDescent="0.2">
      <c r="A722" s="64" t="s">
        <v>2692</v>
      </c>
      <c r="B722" s="64" t="s">
        <v>476</v>
      </c>
      <c r="C722" s="64" t="s">
        <v>1253</v>
      </c>
      <c r="D722" s="64" t="s">
        <v>311</v>
      </c>
      <c r="E722" s="64" t="s">
        <v>1461</v>
      </c>
      <c r="F722" s="142">
        <v>0.17482594000000001</v>
      </c>
      <c r="G722" s="81">
        <v>0.81145502000000003</v>
      </c>
      <c r="H722" s="82">
        <f t="shared" si="22"/>
        <v>-0.7845525190046887</v>
      </c>
      <c r="I722" s="65">
        <f t="shared" si="23"/>
        <v>2.1075670973509488E-5</v>
      </c>
      <c r="J722" s="145">
        <v>17.491251058593598</v>
      </c>
      <c r="K722" s="145">
        <v>62.9394285714286</v>
      </c>
    </row>
    <row r="723" spans="1:18" x14ac:dyDescent="0.2">
      <c r="A723" s="64" t="s">
        <v>204</v>
      </c>
      <c r="B723" s="64" t="s">
        <v>205</v>
      </c>
      <c r="C723" s="64" t="s">
        <v>223</v>
      </c>
      <c r="D723" s="64" t="s">
        <v>311</v>
      </c>
      <c r="E723" s="64" t="s">
        <v>1461</v>
      </c>
      <c r="F723" s="142">
        <v>0.17311174799999998</v>
      </c>
      <c r="G723" s="81">
        <v>0.11139019999999999</v>
      </c>
      <c r="H723" s="82">
        <f t="shared" si="22"/>
        <v>0.55410213824914578</v>
      </c>
      <c r="I723" s="65">
        <f t="shared" si="23"/>
        <v>2.08690211675515E-5</v>
      </c>
      <c r="J723" s="145">
        <v>33.187000000000005</v>
      </c>
      <c r="K723" s="145">
        <v>56.932666666666698</v>
      </c>
    </row>
    <row r="724" spans="1:18" x14ac:dyDescent="0.2">
      <c r="A724" s="64" t="s">
        <v>121</v>
      </c>
      <c r="B724" s="64" t="s">
        <v>122</v>
      </c>
      <c r="C724" s="64" t="s">
        <v>1255</v>
      </c>
      <c r="D724" s="64" t="s">
        <v>311</v>
      </c>
      <c r="E724" s="64" t="s">
        <v>312</v>
      </c>
      <c r="F724" s="142">
        <v>0.172069043</v>
      </c>
      <c r="G724" s="81">
        <v>0.31786620899999996</v>
      </c>
      <c r="H724" s="82">
        <f t="shared" si="22"/>
        <v>-0.45867463062108615</v>
      </c>
      <c r="I724" s="65">
        <f t="shared" si="23"/>
        <v>2.0743320670803521E-5</v>
      </c>
      <c r="J724" s="145">
        <v>6.4720040450000003</v>
      </c>
      <c r="K724" s="145">
        <v>52.682428571428602</v>
      </c>
    </row>
    <row r="725" spans="1:18" x14ac:dyDescent="0.2">
      <c r="A725" s="64" t="s">
        <v>2361</v>
      </c>
      <c r="B725" s="64" t="s">
        <v>1447</v>
      </c>
      <c r="C725" s="64" t="s">
        <v>962</v>
      </c>
      <c r="D725" s="64" t="s">
        <v>310</v>
      </c>
      <c r="E725" s="64" t="s">
        <v>1461</v>
      </c>
      <c r="F725" s="142">
        <v>0.167413915</v>
      </c>
      <c r="G725" s="81">
        <v>0.202211475</v>
      </c>
      <c r="H725" s="82">
        <f t="shared" si="22"/>
        <v>-0.17208499171473823</v>
      </c>
      <c r="I725" s="65">
        <f t="shared" si="23"/>
        <v>2.0182134235497803E-5</v>
      </c>
      <c r="J725" s="145">
        <v>28.30290573836</v>
      </c>
      <c r="K725" s="145">
        <v>141.967761904762</v>
      </c>
    </row>
    <row r="726" spans="1:18" x14ac:dyDescent="0.2">
      <c r="A726" s="64" t="s">
        <v>387</v>
      </c>
      <c r="B726" s="64" t="s">
        <v>638</v>
      </c>
      <c r="C726" s="64" t="s">
        <v>1249</v>
      </c>
      <c r="D726" s="64" t="s">
        <v>310</v>
      </c>
      <c r="E726" s="64" t="s">
        <v>1461</v>
      </c>
      <c r="F726" s="142">
        <v>0.16633961300000003</v>
      </c>
      <c r="G726" s="81">
        <v>0.16205372200000001</v>
      </c>
      <c r="H726" s="82">
        <f t="shared" si="22"/>
        <v>2.6447346886608436E-2</v>
      </c>
      <c r="I726" s="65">
        <f t="shared" si="23"/>
        <v>2.0052624647400164E-5</v>
      </c>
      <c r="J726" s="145">
        <v>38.633636270000004</v>
      </c>
      <c r="K726" s="145">
        <v>19.998238095238101</v>
      </c>
    </row>
    <row r="727" spans="1:18" x14ac:dyDescent="0.2">
      <c r="A727" s="64" t="s">
        <v>2438</v>
      </c>
      <c r="B727" s="64" t="s">
        <v>150</v>
      </c>
      <c r="C727" s="64" t="s">
        <v>962</v>
      </c>
      <c r="D727" s="64" t="s">
        <v>310</v>
      </c>
      <c r="E727" s="64" t="s">
        <v>1461</v>
      </c>
      <c r="F727" s="142">
        <v>0.16607729999999998</v>
      </c>
      <c r="G727" s="81">
        <v>0.1011341</v>
      </c>
      <c r="H727" s="82">
        <f t="shared" si="22"/>
        <v>0.64214938383789422</v>
      </c>
      <c r="I727" s="65">
        <f t="shared" si="23"/>
        <v>2.0021002209219221E-5</v>
      </c>
      <c r="J727" s="145">
        <v>3.1229834904000002</v>
      </c>
      <c r="K727" s="145">
        <v>53.9982857142857</v>
      </c>
    </row>
    <row r="728" spans="1:18" x14ac:dyDescent="0.2">
      <c r="A728" s="64" t="s">
        <v>1104</v>
      </c>
      <c r="B728" s="64" t="s">
        <v>1108</v>
      </c>
      <c r="C728" s="64" t="s">
        <v>1254</v>
      </c>
      <c r="D728" s="64" t="s">
        <v>310</v>
      </c>
      <c r="E728" s="64" t="s">
        <v>312</v>
      </c>
      <c r="F728" s="142">
        <v>0.16331789999999999</v>
      </c>
      <c r="G728" s="81">
        <v>0.3736582</v>
      </c>
      <c r="H728" s="82">
        <f t="shared" si="22"/>
        <v>-0.56292167547774952</v>
      </c>
      <c r="I728" s="65">
        <f t="shared" si="23"/>
        <v>1.9688350164080483E-5</v>
      </c>
      <c r="J728" s="145">
        <v>13.72810511</v>
      </c>
      <c r="K728" s="145">
        <v>99.630952380952394</v>
      </c>
    </row>
    <row r="729" spans="1:18" x14ac:dyDescent="0.2">
      <c r="A729" s="64" t="s">
        <v>36</v>
      </c>
      <c r="B729" s="64" t="s">
        <v>782</v>
      </c>
      <c r="C729" s="64" t="s">
        <v>1252</v>
      </c>
      <c r="D729" s="64" t="s">
        <v>310</v>
      </c>
      <c r="E729" s="64" t="s">
        <v>1461</v>
      </c>
      <c r="F729" s="142">
        <v>0.16172524999999999</v>
      </c>
      <c r="G729" s="81">
        <v>3.8255555000000004E-2</v>
      </c>
      <c r="H729" s="82">
        <f t="shared" si="22"/>
        <v>3.2274971569488402</v>
      </c>
      <c r="I729" s="65">
        <f t="shared" si="23"/>
        <v>1.9496352527025252E-5</v>
      </c>
      <c r="J729" s="145">
        <v>8.2437544799999998</v>
      </c>
      <c r="K729" s="145">
        <v>109.44490476190499</v>
      </c>
    </row>
    <row r="730" spans="1:18" x14ac:dyDescent="0.2">
      <c r="A730" s="64" t="s">
        <v>2700</v>
      </c>
      <c r="B730" s="64" t="s">
        <v>288</v>
      </c>
      <c r="C730" s="64" t="s">
        <v>1248</v>
      </c>
      <c r="D730" s="64" t="s">
        <v>310</v>
      </c>
      <c r="E730" s="64" t="s">
        <v>1461</v>
      </c>
      <c r="F730" s="142">
        <v>0.16151894</v>
      </c>
      <c r="G730" s="81">
        <v>0.1004907</v>
      </c>
      <c r="H730" s="82">
        <f t="shared" si="22"/>
        <v>0.60730236728373876</v>
      </c>
      <c r="I730" s="65">
        <f t="shared" si="23"/>
        <v>1.9471481379880012E-5</v>
      </c>
      <c r="J730" s="145">
        <v>21.002680000000002</v>
      </c>
      <c r="K730" s="145">
        <v>20.5766666666667</v>
      </c>
      <c r="M730" s="146"/>
      <c r="N730" s="146"/>
      <c r="O730" s="146"/>
      <c r="P730" s="146"/>
      <c r="Q730" s="146"/>
      <c r="R730" s="146"/>
    </row>
    <row r="731" spans="1:18" x14ac:dyDescent="0.2">
      <c r="A731" s="64" t="s">
        <v>425</v>
      </c>
      <c r="B731" s="64" t="s">
        <v>426</v>
      </c>
      <c r="C731" s="64" t="s">
        <v>1249</v>
      </c>
      <c r="D731" s="64" t="s">
        <v>310</v>
      </c>
      <c r="E731" s="64" t="s">
        <v>1461</v>
      </c>
      <c r="F731" s="142">
        <v>0.16091201000000002</v>
      </c>
      <c r="G731" s="81">
        <v>7.7401639999999999E-3</v>
      </c>
      <c r="H731" s="82">
        <f t="shared" si="22"/>
        <v>19.78922487947284</v>
      </c>
      <c r="I731" s="65">
        <f t="shared" si="23"/>
        <v>1.939831456616832E-5</v>
      </c>
      <c r="J731" s="145">
        <v>20.95809925</v>
      </c>
      <c r="K731" s="145">
        <v>17.976190476190499</v>
      </c>
    </row>
    <row r="732" spans="1:18" x14ac:dyDescent="0.2">
      <c r="A732" s="64" t="s">
        <v>2420</v>
      </c>
      <c r="B732" s="64" t="s">
        <v>565</v>
      </c>
      <c r="C732" s="64" t="s">
        <v>962</v>
      </c>
      <c r="D732" s="64" t="s">
        <v>310</v>
      </c>
      <c r="E732" s="64" t="s">
        <v>1461</v>
      </c>
      <c r="F732" s="142">
        <v>0.15579210999999998</v>
      </c>
      <c r="G732" s="81">
        <v>0.31003501</v>
      </c>
      <c r="H732" s="82">
        <f t="shared" si="22"/>
        <v>-0.49750155635649029</v>
      </c>
      <c r="I732" s="65">
        <f t="shared" si="23"/>
        <v>1.8781098792483524E-5</v>
      </c>
      <c r="J732" s="145">
        <v>61.995826756133198</v>
      </c>
      <c r="K732" s="145">
        <v>33.775380952380999</v>
      </c>
    </row>
    <row r="733" spans="1:18" x14ac:dyDescent="0.2">
      <c r="A733" s="64" t="s">
        <v>389</v>
      </c>
      <c r="B733" s="64" t="s">
        <v>640</v>
      </c>
      <c r="C733" s="64" t="s">
        <v>1249</v>
      </c>
      <c r="D733" s="64" t="s">
        <v>310</v>
      </c>
      <c r="E733" s="64" t="s">
        <v>1461</v>
      </c>
      <c r="F733" s="142">
        <v>0.155511227</v>
      </c>
      <c r="G733" s="81">
        <v>0.10469427000000001</v>
      </c>
      <c r="H733" s="82">
        <f t="shared" si="22"/>
        <v>0.48538431950478267</v>
      </c>
      <c r="I733" s="65">
        <f t="shared" si="23"/>
        <v>1.8747237697899665E-5</v>
      </c>
      <c r="J733" s="145">
        <v>25.19728963</v>
      </c>
      <c r="K733" s="145">
        <v>16.447238095238099</v>
      </c>
    </row>
    <row r="734" spans="1:18" x14ac:dyDescent="0.2">
      <c r="A734" s="64" t="s">
        <v>392</v>
      </c>
      <c r="B734" s="64" t="s">
        <v>674</v>
      </c>
      <c r="C734" s="64" t="s">
        <v>1249</v>
      </c>
      <c r="D734" s="64" t="s">
        <v>310</v>
      </c>
      <c r="E734" s="64" t="s">
        <v>1461</v>
      </c>
      <c r="F734" s="142">
        <v>0.15160999999999999</v>
      </c>
      <c r="G734" s="81">
        <v>0.22975393999999999</v>
      </c>
      <c r="H734" s="82">
        <f t="shared" si="22"/>
        <v>-0.3401201302576139</v>
      </c>
      <c r="I734" s="65">
        <f t="shared" si="23"/>
        <v>1.8276935769907904E-5</v>
      </c>
      <c r="J734" s="145">
        <v>21.280720519999999</v>
      </c>
      <c r="K734" s="145">
        <v>18.012714285714299</v>
      </c>
    </row>
    <row r="735" spans="1:18" x14ac:dyDescent="0.2">
      <c r="A735" s="64" t="s">
        <v>1605</v>
      </c>
      <c r="B735" s="64" t="s">
        <v>690</v>
      </c>
      <c r="C735" s="64" t="s">
        <v>1249</v>
      </c>
      <c r="D735" s="64" t="s">
        <v>310</v>
      </c>
      <c r="E735" s="64" t="s">
        <v>1461</v>
      </c>
      <c r="F735" s="142">
        <v>0.15034981</v>
      </c>
      <c r="G735" s="81">
        <v>1.2848399099999999</v>
      </c>
      <c r="H735" s="82">
        <f t="shared" si="22"/>
        <v>-0.88298167823880869</v>
      </c>
      <c r="I735" s="65">
        <f t="shared" si="23"/>
        <v>1.812501695394669E-5</v>
      </c>
      <c r="J735" s="145">
        <v>15.99646916</v>
      </c>
      <c r="K735" s="145">
        <v>35.7577619047619</v>
      </c>
    </row>
    <row r="736" spans="1:18" x14ac:dyDescent="0.2">
      <c r="A736" s="64" t="s">
        <v>2765</v>
      </c>
      <c r="B736" s="64" t="s">
        <v>1150</v>
      </c>
      <c r="C736" s="64" t="s">
        <v>1253</v>
      </c>
      <c r="D736" s="64" t="s">
        <v>310</v>
      </c>
      <c r="E736" s="64" t="s">
        <v>1461</v>
      </c>
      <c r="F736" s="142">
        <v>0.1476354</v>
      </c>
      <c r="G736" s="81">
        <v>0.17459450000000001</v>
      </c>
      <c r="H736" s="82">
        <f t="shared" si="22"/>
        <v>-0.15440978954090767</v>
      </c>
      <c r="I736" s="65">
        <f t="shared" si="23"/>
        <v>1.779778855724993E-5</v>
      </c>
      <c r="J736" s="145">
        <v>6.4444838083312996</v>
      </c>
      <c r="K736" s="145">
        <v>10.913</v>
      </c>
    </row>
    <row r="737" spans="1:11" x14ac:dyDescent="0.2">
      <c r="A737" s="64" t="s">
        <v>2716</v>
      </c>
      <c r="B737" s="64" t="s">
        <v>489</v>
      </c>
      <c r="C737" s="64" t="s">
        <v>1253</v>
      </c>
      <c r="D737" s="64" t="s">
        <v>311</v>
      </c>
      <c r="E737" s="64" t="s">
        <v>1461</v>
      </c>
      <c r="F737" s="142">
        <v>0.1430399</v>
      </c>
      <c r="G737" s="81">
        <v>5.49556E-2</v>
      </c>
      <c r="H737" s="82">
        <f t="shared" si="22"/>
        <v>1.6028266455101936</v>
      </c>
      <c r="I737" s="65">
        <f t="shared" si="23"/>
        <v>1.7243790415104872E-5</v>
      </c>
      <c r="J737" s="145">
        <v>4.8385881974689999</v>
      </c>
      <c r="K737" s="145">
        <v>49.656238095238102</v>
      </c>
    </row>
    <row r="738" spans="1:11" x14ac:dyDescent="0.2">
      <c r="A738" s="64" t="s">
        <v>2707</v>
      </c>
      <c r="B738" s="64" t="s">
        <v>105</v>
      </c>
      <c r="C738" s="64" t="s">
        <v>1248</v>
      </c>
      <c r="D738" s="64" t="s">
        <v>310</v>
      </c>
      <c r="E738" s="64" t="s">
        <v>1461</v>
      </c>
      <c r="F738" s="142">
        <v>0.14197175000000001</v>
      </c>
      <c r="G738" s="81">
        <v>5.6112499999999999E-3</v>
      </c>
      <c r="H738" s="82">
        <f t="shared" si="22"/>
        <v>24.301269770550235</v>
      </c>
      <c r="I738" s="65">
        <f t="shared" si="23"/>
        <v>1.7115022464820414E-5</v>
      </c>
      <c r="J738" s="145">
        <v>11.711360000000001</v>
      </c>
      <c r="K738" s="145">
        <v>20.619809523809501</v>
      </c>
    </row>
    <row r="739" spans="1:11" x14ac:dyDescent="0.2">
      <c r="A739" s="64" t="s">
        <v>397</v>
      </c>
      <c r="B739" s="64" t="s">
        <v>678</v>
      </c>
      <c r="C739" s="64" t="s">
        <v>1249</v>
      </c>
      <c r="D739" s="64" t="s">
        <v>310</v>
      </c>
      <c r="E739" s="64" t="s">
        <v>1461</v>
      </c>
      <c r="F739" s="142">
        <v>0.140965548</v>
      </c>
      <c r="G739" s="81">
        <v>0.8337340969999999</v>
      </c>
      <c r="H739" s="82">
        <f t="shared" si="22"/>
        <v>-0.83092265446833458</v>
      </c>
      <c r="I739" s="65">
        <f t="shared" si="23"/>
        <v>1.6993722489056593E-5</v>
      </c>
      <c r="J739" s="145">
        <v>31.73843866</v>
      </c>
      <c r="K739" s="145">
        <v>16.004619047618998</v>
      </c>
    </row>
    <row r="740" spans="1:11" x14ac:dyDescent="0.2">
      <c r="A740" s="64" t="s">
        <v>2321</v>
      </c>
      <c r="B740" s="64" t="s">
        <v>2322</v>
      </c>
      <c r="C740" s="64" t="s">
        <v>962</v>
      </c>
      <c r="D740" s="64" t="s">
        <v>310</v>
      </c>
      <c r="E740" s="64" t="s">
        <v>1461</v>
      </c>
      <c r="F740" s="142">
        <v>0.14014997000000001</v>
      </c>
      <c r="G740" s="81">
        <v>1.1975E-3</v>
      </c>
      <c r="H740" s="82" t="str">
        <f t="shared" si="22"/>
        <v/>
      </c>
      <c r="I740" s="65">
        <f t="shared" si="23"/>
        <v>1.6895402676898096E-5</v>
      </c>
      <c r="J740" s="145">
        <v>0.71021367059999996</v>
      </c>
      <c r="K740" s="145">
        <v>189.945619047619</v>
      </c>
    </row>
    <row r="741" spans="1:11" x14ac:dyDescent="0.2">
      <c r="A741" s="64" t="s">
        <v>12</v>
      </c>
      <c r="B741" s="64" t="s">
        <v>13</v>
      </c>
      <c r="C741" s="64" t="s">
        <v>1401</v>
      </c>
      <c r="D741" s="64" t="s">
        <v>311</v>
      </c>
      <c r="E741" s="64" t="s">
        <v>312</v>
      </c>
      <c r="F741" s="142">
        <v>0.13854920000000001</v>
      </c>
      <c r="G741" s="81">
        <v>4.0900470000000001E-2</v>
      </c>
      <c r="H741" s="82">
        <f t="shared" si="22"/>
        <v>2.3874720755042671</v>
      </c>
      <c r="I741" s="65">
        <f t="shared" si="23"/>
        <v>1.6702426155082939E-5</v>
      </c>
      <c r="J741" s="145">
        <v>81.691296989289597</v>
      </c>
      <c r="K741" s="145">
        <v>41.849809523809498</v>
      </c>
    </row>
    <row r="742" spans="1:11" x14ac:dyDescent="0.2">
      <c r="A742" s="64" t="s">
        <v>2284</v>
      </c>
      <c r="B742" s="64" t="s">
        <v>1180</v>
      </c>
      <c r="C742" s="64" t="s">
        <v>223</v>
      </c>
      <c r="D742" s="64" t="s">
        <v>1171</v>
      </c>
      <c r="E742" s="64" t="s">
        <v>312</v>
      </c>
      <c r="F742" s="142">
        <v>0.13841471</v>
      </c>
      <c r="G742" s="81">
        <v>0.21230788</v>
      </c>
      <c r="H742" s="82">
        <f t="shared" si="22"/>
        <v>-0.34804723216114264</v>
      </c>
      <c r="I742" s="65">
        <f t="shared" si="23"/>
        <v>1.6686213074865968E-5</v>
      </c>
      <c r="J742" s="145">
        <v>5.9165313999999993</v>
      </c>
      <c r="K742" s="145">
        <v>18.619333333333302</v>
      </c>
    </row>
    <row r="743" spans="1:11" x14ac:dyDescent="0.2">
      <c r="A743" s="64" t="s">
        <v>2717</v>
      </c>
      <c r="B743" s="64" t="s">
        <v>289</v>
      </c>
      <c r="C743" s="64" t="s">
        <v>1248</v>
      </c>
      <c r="D743" s="64" t="s">
        <v>310</v>
      </c>
      <c r="E743" s="64" t="s">
        <v>1461</v>
      </c>
      <c r="F743" s="142">
        <v>0.13834089000000002</v>
      </c>
      <c r="G743" s="81">
        <v>1.8270004</v>
      </c>
      <c r="H743" s="82">
        <f t="shared" si="22"/>
        <v>-0.92427977027262831</v>
      </c>
      <c r="I743" s="65">
        <f t="shared" si="23"/>
        <v>1.6677313903317032E-5</v>
      </c>
      <c r="J743" s="145">
        <v>54.707680000000003</v>
      </c>
      <c r="K743" s="145">
        <v>23.672142857142902</v>
      </c>
    </row>
    <row r="744" spans="1:11" x14ac:dyDescent="0.2">
      <c r="A744" s="64" t="s">
        <v>2476</v>
      </c>
      <c r="B744" s="64" t="s">
        <v>2251</v>
      </c>
      <c r="C744" s="64" t="s">
        <v>962</v>
      </c>
      <c r="D744" s="64" t="s">
        <v>310</v>
      </c>
      <c r="E744" s="64" t="s">
        <v>1461</v>
      </c>
      <c r="F744" s="142">
        <v>0.13688347000000001</v>
      </c>
      <c r="G744" s="81">
        <v>1.6029094699999999</v>
      </c>
      <c r="H744" s="82">
        <f t="shared" si="22"/>
        <v>-0.91460311854043763</v>
      </c>
      <c r="I744" s="65">
        <f t="shared" si="23"/>
        <v>1.6501618555188417E-5</v>
      </c>
      <c r="J744" s="145">
        <v>33.070360721</v>
      </c>
      <c r="K744" s="145">
        <v>30.051857142857099</v>
      </c>
    </row>
    <row r="745" spans="1:11" x14ac:dyDescent="0.2">
      <c r="A745" s="64" t="s">
        <v>2426</v>
      </c>
      <c r="B745" s="64" t="s">
        <v>364</v>
      </c>
      <c r="C745" s="64" t="s">
        <v>962</v>
      </c>
      <c r="D745" s="64" t="s">
        <v>310</v>
      </c>
      <c r="E745" s="64" t="s">
        <v>1461</v>
      </c>
      <c r="F745" s="142">
        <v>0.13610333999999999</v>
      </c>
      <c r="G745" s="81">
        <v>5.9507650000000002E-2</v>
      </c>
      <c r="H745" s="82">
        <f t="shared" si="22"/>
        <v>1.2871570293903387</v>
      </c>
      <c r="I745" s="65">
        <f t="shared" si="23"/>
        <v>1.6407572081326674E-5</v>
      </c>
      <c r="J745" s="145">
        <v>4.71956703645</v>
      </c>
      <c r="K745" s="145">
        <v>50.207809523809502</v>
      </c>
    </row>
    <row r="746" spans="1:11" x14ac:dyDescent="0.2">
      <c r="A746" s="64" t="s">
        <v>2503</v>
      </c>
      <c r="B746" s="64" t="s">
        <v>1423</v>
      </c>
      <c r="C746" s="64" t="s">
        <v>962</v>
      </c>
      <c r="D746" s="64" t="s">
        <v>310</v>
      </c>
      <c r="E746" s="64" t="s">
        <v>1461</v>
      </c>
      <c r="F746" s="142">
        <v>0.13550410300000001</v>
      </c>
      <c r="G746" s="81">
        <v>0.23724220199999999</v>
      </c>
      <c r="H746" s="82">
        <f t="shared" si="22"/>
        <v>-0.42883643020646034</v>
      </c>
      <c r="I746" s="65">
        <f t="shared" si="23"/>
        <v>1.6335332676538392E-5</v>
      </c>
      <c r="J746" s="145">
        <v>9.9059627371999994</v>
      </c>
      <c r="K746" s="145">
        <v>119.73985714285701</v>
      </c>
    </row>
    <row r="747" spans="1:11" x14ac:dyDescent="0.2">
      <c r="A747" s="64" t="s">
        <v>1483</v>
      </c>
      <c r="B747" s="64" t="s">
        <v>343</v>
      </c>
      <c r="C747" s="64" t="s">
        <v>1250</v>
      </c>
      <c r="D747" s="64" t="s">
        <v>310</v>
      </c>
      <c r="E747" s="64" t="s">
        <v>1461</v>
      </c>
      <c r="F747" s="142">
        <v>0.13415484999999999</v>
      </c>
      <c r="G747" s="81">
        <v>6.1715699999999995E-3</v>
      </c>
      <c r="H747" s="82">
        <f t="shared" si="22"/>
        <v>20.737556245817515</v>
      </c>
      <c r="I747" s="65">
        <f t="shared" si="23"/>
        <v>1.6172677110161794E-5</v>
      </c>
      <c r="J747" s="145">
        <v>9.2487360500000015</v>
      </c>
      <c r="K747" s="145">
        <v>38.196904761904797</v>
      </c>
    </row>
    <row r="748" spans="1:11" x14ac:dyDescent="0.2">
      <c r="A748" s="64" t="s">
        <v>377</v>
      </c>
      <c r="B748" s="64" t="s">
        <v>827</v>
      </c>
      <c r="C748" s="64" t="s">
        <v>1249</v>
      </c>
      <c r="D748" s="64" t="s">
        <v>310</v>
      </c>
      <c r="E748" s="64" t="s">
        <v>1461</v>
      </c>
      <c r="F748" s="142">
        <v>0.13401627999999999</v>
      </c>
      <c r="G748" s="81">
        <v>0.14289315299999999</v>
      </c>
      <c r="H748" s="82">
        <f t="shared" si="22"/>
        <v>-6.2122451731469686E-2</v>
      </c>
      <c r="I748" s="65">
        <f t="shared" si="23"/>
        <v>1.6155972176518657E-5</v>
      </c>
      <c r="J748" s="145">
        <v>13.520191650000001</v>
      </c>
      <c r="K748" s="145">
        <v>49.559571428571402</v>
      </c>
    </row>
    <row r="749" spans="1:11" x14ac:dyDescent="0.2">
      <c r="A749" s="64" t="s">
        <v>584</v>
      </c>
      <c r="B749" s="64" t="s">
        <v>585</v>
      </c>
      <c r="C749" s="64" t="s">
        <v>1249</v>
      </c>
      <c r="D749" s="64" t="s">
        <v>310</v>
      </c>
      <c r="E749" s="64" t="s">
        <v>1461</v>
      </c>
      <c r="F749" s="142">
        <v>0.132057548</v>
      </c>
      <c r="G749" s="81">
        <v>0.13982420000000001</v>
      </c>
      <c r="H749" s="82">
        <f t="shared" si="22"/>
        <v>-5.554583541332625E-2</v>
      </c>
      <c r="I749" s="65">
        <f t="shared" si="23"/>
        <v>1.5919842508591322E-5</v>
      </c>
      <c r="J749" s="145">
        <v>15.61562992</v>
      </c>
      <c r="K749" s="145">
        <v>10.180476190476201</v>
      </c>
    </row>
    <row r="750" spans="1:11" x14ac:dyDescent="0.2">
      <c r="A750" s="64" t="s">
        <v>2798</v>
      </c>
      <c r="B750" s="64" t="s">
        <v>2799</v>
      </c>
      <c r="C750" s="64" t="s">
        <v>1253</v>
      </c>
      <c r="D750" s="64" t="s">
        <v>1171</v>
      </c>
      <c r="E750" s="64" t="s">
        <v>312</v>
      </c>
      <c r="F750" s="142">
        <v>0.1217385</v>
      </c>
      <c r="G750" s="81">
        <v>0.36840152000000004</v>
      </c>
      <c r="H750" s="82">
        <f t="shared" si="22"/>
        <v>-0.66954940902523963</v>
      </c>
      <c r="I750" s="65">
        <f t="shared" si="23"/>
        <v>1.4675857431732297E-5</v>
      </c>
      <c r="J750" s="145">
        <v>80.549000000000007</v>
      </c>
      <c r="K750" s="145">
        <v>73.730999999999995</v>
      </c>
    </row>
    <row r="751" spans="1:11" x14ac:dyDescent="0.2">
      <c r="A751" s="64" t="s">
        <v>2688</v>
      </c>
      <c r="B751" s="64" t="s">
        <v>482</v>
      </c>
      <c r="C751" s="64" t="s">
        <v>1248</v>
      </c>
      <c r="D751" s="64" t="s">
        <v>310</v>
      </c>
      <c r="E751" s="64" t="s">
        <v>1461</v>
      </c>
      <c r="F751" s="142">
        <v>0.12103991</v>
      </c>
      <c r="G751" s="81">
        <v>2.95994417</v>
      </c>
      <c r="H751" s="82">
        <f t="shared" si="22"/>
        <v>-0.95910736721767287</v>
      </c>
      <c r="I751" s="65">
        <f t="shared" si="23"/>
        <v>1.4591640793255285E-5</v>
      </c>
      <c r="J751" s="145">
        <v>309.31857000000002</v>
      </c>
      <c r="K751" s="145">
        <v>14.592285714285699</v>
      </c>
    </row>
    <row r="752" spans="1:11" x14ac:dyDescent="0.2">
      <c r="A752" s="64" t="s">
        <v>2365</v>
      </c>
      <c r="B752" s="64" t="s">
        <v>1451</v>
      </c>
      <c r="C752" s="64" t="s">
        <v>962</v>
      </c>
      <c r="D752" s="64" t="s">
        <v>310</v>
      </c>
      <c r="E752" s="64" t="s">
        <v>1461</v>
      </c>
      <c r="F752" s="142">
        <v>0.12068814</v>
      </c>
      <c r="G752" s="81">
        <v>0.11739972</v>
      </c>
      <c r="H752" s="82">
        <f t="shared" si="22"/>
        <v>2.8010458628010326E-2</v>
      </c>
      <c r="I752" s="65">
        <f t="shared" si="23"/>
        <v>1.4549234107048699E-5</v>
      </c>
      <c r="J752" s="145">
        <v>86.814575533590002</v>
      </c>
      <c r="K752" s="145">
        <v>147.773142857143</v>
      </c>
    </row>
    <row r="753" spans="1:18" x14ac:dyDescent="0.2">
      <c r="A753" s="64" t="s">
        <v>202</v>
      </c>
      <c r="B753" s="64" t="s">
        <v>203</v>
      </c>
      <c r="C753" s="64" t="s">
        <v>223</v>
      </c>
      <c r="D753" s="64" t="s">
        <v>311</v>
      </c>
      <c r="E753" s="64" t="s">
        <v>1461</v>
      </c>
      <c r="F753" s="142">
        <v>0.12027618899999999</v>
      </c>
      <c r="G753" s="81">
        <v>0.84102628000000001</v>
      </c>
      <c r="H753" s="82">
        <f t="shared" si="22"/>
        <v>-0.85698878636705622</v>
      </c>
      <c r="I753" s="65">
        <f t="shared" si="23"/>
        <v>1.4499572462253834E-5</v>
      </c>
      <c r="J753" s="145">
        <v>10.31</v>
      </c>
      <c r="K753" s="145">
        <v>67.651047619047603</v>
      </c>
    </row>
    <row r="754" spans="1:18" x14ac:dyDescent="0.2">
      <c r="A754" s="64" t="s">
        <v>1490</v>
      </c>
      <c r="B754" s="64" t="s">
        <v>340</v>
      </c>
      <c r="C754" s="64" t="s">
        <v>1250</v>
      </c>
      <c r="D754" s="64" t="s">
        <v>310</v>
      </c>
      <c r="E754" s="64" t="s">
        <v>1461</v>
      </c>
      <c r="F754" s="142">
        <v>0.12022386</v>
      </c>
      <c r="G754" s="81">
        <v>9.3245574999999997E-2</v>
      </c>
      <c r="H754" s="82">
        <f t="shared" si="22"/>
        <v>0.28932509666008288</v>
      </c>
      <c r="I754" s="65">
        <f t="shared" si="23"/>
        <v>1.4493264080406307E-5</v>
      </c>
      <c r="J754" s="145">
        <v>13.955400529999999</v>
      </c>
      <c r="K754" s="145">
        <v>21.527809523809498</v>
      </c>
    </row>
    <row r="755" spans="1:18" x14ac:dyDescent="0.2">
      <c r="A755" s="64" t="s">
        <v>2757</v>
      </c>
      <c r="B755" s="64" t="s">
        <v>2112</v>
      </c>
      <c r="C755" s="64" t="s">
        <v>1253</v>
      </c>
      <c r="D755" s="64" t="s">
        <v>311</v>
      </c>
      <c r="E755" s="64" t="s">
        <v>1461</v>
      </c>
      <c r="F755" s="142">
        <v>0.11994235</v>
      </c>
      <c r="G755" s="81">
        <v>5.3689059999999997E-2</v>
      </c>
      <c r="H755" s="82">
        <f t="shared" si="22"/>
        <v>1.2340184387657374</v>
      </c>
      <c r="I755" s="65">
        <f t="shared" si="23"/>
        <v>1.4459327399523868E-5</v>
      </c>
      <c r="J755" s="145">
        <v>8.2868878699999993</v>
      </c>
      <c r="K755" s="145">
        <v>77.705952380952397</v>
      </c>
    </row>
    <row r="756" spans="1:18" x14ac:dyDescent="0.2">
      <c r="A756" s="64" t="s">
        <v>2637</v>
      </c>
      <c r="B756" s="64" t="s">
        <v>20</v>
      </c>
      <c r="C756" s="64" t="s">
        <v>1253</v>
      </c>
      <c r="D756" s="64" t="s">
        <v>1171</v>
      </c>
      <c r="E756" s="64" t="s">
        <v>1461</v>
      </c>
      <c r="F756" s="142">
        <v>0.11907564999999999</v>
      </c>
      <c r="G756" s="81">
        <v>1.2439969799999999</v>
      </c>
      <c r="H756" s="82">
        <f t="shared" si="22"/>
        <v>-0.90427979174033046</v>
      </c>
      <c r="I756" s="65">
        <f t="shared" si="23"/>
        <v>1.4354844712156415E-5</v>
      </c>
      <c r="J756" s="145">
        <v>30.980125813932798</v>
      </c>
      <c r="K756" s="145">
        <v>47.913761904761898</v>
      </c>
    </row>
    <row r="757" spans="1:18" x14ac:dyDescent="0.2">
      <c r="A757" s="64" t="s">
        <v>2747</v>
      </c>
      <c r="B757" s="64" t="s">
        <v>1390</v>
      </c>
      <c r="C757" s="64" t="s">
        <v>1248</v>
      </c>
      <c r="D757" s="64" t="s">
        <v>310</v>
      </c>
      <c r="E757" s="64" t="s">
        <v>1461</v>
      </c>
      <c r="F757" s="142">
        <v>0.11685996000000001</v>
      </c>
      <c r="G757" s="81">
        <v>6.6476999999999994E-3</v>
      </c>
      <c r="H757" s="82">
        <f t="shared" si="22"/>
        <v>16.57900627284625</v>
      </c>
      <c r="I757" s="65">
        <f t="shared" si="23"/>
        <v>1.4087738163669991E-5</v>
      </c>
      <c r="J757" s="145">
        <v>59.691810600000004</v>
      </c>
      <c r="K757" s="145">
        <v>56.676428571428602</v>
      </c>
    </row>
    <row r="758" spans="1:18" x14ac:dyDescent="0.2">
      <c r="A758" s="64" t="s">
        <v>2294</v>
      </c>
      <c r="B758" s="64" t="s">
        <v>1193</v>
      </c>
      <c r="C758" s="64" t="s">
        <v>223</v>
      </c>
      <c r="D758" s="64" t="s">
        <v>1171</v>
      </c>
      <c r="E758" s="64" t="s">
        <v>1461</v>
      </c>
      <c r="F758" s="142">
        <v>0.11512089</v>
      </c>
      <c r="G758" s="81">
        <v>0.73696884299999998</v>
      </c>
      <c r="H758" s="82">
        <f t="shared" si="22"/>
        <v>-0.84379137450183905</v>
      </c>
      <c r="I758" s="65">
        <f t="shared" si="23"/>
        <v>1.3878089257335489E-5</v>
      </c>
      <c r="J758" s="145">
        <v>13.166</v>
      </c>
      <c r="K758" s="145">
        <v>44.238904761904799</v>
      </c>
    </row>
    <row r="759" spans="1:18" x14ac:dyDescent="0.2">
      <c r="A759" s="64" t="s">
        <v>2489</v>
      </c>
      <c r="B759" s="64" t="s">
        <v>2130</v>
      </c>
      <c r="C759" s="64" t="s">
        <v>962</v>
      </c>
      <c r="D759" s="64" t="s">
        <v>310</v>
      </c>
      <c r="E759" s="64" t="s">
        <v>1461</v>
      </c>
      <c r="F759" s="142">
        <v>0.111112</v>
      </c>
      <c r="G759" s="81">
        <v>1.7234000000000001E-3</v>
      </c>
      <c r="H759" s="82">
        <f t="shared" si="22"/>
        <v>63.47255425322038</v>
      </c>
      <c r="I759" s="65">
        <f t="shared" si="23"/>
        <v>1.339480830595612E-5</v>
      </c>
      <c r="J759" s="145">
        <v>4.9567151361999997</v>
      </c>
      <c r="K759" s="145">
        <v>82.143476190476207</v>
      </c>
    </row>
    <row r="760" spans="1:18" x14ac:dyDescent="0.2">
      <c r="A760" s="64" t="s">
        <v>2718</v>
      </c>
      <c r="B760" s="64" t="s">
        <v>470</v>
      </c>
      <c r="C760" s="64" t="s">
        <v>1253</v>
      </c>
      <c r="D760" s="64" t="s">
        <v>311</v>
      </c>
      <c r="E760" s="64" t="s">
        <v>1461</v>
      </c>
      <c r="F760" s="142">
        <v>0.11083076</v>
      </c>
      <c r="G760" s="81">
        <v>0.10573375</v>
      </c>
      <c r="H760" s="82">
        <f t="shared" si="22"/>
        <v>4.8206083677160727E-2</v>
      </c>
      <c r="I760" s="65">
        <f t="shared" si="23"/>
        <v>1.3360904174197469E-5</v>
      </c>
      <c r="J760" s="145">
        <v>40.221671069372803</v>
      </c>
      <c r="K760" s="145">
        <v>78.149000000000001</v>
      </c>
      <c r="M760" s="146"/>
      <c r="N760" s="146"/>
      <c r="O760" s="146"/>
      <c r="P760" s="146"/>
      <c r="Q760" s="146"/>
      <c r="R760" s="146"/>
    </row>
    <row r="761" spans="1:18" x14ac:dyDescent="0.2">
      <c r="A761" s="64" t="s">
        <v>2778</v>
      </c>
      <c r="B761" s="64" t="s">
        <v>279</v>
      </c>
      <c r="C761" s="64" t="s">
        <v>1248</v>
      </c>
      <c r="D761" s="64" t="s">
        <v>310</v>
      </c>
      <c r="E761" s="64" t="s">
        <v>1461</v>
      </c>
      <c r="F761" s="142">
        <v>0.10894845</v>
      </c>
      <c r="G761" s="81">
        <v>0</v>
      </c>
      <c r="H761" s="82" t="str">
        <f t="shared" si="22"/>
        <v/>
      </c>
      <c r="I761" s="65">
        <f t="shared" si="23"/>
        <v>1.3133987354930565E-5</v>
      </c>
      <c r="J761" s="145">
        <v>2.4596879999999999</v>
      </c>
      <c r="K761" s="145">
        <v>15.322238095238101</v>
      </c>
    </row>
    <row r="762" spans="1:18" x14ac:dyDescent="0.2">
      <c r="A762" s="64" t="s">
        <v>400</v>
      </c>
      <c r="B762" s="64" t="s">
        <v>680</v>
      </c>
      <c r="C762" s="64" t="s">
        <v>1249</v>
      </c>
      <c r="D762" s="64" t="s">
        <v>310</v>
      </c>
      <c r="E762" s="64" t="s">
        <v>1461</v>
      </c>
      <c r="F762" s="142">
        <v>0.105862212</v>
      </c>
      <c r="G762" s="81">
        <v>0.14112100299999999</v>
      </c>
      <c r="H762" s="82">
        <f t="shared" si="22"/>
        <v>-0.24984793369134428</v>
      </c>
      <c r="I762" s="65">
        <f t="shared" si="23"/>
        <v>1.2761934233786518E-5</v>
      </c>
      <c r="J762" s="145">
        <v>36.827370469999998</v>
      </c>
      <c r="K762" s="145">
        <v>15.716571428571401</v>
      </c>
    </row>
    <row r="763" spans="1:18" x14ac:dyDescent="0.2">
      <c r="A763" s="64" t="s">
        <v>2535</v>
      </c>
      <c r="B763" s="64" t="s">
        <v>2536</v>
      </c>
      <c r="C763" s="64" t="s">
        <v>962</v>
      </c>
      <c r="D763" s="64" t="s">
        <v>310</v>
      </c>
      <c r="E763" s="64" t="s">
        <v>1461</v>
      </c>
      <c r="F763" s="142">
        <v>0.10395872</v>
      </c>
      <c r="G763" s="81">
        <v>0.1017912</v>
      </c>
      <c r="H763" s="82">
        <f t="shared" si="22"/>
        <v>2.1293785710356117E-2</v>
      </c>
      <c r="I763" s="65">
        <f t="shared" si="23"/>
        <v>1.2532463875482095E-5</v>
      </c>
      <c r="J763" s="145">
        <v>20.215088858017477</v>
      </c>
      <c r="K763" s="145">
        <v>34.126809523809499</v>
      </c>
    </row>
    <row r="764" spans="1:18" x14ac:dyDescent="0.2">
      <c r="A764" s="64" t="s">
        <v>113</v>
      </c>
      <c r="B764" s="64" t="s">
        <v>114</v>
      </c>
      <c r="C764" s="64" t="s">
        <v>1255</v>
      </c>
      <c r="D764" s="64" t="s">
        <v>311</v>
      </c>
      <c r="E764" s="64" t="s">
        <v>312</v>
      </c>
      <c r="F764" s="142">
        <v>0.10209500000000001</v>
      </c>
      <c r="G764" s="81">
        <v>6.2697740000000002E-2</v>
      </c>
      <c r="H764" s="82">
        <f t="shared" si="22"/>
        <v>0.62836810385828912</v>
      </c>
      <c r="I764" s="65">
        <f t="shared" si="23"/>
        <v>1.2307788123664322E-5</v>
      </c>
      <c r="J764" s="145">
        <v>4.3080107699999992</v>
      </c>
      <c r="K764" s="145">
        <v>55.5893333333333</v>
      </c>
    </row>
    <row r="765" spans="1:18" x14ac:dyDescent="0.2">
      <c r="A765" s="64" t="s">
        <v>2401</v>
      </c>
      <c r="B765" s="64" t="s">
        <v>1890</v>
      </c>
      <c r="C765" s="64" t="s">
        <v>962</v>
      </c>
      <c r="D765" s="64" t="s">
        <v>310</v>
      </c>
      <c r="E765" s="64" t="s">
        <v>312</v>
      </c>
      <c r="F765" s="142">
        <v>9.9275000000000002E-2</v>
      </c>
      <c r="G765" s="81">
        <v>9.919E-2</v>
      </c>
      <c r="H765" s="82">
        <f t="shared" si="22"/>
        <v>8.5694122391366534E-4</v>
      </c>
      <c r="I765" s="65">
        <f t="shared" si="23"/>
        <v>1.1967830608519275E-5</v>
      </c>
      <c r="J765" s="145">
        <v>3.0760905615</v>
      </c>
      <c r="K765" s="145">
        <v>62.04</v>
      </c>
    </row>
    <row r="766" spans="1:18" x14ac:dyDescent="0.2">
      <c r="A766" s="64" t="s">
        <v>2731</v>
      </c>
      <c r="B766" s="64" t="s">
        <v>1361</v>
      </c>
      <c r="C766" s="64" t="s">
        <v>1253</v>
      </c>
      <c r="D766" s="64" t="s">
        <v>311</v>
      </c>
      <c r="E766" s="64" t="s">
        <v>312</v>
      </c>
      <c r="F766" s="142">
        <v>9.854847500000001E-2</v>
      </c>
      <c r="G766" s="81">
        <v>7.1285500000000002E-2</v>
      </c>
      <c r="H766" s="82">
        <f t="shared" si="22"/>
        <v>0.3824476927285354</v>
      </c>
      <c r="I766" s="65">
        <f t="shared" si="23"/>
        <v>1.1880246341253052E-5</v>
      </c>
      <c r="J766" s="145">
        <v>40.52106903</v>
      </c>
      <c r="K766" s="145">
        <v>21.557476190476201</v>
      </c>
    </row>
    <row r="767" spans="1:18" x14ac:dyDescent="0.2">
      <c r="A767" s="64" t="s">
        <v>2758</v>
      </c>
      <c r="B767" s="64" t="s">
        <v>29</v>
      </c>
      <c r="C767" s="64" t="s">
        <v>1253</v>
      </c>
      <c r="D767" s="64" t="s">
        <v>1171</v>
      </c>
      <c r="E767" s="64" t="s">
        <v>1461</v>
      </c>
      <c r="F767" s="142">
        <v>9.7241050000000009E-2</v>
      </c>
      <c r="G767" s="81">
        <v>9.9522785000000002E-2</v>
      </c>
      <c r="H767" s="82">
        <f t="shared" si="22"/>
        <v>-2.2926759937435315E-2</v>
      </c>
      <c r="I767" s="65">
        <f t="shared" si="23"/>
        <v>1.1722633236913154E-5</v>
      </c>
      <c r="J767" s="145">
        <v>35.375257390000002</v>
      </c>
      <c r="K767" s="145">
        <v>46.536809523809502</v>
      </c>
      <c r="M767" s="146"/>
      <c r="N767" s="146"/>
      <c r="O767" s="146"/>
      <c r="P767" s="146"/>
      <c r="Q767" s="146"/>
      <c r="R767" s="146"/>
    </row>
    <row r="768" spans="1:18" x14ac:dyDescent="0.2">
      <c r="A768" s="64" t="s">
        <v>2845</v>
      </c>
      <c r="B768" s="64" t="s">
        <v>2846</v>
      </c>
      <c r="C768" s="64" t="s">
        <v>2853</v>
      </c>
      <c r="D768" s="64" t="s">
        <v>311</v>
      </c>
      <c r="E768" s="64" t="s">
        <v>312</v>
      </c>
      <c r="F768" s="142">
        <v>9.5263555E-2</v>
      </c>
      <c r="G768" s="81">
        <v>1.8977250000000001E-2</v>
      </c>
      <c r="H768" s="82">
        <f t="shared" si="22"/>
        <v>4.0198819639304952</v>
      </c>
      <c r="I768" s="65">
        <f t="shared" si="23"/>
        <v>1.1484241645987E-5</v>
      </c>
      <c r="J768" s="145">
        <v>3.8646786079231465</v>
      </c>
      <c r="K768" s="145">
        <v>129.158095238095</v>
      </c>
    </row>
    <row r="769" spans="1:18" x14ac:dyDescent="0.2">
      <c r="A769" s="64" t="s">
        <v>2411</v>
      </c>
      <c r="B769" s="64" t="s">
        <v>461</v>
      </c>
      <c r="C769" s="64" t="s">
        <v>962</v>
      </c>
      <c r="D769" s="64" t="s">
        <v>310</v>
      </c>
      <c r="E769" s="64" t="s">
        <v>1461</v>
      </c>
      <c r="F769" s="142">
        <v>9.4437873000000006E-2</v>
      </c>
      <c r="G769" s="81">
        <v>0.1471034</v>
      </c>
      <c r="H769" s="82">
        <f t="shared" si="22"/>
        <v>-0.35801706146832768</v>
      </c>
      <c r="I769" s="65">
        <f t="shared" si="23"/>
        <v>1.1384703773284876E-5</v>
      </c>
      <c r="J769" s="145">
        <v>10.1320272542</v>
      </c>
      <c r="K769" s="145">
        <v>66.0502380952381</v>
      </c>
    </row>
    <row r="770" spans="1:18" x14ac:dyDescent="0.2">
      <c r="A770" s="64" t="s">
        <v>1636</v>
      </c>
      <c r="B770" s="64" t="s">
        <v>1635</v>
      </c>
      <c r="C770" s="64" t="s">
        <v>1401</v>
      </c>
      <c r="D770" s="64" t="s">
        <v>311</v>
      </c>
      <c r="E770" s="64" t="s">
        <v>312</v>
      </c>
      <c r="F770" s="142">
        <v>9.4222800000000009E-2</v>
      </c>
      <c r="G770" s="81">
        <v>5.5775910000000005E-2</v>
      </c>
      <c r="H770" s="82">
        <f t="shared" si="22"/>
        <v>0.68930995478155355</v>
      </c>
      <c r="I770" s="65">
        <f t="shared" si="23"/>
        <v>1.1358776226244172E-5</v>
      </c>
      <c r="J770" s="145">
        <v>4.13483105607936</v>
      </c>
      <c r="K770" s="145">
        <v>125.961047619048</v>
      </c>
    </row>
    <row r="771" spans="1:18" x14ac:dyDescent="0.2">
      <c r="A771" s="64" t="s">
        <v>1405</v>
      </c>
      <c r="B771" s="64" t="s">
        <v>766</v>
      </c>
      <c r="C771" s="64" t="s">
        <v>1879</v>
      </c>
      <c r="D771" s="64" t="s">
        <v>311</v>
      </c>
      <c r="E771" s="64" t="s">
        <v>312</v>
      </c>
      <c r="F771" s="142">
        <v>9.3825199999999997E-2</v>
      </c>
      <c r="G771" s="81">
        <v>1.60069489</v>
      </c>
      <c r="H771" s="82">
        <f t="shared" si="22"/>
        <v>-0.94138470698810062</v>
      </c>
      <c r="I771" s="65">
        <f t="shared" si="23"/>
        <v>1.1310844627654925E-5</v>
      </c>
      <c r="J771" s="145">
        <v>13.76548234</v>
      </c>
      <c r="K771" s="145">
        <v>34.616523809523798</v>
      </c>
    </row>
    <row r="772" spans="1:18" x14ac:dyDescent="0.2">
      <c r="A772" s="64" t="s">
        <v>1630</v>
      </c>
      <c r="B772" s="64" t="s">
        <v>1629</v>
      </c>
      <c r="C772" s="64" t="s">
        <v>1401</v>
      </c>
      <c r="D772" s="64" t="s">
        <v>311</v>
      </c>
      <c r="E772" s="64" t="s">
        <v>312</v>
      </c>
      <c r="F772" s="142">
        <v>9.3719240000000009E-2</v>
      </c>
      <c r="G772" s="81">
        <v>1.8113259999999999E-2</v>
      </c>
      <c r="H772" s="82">
        <f t="shared" si="22"/>
        <v>4.1740680584279151</v>
      </c>
      <c r="I772" s="65">
        <f t="shared" si="23"/>
        <v>1.1298070904851817E-5</v>
      </c>
      <c r="J772" s="145">
        <v>1.856668</v>
      </c>
      <c r="K772" s="145">
        <v>32.298142857142899</v>
      </c>
    </row>
    <row r="773" spans="1:18" x14ac:dyDescent="0.2">
      <c r="A773" s="64" t="s">
        <v>1337</v>
      </c>
      <c r="B773" s="64" t="s">
        <v>1287</v>
      </c>
      <c r="C773" s="64" t="s">
        <v>1253</v>
      </c>
      <c r="D773" s="64" t="s">
        <v>311</v>
      </c>
      <c r="E773" s="64" t="s">
        <v>312</v>
      </c>
      <c r="F773" s="142">
        <v>8.9720359999999999E-2</v>
      </c>
      <c r="G773" s="81">
        <v>0.46234648</v>
      </c>
      <c r="H773" s="82">
        <f t="shared" si="22"/>
        <v>-0.80594561896524008</v>
      </c>
      <c r="I773" s="65">
        <f t="shared" si="23"/>
        <v>1.0815996682098902E-5</v>
      </c>
      <c r="J773" s="145">
        <v>9.6195000000000004</v>
      </c>
      <c r="K773" s="145">
        <v>64.223761904761901</v>
      </c>
    </row>
    <row r="774" spans="1:18" x14ac:dyDescent="0.2">
      <c r="A774" s="64" t="s">
        <v>1488</v>
      </c>
      <c r="B774" s="64" t="s">
        <v>341</v>
      </c>
      <c r="C774" s="64" t="s">
        <v>1250</v>
      </c>
      <c r="D774" s="64" t="s">
        <v>310</v>
      </c>
      <c r="E774" s="64" t="s">
        <v>1461</v>
      </c>
      <c r="F774" s="142">
        <v>8.6747550000000007E-2</v>
      </c>
      <c r="G774" s="81">
        <v>5.6553480000000003E-2</v>
      </c>
      <c r="H774" s="82">
        <f t="shared" si="22"/>
        <v>0.53390295345220129</v>
      </c>
      <c r="I774" s="65">
        <f t="shared" si="23"/>
        <v>1.0457617568411547E-5</v>
      </c>
      <c r="J774" s="145">
        <v>146.15704216999998</v>
      </c>
      <c r="K774" s="145">
        <v>22.088571428571399</v>
      </c>
    </row>
    <row r="775" spans="1:18" x14ac:dyDescent="0.2">
      <c r="A775" s="64" t="s">
        <v>709</v>
      </c>
      <c r="B775" s="64" t="s">
        <v>84</v>
      </c>
      <c r="C775" s="64" t="s">
        <v>711</v>
      </c>
      <c r="D775" s="64" t="s">
        <v>310</v>
      </c>
      <c r="E775" s="64" t="s">
        <v>1461</v>
      </c>
      <c r="F775" s="142">
        <v>8.1987544999999995E-2</v>
      </c>
      <c r="G775" s="81">
        <v>7.3850240000000011E-2</v>
      </c>
      <c r="H775" s="82">
        <f t="shared" ref="H775:H838" si="24">IF(ISERROR(F775/G775-1),"",IF((F775/G775-1)&gt;10000%,"",F775/G775-1))</f>
        <v>0.11018657488452277</v>
      </c>
      <c r="I775" s="65">
        <f t="shared" ref="I775:I838" si="25">F775/$F$1032</f>
        <v>9.8837879684548115E-6</v>
      </c>
      <c r="J775" s="145">
        <v>10.1924352</v>
      </c>
      <c r="K775" s="145">
        <v>74.782285714285706</v>
      </c>
    </row>
    <row r="776" spans="1:18" x14ac:dyDescent="0.2">
      <c r="A776" s="64" t="s">
        <v>487</v>
      </c>
      <c r="B776" s="64" t="s">
        <v>488</v>
      </c>
      <c r="C776" s="64" t="s">
        <v>1254</v>
      </c>
      <c r="D776" s="64" t="s">
        <v>310</v>
      </c>
      <c r="E776" s="64" t="s">
        <v>1461</v>
      </c>
      <c r="F776" s="142">
        <v>8.1391580000000005E-2</v>
      </c>
      <c r="G776" s="81">
        <v>5.3692499999999997E-2</v>
      </c>
      <c r="H776" s="82">
        <f t="shared" si="24"/>
        <v>0.51588359640545711</v>
      </c>
      <c r="I776" s="65">
        <f t="shared" si="25"/>
        <v>9.811943010825941E-6</v>
      </c>
      <c r="J776" s="145">
        <v>2.8986910799999999</v>
      </c>
      <c r="K776" s="145">
        <v>148.84233333333299</v>
      </c>
    </row>
    <row r="777" spans="1:18" x14ac:dyDescent="0.2">
      <c r="A777" s="64" t="s">
        <v>2260</v>
      </c>
      <c r="B777" s="64" t="s">
        <v>2261</v>
      </c>
      <c r="C777" s="64" t="s">
        <v>223</v>
      </c>
      <c r="D777" s="64" t="s">
        <v>1171</v>
      </c>
      <c r="E777" s="64" t="s">
        <v>312</v>
      </c>
      <c r="F777" s="142">
        <v>8.1344179999999988E-2</v>
      </c>
      <c r="G777" s="81">
        <v>0.13019215000000001</v>
      </c>
      <c r="H777" s="82">
        <f t="shared" si="24"/>
        <v>-0.37519904233857426</v>
      </c>
      <c r="I777" s="65">
        <f t="shared" si="25"/>
        <v>9.8062288313160554E-6</v>
      </c>
      <c r="J777" s="145">
        <v>13.215299999999999</v>
      </c>
      <c r="K777" s="145">
        <v>113.803</v>
      </c>
    </row>
    <row r="778" spans="1:18" x14ac:dyDescent="0.2">
      <c r="A778" s="64" t="s">
        <v>2730</v>
      </c>
      <c r="B778" s="64" t="s">
        <v>290</v>
      </c>
      <c r="C778" s="64" t="s">
        <v>1248</v>
      </c>
      <c r="D778" s="64" t="s">
        <v>310</v>
      </c>
      <c r="E778" s="64" t="s">
        <v>1461</v>
      </c>
      <c r="F778" s="142">
        <v>8.0522350000000006E-2</v>
      </c>
      <c r="G778" s="81">
        <v>0.32932903000000002</v>
      </c>
      <c r="H778" s="82">
        <f t="shared" si="24"/>
        <v>-0.75549574235833383</v>
      </c>
      <c r="I778" s="65">
        <f t="shared" si="25"/>
        <v>9.707155326113344E-6</v>
      </c>
      <c r="J778" s="145">
        <v>52.984259999999999</v>
      </c>
      <c r="K778" s="145">
        <v>21.0687142857143</v>
      </c>
    </row>
    <row r="779" spans="1:18" x14ac:dyDescent="0.2">
      <c r="A779" s="141" t="s">
        <v>2466</v>
      </c>
      <c r="B779" s="141" t="s">
        <v>2042</v>
      </c>
      <c r="C779" s="141" t="s">
        <v>962</v>
      </c>
      <c r="D779" s="141" t="s">
        <v>310</v>
      </c>
      <c r="E779" s="141" t="s">
        <v>1461</v>
      </c>
      <c r="F779" s="142">
        <v>8.0504999999999993E-2</v>
      </c>
      <c r="G779" s="142">
        <v>0.11171603999999999</v>
      </c>
      <c r="H779" s="143">
        <f t="shared" si="24"/>
        <v>-0.27937832382887895</v>
      </c>
      <c r="I779" s="144">
        <f t="shared" si="25"/>
        <v>9.7050637435290279E-6</v>
      </c>
      <c r="J779" s="145">
        <v>4.8410278137000002</v>
      </c>
      <c r="K779" s="145">
        <v>2.4875238095238101</v>
      </c>
      <c r="L779" s="146"/>
      <c r="M779" s="146"/>
      <c r="N779" s="146"/>
      <c r="O779" s="146"/>
      <c r="P779" s="146"/>
      <c r="Q779" s="146"/>
      <c r="R779" s="146"/>
    </row>
    <row r="780" spans="1:18" x14ac:dyDescent="0.2">
      <c r="A780" s="64" t="s">
        <v>1476</v>
      </c>
      <c r="B780" s="64" t="s">
        <v>80</v>
      </c>
      <c r="C780" s="64" t="s">
        <v>711</v>
      </c>
      <c r="D780" s="64" t="s">
        <v>310</v>
      </c>
      <c r="E780" s="64" t="s">
        <v>1461</v>
      </c>
      <c r="F780" s="142">
        <v>8.0349619999999997E-2</v>
      </c>
      <c r="G780" s="81">
        <v>0.163687002</v>
      </c>
      <c r="H780" s="82">
        <f t="shared" si="24"/>
        <v>-0.50912644853743494</v>
      </c>
      <c r="I780" s="65">
        <f t="shared" si="25"/>
        <v>9.6863323255491562E-6</v>
      </c>
      <c r="J780" s="145">
        <v>10.217946880000001</v>
      </c>
      <c r="K780" s="145">
        <v>111.49455</v>
      </c>
    </row>
    <row r="781" spans="1:18" x14ac:dyDescent="0.2">
      <c r="A781" s="141" t="s">
        <v>313</v>
      </c>
      <c r="B781" s="141" t="s">
        <v>314</v>
      </c>
      <c r="C781" s="141" t="s">
        <v>1249</v>
      </c>
      <c r="D781" s="141" t="s">
        <v>310</v>
      </c>
      <c r="E781" s="141" t="s">
        <v>1461</v>
      </c>
      <c r="F781" s="142">
        <v>7.9710690000000001E-2</v>
      </c>
      <c r="G781" s="142">
        <v>6.38591569</v>
      </c>
      <c r="H781" s="143">
        <f t="shared" si="24"/>
        <v>-0.987517735299133</v>
      </c>
      <c r="I781" s="144">
        <f t="shared" si="25"/>
        <v>9.6093078379067369E-6</v>
      </c>
      <c r="J781" s="145">
        <v>30.93331499</v>
      </c>
      <c r="K781" s="145">
        <v>3.9783809523809501</v>
      </c>
      <c r="L781" s="146"/>
      <c r="M781" s="146"/>
      <c r="N781" s="146"/>
      <c r="O781" s="146"/>
      <c r="P781" s="146"/>
      <c r="Q781" s="146"/>
      <c r="R781" s="146"/>
    </row>
    <row r="782" spans="1:18" x14ac:dyDescent="0.2">
      <c r="A782" s="64" t="s">
        <v>398</v>
      </c>
      <c r="B782" s="64" t="s">
        <v>601</v>
      </c>
      <c r="C782" s="64" t="s">
        <v>1249</v>
      </c>
      <c r="D782" s="64" t="s">
        <v>310</v>
      </c>
      <c r="E782" s="64" t="s">
        <v>1461</v>
      </c>
      <c r="F782" s="142">
        <v>7.7798640000000002E-2</v>
      </c>
      <c r="G782" s="81">
        <v>2.0699068449999998</v>
      </c>
      <c r="H782" s="82">
        <f t="shared" si="24"/>
        <v>-0.96241442450034509</v>
      </c>
      <c r="I782" s="65">
        <f t="shared" si="25"/>
        <v>9.3788057929304671E-6</v>
      </c>
      <c r="J782" s="145">
        <v>13.76742245</v>
      </c>
      <c r="K782" s="145">
        <v>29.229952380952401</v>
      </c>
    </row>
    <row r="783" spans="1:18" x14ac:dyDescent="0.2">
      <c r="A783" s="64" t="s">
        <v>200</v>
      </c>
      <c r="B783" s="64" t="s">
        <v>201</v>
      </c>
      <c r="C783" s="64" t="s">
        <v>223</v>
      </c>
      <c r="D783" s="64" t="s">
        <v>1171</v>
      </c>
      <c r="E783" s="64" t="s">
        <v>1461</v>
      </c>
      <c r="F783" s="142">
        <v>7.6994690000000005E-2</v>
      </c>
      <c r="G783" s="81">
        <v>0.80027104000000004</v>
      </c>
      <c r="H783" s="82">
        <f t="shared" si="24"/>
        <v>-0.90378923370761988</v>
      </c>
      <c r="I783" s="65">
        <f t="shared" si="25"/>
        <v>9.281887763036545E-6</v>
      </c>
      <c r="J783" s="145">
        <v>10.212886169999999</v>
      </c>
      <c r="K783" s="145">
        <v>65.642238095238099</v>
      </c>
    </row>
    <row r="784" spans="1:18" x14ac:dyDescent="0.2">
      <c r="A784" s="64" t="s">
        <v>2832</v>
      </c>
      <c r="B784" s="64" t="s">
        <v>50</v>
      </c>
      <c r="C784" s="64" t="s">
        <v>2844</v>
      </c>
      <c r="D784" s="64" t="s">
        <v>311</v>
      </c>
      <c r="E784" s="64" t="s">
        <v>312</v>
      </c>
      <c r="F784" s="142">
        <v>7.5205077000000009E-2</v>
      </c>
      <c r="G784" s="81">
        <v>8.7978943800000007</v>
      </c>
      <c r="H784" s="82">
        <f t="shared" si="24"/>
        <v>-0.99145192318164654</v>
      </c>
      <c r="I784" s="65">
        <f t="shared" si="25"/>
        <v>9.0661457812807773E-6</v>
      </c>
      <c r="J784" s="145">
        <v>14.45247917</v>
      </c>
      <c r="K784" s="145">
        <v>16.003476190476199</v>
      </c>
    </row>
    <row r="785" spans="1:18" x14ac:dyDescent="0.2">
      <c r="A785" s="64" t="s">
        <v>2724</v>
      </c>
      <c r="B785" s="64" t="s">
        <v>576</v>
      </c>
      <c r="C785" s="64" t="s">
        <v>1253</v>
      </c>
      <c r="D785" s="64" t="s">
        <v>311</v>
      </c>
      <c r="E785" s="64" t="s">
        <v>312</v>
      </c>
      <c r="F785" s="142">
        <v>7.4141679999999988E-2</v>
      </c>
      <c r="G785" s="81">
        <v>5.5871519999999994E-2</v>
      </c>
      <c r="H785" s="82">
        <f t="shared" si="24"/>
        <v>0.3270030956737886</v>
      </c>
      <c r="I785" s="65">
        <f t="shared" si="25"/>
        <v>8.9379508161273354E-6</v>
      </c>
      <c r="J785" s="145">
        <v>30.520779109999999</v>
      </c>
      <c r="K785" s="145">
        <v>15.064714285714301</v>
      </c>
      <c r="M785" s="146"/>
      <c r="N785" s="146"/>
      <c r="O785" s="146"/>
      <c r="P785" s="146"/>
      <c r="Q785" s="146"/>
      <c r="R785" s="146"/>
    </row>
    <row r="786" spans="1:18" x14ac:dyDescent="0.2">
      <c r="A786" s="64" t="s">
        <v>2391</v>
      </c>
      <c r="B786" s="64" t="s">
        <v>1889</v>
      </c>
      <c r="C786" s="64" t="s">
        <v>962</v>
      </c>
      <c r="D786" s="64" t="s">
        <v>310</v>
      </c>
      <c r="E786" s="64" t="s">
        <v>312</v>
      </c>
      <c r="F786" s="142">
        <v>7.3617929999999998E-2</v>
      </c>
      <c r="G786" s="81">
        <v>1.09062718</v>
      </c>
      <c r="H786" s="82">
        <f t="shared" si="24"/>
        <v>-0.93249945412143498</v>
      </c>
      <c r="I786" s="65">
        <f t="shared" si="25"/>
        <v>8.8748115435893166E-6</v>
      </c>
      <c r="J786" s="145">
        <v>11.9377785363</v>
      </c>
      <c r="K786" s="145">
        <v>13.956238095238101</v>
      </c>
    </row>
    <row r="787" spans="1:18" x14ac:dyDescent="0.2">
      <c r="A787" s="64" t="s">
        <v>2694</v>
      </c>
      <c r="B787" s="64" t="s">
        <v>1409</v>
      </c>
      <c r="C787" s="64" t="s">
        <v>1248</v>
      </c>
      <c r="D787" s="64" t="s">
        <v>310</v>
      </c>
      <c r="E787" s="64" t="s">
        <v>312</v>
      </c>
      <c r="F787" s="142">
        <v>7.3022389999999993E-2</v>
      </c>
      <c r="G787" s="81">
        <v>2.0773762200000001</v>
      </c>
      <c r="H787" s="82">
        <f t="shared" si="24"/>
        <v>-0.96484874078321736</v>
      </c>
      <c r="I787" s="65">
        <f t="shared" si="25"/>
        <v>8.8030178206923369E-6</v>
      </c>
      <c r="J787" s="145">
        <v>86.550403000000003</v>
      </c>
      <c r="K787" s="145">
        <v>17.725857142857102</v>
      </c>
    </row>
    <row r="788" spans="1:18" x14ac:dyDescent="0.2">
      <c r="A788" s="64" t="s">
        <v>819</v>
      </c>
      <c r="B788" s="64" t="s">
        <v>820</v>
      </c>
      <c r="C788" s="64" t="s">
        <v>1249</v>
      </c>
      <c r="D788" s="64" t="s">
        <v>310</v>
      </c>
      <c r="E788" s="64" t="s">
        <v>1461</v>
      </c>
      <c r="F788" s="142">
        <v>7.2977609999999998E-2</v>
      </c>
      <c r="G788" s="81">
        <v>7.8846070000000004E-2</v>
      </c>
      <c r="H788" s="82">
        <f t="shared" si="24"/>
        <v>-7.4429327929724454E-2</v>
      </c>
      <c r="I788" s="65">
        <f t="shared" si="25"/>
        <v>8.7976194882355309E-6</v>
      </c>
      <c r="J788" s="145">
        <v>28.48262502</v>
      </c>
      <c r="K788" s="145">
        <v>39.595619047619103</v>
      </c>
    </row>
    <row r="789" spans="1:18" x14ac:dyDescent="0.2">
      <c r="A789" s="64" t="s">
        <v>2744</v>
      </c>
      <c r="B789" s="64" t="s">
        <v>287</v>
      </c>
      <c r="C789" s="64" t="s">
        <v>1248</v>
      </c>
      <c r="D789" s="64" t="s">
        <v>310</v>
      </c>
      <c r="E789" s="64" t="s">
        <v>1461</v>
      </c>
      <c r="F789" s="142">
        <v>7.037177E-2</v>
      </c>
      <c r="G789" s="81">
        <v>6.8225949999999994E-2</v>
      </c>
      <c r="H789" s="82">
        <f t="shared" si="24"/>
        <v>3.1451669049679776E-2</v>
      </c>
      <c r="I789" s="65">
        <f t="shared" si="25"/>
        <v>8.4834794558718568E-6</v>
      </c>
      <c r="J789" s="145">
        <v>19.0764</v>
      </c>
      <c r="K789" s="145">
        <v>25.098095238095201</v>
      </c>
    </row>
    <row r="790" spans="1:18" x14ac:dyDescent="0.2">
      <c r="A790" s="64" t="s">
        <v>2719</v>
      </c>
      <c r="B790" s="64" t="s">
        <v>475</v>
      </c>
      <c r="C790" s="64" t="s">
        <v>1253</v>
      </c>
      <c r="D790" s="64" t="s">
        <v>1171</v>
      </c>
      <c r="E790" s="64" t="s">
        <v>1461</v>
      </c>
      <c r="F790" s="142">
        <v>6.874342E-2</v>
      </c>
      <c r="G790" s="81">
        <v>0.21041282</v>
      </c>
      <c r="H790" s="82">
        <f t="shared" si="24"/>
        <v>-0.67329262542082757</v>
      </c>
      <c r="I790" s="65">
        <f t="shared" si="25"/>
        <v>8.2871781013376588E-6</v>
      </c>
      <c r="J790" s="145">
        <v>14.011192279383099</v>
      </c>
      <c r="K790" s="145">
        <v>73.091238095238097</v>
      </c>
    </row>
    <row r="791" spans="1:18" x14ac:dyDescent="0.2">
      <c r="A791" s="64" t="s">
        <v>1273</v>
      </c>
      <c r="B791" s="64" t="s">
        <v>1274</v>
      </c>
      <c r="C791" s="64" t="s">
        <v>1252</v>
      </c>
      <c r="D791" s="64" t="s">
        <v>310</v>
      </c>
      <c r="E791" s="64" t="s">
        <v>1461</v>
      </c>
      <c r="F791" s="142">
        <v>6.7820710000000006E-2</v>
      </c>
      <c r="G791" s="81">
        <v>0.1080556</v>
      </c>
      <c r="H791" s="82">
        <f t="shared" si="24"/>
        <v>-0.37235358463605772</v>
      </c>
      <c r="I791" s="65">
        <f t="shared" si="25"/>
        <v>8.1759432790683402E-6</v>
      </c>
      <c r="J791" s="145">
        <v>4.0186435500000002</v>
      </c>
      <c r="K791" s="145">
        <v>77.378666666666703</v>
      </c>
    </row>
    <row r="792" spans="1:18" x14ac:dyDescent="0.2">
      <c r="A792" s="64" t="s">
        <v>1954</v>
      </c>
      <c r="B792" s="64" t="s">
        <v>1955</v>
      </c>
      <c r="C792" s="64" t="s">
        <v>1401</v>
      </c>
      <c r="D792" s="64" t="s">
        <v>311</v>
      </c>
      <c r="E792" s="64" t="s">
        <v>312</v>
      </c>
      <c r="F792" s="142">
        <v>6.7295880000000002E-2</v>
      </c>
      <c r="G792" s="81">
        <v>2.4629367200000001</v>
      </c>
      <c r="H792" s="82">
        <f t="shared" si="24"/>
        <v>-0.97267656961970184</v>
      </c>
      <c r="I792" s="65">
        <f t="shared" si="25"/>
        <v>8.1126738100351569E-6</v>
      </c>
      <c r="J792" s="145">
        <v>4.1168471212447999</v>
      </c>
      <c r="K792" s="145">
        <v>35.223571428571397</v>
      </c>
    </row>
    <row r="793" spans="1:18" x14ac:dyDescent="0.2">
      <c r="A793" s="64" t="s">
        <v>2500</v>
      </c>
      <c r="B793" s="64" t="s">
        <v>1419</v>
      </c>
      <c r="C793" s="64" t="s">
        <v>962</v>
      </c>
      <c r="D793" s="64" t="s">
        <v>310</v>
      </c>
      <c r="E793" s="64" t="s">
        <v>1461</v>
      </c>
      <c r="F793" s="142">
        <v>6.6956933999999996E-2</v>
      </c>
      <c r="G793" s="81">
        <v>0.34835228000000001</v>
      </c>
      <c r="H793" s="82">
        <f t="shared" si="24"/>
        <v>-0.80778959161685404</v>
      </c>
      <c r="I793" s="65">
        <f t="shared" si="25"/>
        <v>8.0718130866563072E-6</v>
      </c>
      <c r="J793" s="145">
        <v>25.706052713519998</v>
      </c>
      <c r="K793" s="145">
        <v>114.73933333333299</v>
      </c>
    </row>
    <row r="794" spans="1:18" x14ac:dyDescent="0.2">
      <c r="A794" s="64" t="s">
        <v>562</v>
      </c>
      <c r="B794" s="64" t="s">
        <v>440</v>
      </c>
      <c r="C794" s="64" t="s">
        <v>1254</v>
      </c>
      <c r="D794" s="64" t="s">
        <v>310</v>
      </c>
      <c r="E794" s="64" t="s">
        <v>312</v>
      </c>
      <c r="F794" s="142">
        <v>6.691952000000001E-2</v>
      </c>
      <c r="G794" s="81">
        <v>6.4332591999999994E-2</v>
      </c>
      <c r="H794" s="82">
        <f t="shared" si="24"/>
        <v>4.0211779435220363E-2</v>
      </c>
      <c r="I794" s="65">
        <f t="shared" si="25"/>
        <v>8.0673027425174302E-6</v>
      </c>
      <c r="J794" s="145">
        <v>26.575709270000001</v>
      </c>
      <c r="K794" s="145">
        <v>59.4845238095238</v>
      </c>
    </row>
    <row r="795" spans="1:18" x14ac:dyDescent="0.2">
      <c r="A795" s="64" t="s">
        <v>2383</v>
      </c>
      <c r="B795" s="64" t="s">
        <v>179</v>
      </c>
      <c r="C795" s="64" t="s">
        <v>962</v>
      </c>
      <c r="D795" s="64" t="s">
        <v>310</v>
      </c>
      <c r="E795" s="64" t="s">
        <v>1461</v>
      </c>
      <c r="F795" s="142">
        <v>6.6827472999999998E-2</v>
      </c>
      <c r="G795" s="81">
        <v>0.85511841</v>
      </c>
      <c r="H795" s="82">
        <f t="shared" si="24"/>
        <v>-0.92185003594999204</v>
      </c>
      <c r="I795" s="65">
        <f t="shared" si="25"/>
        <v>8.056206264008012E-6</v>
      </c>
      <c r="J795" s="145">
        <v>14.339752409099999</v>
      </c>
      <c r="K795" s="145">
        <v>59.122761904761902</v>
      </c>
    </row>
    <row r="796" spans="1:18" x14ac:dyDescent="0.2">
      <c r="A796" s="64" t="s">
        <v>1976</v>
      </c>
      <c r="B796" s="64" t="s">
        <v>1977</v>
      </c>
      <c r="C796" s="64" t="s">
        <v>1401</v>
      </c>
      <c r="D796" s="64" t="s">
        <v>310</v>
      </c>
      <c r="E796" s="64" t="s">
        <v>1461</v>
      </c>
      <c r="F796" s="142">
        <v>6.5815880000000007E-2</v>
      </c>
      <c r="G796" s="81">
        <v>0.14842250000000001</v>
      </c>
      <c r="H796" s="82">
        <f t="shared" si="24"/>
        <v>-0.55656399804611834</v>
      </c>
      <c r="I796" s="65">
        <f t="shared" si="25"/>
        <v>7.934256390739176E-6</v>
      </c>
      <c r="J796" s="145">
        <v>5.3885535999999998</v>
      </c>
      <c r="K796" s="145">
        <v>43.268190476190497</v>
      </c>
    </row>
    <row r="797" spans="1:18" x14ac:dyDescent="0.2">
      <c r="A797" s="64" t="s">
        <v>2188</v>
      </c>
      <c r="B797" s="64" t="s">
        <v>2189</v>
      </c>
      <c r="C797" s="64" t="s">
        <v>1401</v>
      </c>
      <c r="D797" s="64" t="s">
        <v>311</v>
      </c>
      <c r="E797" s="64" t="s">
        <v>312</v>
      </c>
      <c r="F797" s="142">
        <v>6.5505599999999997E-2</v>
      </c>
      <c r="G797" s="81">
        <v>0.56539982999999994</v>
      </c>
      <c r="H797" s="82">
        <f t="shared" si="24"/>
        <v>-0.88414287284097692</v>
      </c>
      <c r="I797" s="65">
        <f t="shared" si="25"/>
        <v>7.8968514198883925E-6</v>
      </c>
      <c r="J797" s="145">
        <v>14.443199999999999</v>
      </c>
      <c r="K797" s="145">
        <v>26.684380952381002</v>
      </c>
    </row>
    <row r="798" spans="1:18" x14ac:dyDescent="0.2">
      <c r="A798" s="64" t="s">
        <v>393</v>
      </c>
      <c r="B798" s="64" t="s">
        <v>675</v>
      </c>
      <c r="C798" s="64" t="s">
        <v>1249</v>
      </c>
      <c r="D798" s="64" t="s">
        <v>310</v>
      </c>
      <c r="E798" s="64" t="s">
        <v>1461</v>
      </c>
      <c r="F798" s="142">
        <v>6.3954496999999999E-2</v>
      </c>
      <c r="G798" s="81">
        <v>0.48678107599999998</v>
      </c>
      <c r="H798" s="82">
        <f t="shared" si="24"/>
        <v>-0.86861753639740913</v>
      </c>
      <c r="I798" s="65">
        <f t="shared" si="25"/>
        <v>7.7098623696706534E-6</v>
      </c>
      <c r="J798" s="145">
        <v>33.182307389999998</v>
      </c>
      <c r="K798" s="145">
        <v>16.425571428571399</v>
      </c>
    </row>
    <row r="799" spans="1:18" x14ac:dyDescent="0.2">
      <c r="A799" s="64" t="s">
        <v>491</v>
      </c>
      <c r="B799" s="64" t="s">
        <v>502</v>
      </c>
      <c r="C799" s="64" t="s">
        <v>1254</v>
      </c>
      <c r="D799" s="64" t="s">
        <v>310</v>
      </c>
      <c r="E799" s="64" t="s">
        <v>1461</v>
      </c>
      <c r="F799" s="142">
        <v>6.3679266999999998E-2</v>
      </c>
      <c r="G799" s="81">
        <v>5.6556800000000004E-2</v>
      </c>
      <c r="H799" s="82">
        <f t="shared" si="24"/>
        <v>0.12593475939232768</v>
      </c>
      <c r="I799" s="65">
        <f t="shared" si="25"/>
        <v>7.6766827572971177E-6</v>
      </c>
      <c r="J799" s="145">
        <v>31.299650199999999</v>
      </c>
      <c r="K799" s="145">
        <v>126.472904761905</v>
      </c>
    </row>
    <row r="800" spans="1:18" x14ac:dyDescent="0.2">
      <c r="A800" s="64" t="s">
        <v>117</v>
      </c>
      <c r="B800" s="64" t="s">
        <v>118</v>
      </c>
      <c r="C800" s="64" t="s">
        <v>1255</v>
      </c>
      <c r="D800" s="64" t="s">
        <v>311</v>
      </c>
      <c r="E800" s="64" t="s">
        <v>312</v>
      </c>
      <c r="F800" s="142">
        <v>6.3005944999999994E-2</v>
      </c>
      <c r="G800" s="81">
        <v>3.2500855000000002E-2</v>
      </c>
      <c r="H800" s="82">
        <f t="shared" si="24"/>
        <v>0.93859346161816326</v>
      </c>
      <c r="I800" s="65">
        <f t="shared" si="25"/>
        <v>7.5955122345976525E-6</v>
      </c>
      <c r="J800" s="145">
        <v>9.6108080089999994</v>
      </c>
      <c r="K800" s="145">
        <v>37.476333333333301</v>
      </c>
    </row>
    <row r="801" spans="1:18" x14ac:dyDescent="0.2">
      <c r="A801" s="64" t="s">
        <v>2829</v>
      </c>
      <c r="B801" s="64" t="s">
        <v>531</v>
      </c>
      <c r="C801" s="64" t="s">
        <v>2844</v>
      </c>
      <c r="D801" s="64" t="s">
        <v>311</v>
      </c>
      <c r="E801" s="64" t="s">
        <v>312</v>
      </c>
      <c r="F801" s="142">
        <v>6.2514910000000007E-2</v>
      </c>
      <c r="G801" s="81">
        <v>3.5094739999999999E-2</v>
      </c>
      <c r="H801" s="82">
        <f t="shared" si="24"/>
        <v>0.78131851097913851</v>
      </c>
      <c r="I801" s="65">
        <f t="shared" si="25"/>
        <v>7.5363168308922472E-6</v>
      </c>
      <c r="J801" s="145">
        <v>3.1855925699999998</v>
      </c>
      <c r="K801" s="145">
        <v>37.2740476190476</v>
      </c>
    </row>
    <row r="802" spans="1:18" x14ac:dyDescent="0.2">
      <c r="A802" s="64" t="s">
        <v>2728</v>
      </c>
      <c r="B802" s="64" t="s">
        <v>1891</v>
      </c>
      <c r="C802" s="64" t="s">
        <v>1253</v>
      </c>
      <c r="D802" s="64" t="s">
        <v>1171</v>
      </c>
      <c r="E802" s="64" t="s">
        <v>312</v>
      </c>
      <c r="F802" s="142">
        <v>6.2477850000000001E-2</v>
      </c>
      <c r="G802" s="81">
        <v>1.47974513</v>
      </c>
      <c r="H802" s="82">
        <f t="shared" si="24"/>
        <v>-0.95777796545273985</v>
      </c>
      <c r="I802" s="65">
        <f t="shared" si="25"/>
        <v>7.5318491622712266E-6</v>
      </c>
      <c r="J802" s="145">
        <v>151.89697884</v>
      </c>
      <c r="K802" s="145">
        <v>24.223095238095201</v>
      </c>
    </row>
    <row r="803" spans="1:18" x14ac:dyDescent="0.2">
      <c r="A803" s="64" t="s">
        <v>2243</v>
      </c>
      <c r="B803" s="64" t="s">
        <v>2231</v>
      </c>
      <c r="C803" s="64" t="s">
        <v>1401</v>
      </c>
      <c r="D803" s="64" t="s">
        <v>311</v>
      </c>
      <c r="E803" s="64" t="s">
        <v>312</v>
      </c>
      <c r="F803" s="142">
        <v>5.8476E-2</v>
      </c>
      <c r="G803" s="81">
        <v>0.10531799999999999</v>
      </c>
      <c r="H803" s="82">
        <f t="shared" si="24"/>
        <v>-0.44476727624907419</v>
      </c>
      <c r="I803" s="65">
        <f t="shared" si="25"/>
        <v>7.0494168991566175E-6</v>
      </c>
      <c r="J803" s="145">
        <v>3.2616000000000001</v>
      </c>
      <c r="K803" s="145">
        <v>172.78657142857099</v>
      </c>
    </row>
    <row r="804" spans="1:18" x14ac:dyDescent="0.2">
      <c r="A804" s="64" t="s">
        <v>2247</v>
      </c>
      <c r="B804" s="64" t="s">
        <v>2240</v>
      </c>
      <c r="C804" s="64" t="s">
        <v>1253</v>
      </c>
      <c r="D804" s="64" t="s">
        <v>310</v>
      </c>
      <c r="E804" s="64" t="s">
        <v>1461</v>
      </c>
      <c r="F804" s="142">
        <v>5.8262990000000001E-2</v>
      </c>
      <c r="G804" s="81">
        <v>0.72204203</v>
      </c>
      <c r="H804" s="82">
        <f t="shared" si="24"/>
        <v>-0.91930803529539684</v>
      </c>
      <c r="I804" s="65">
        <f t="shared" si="25"/>
        <v>7.0237380515321326E-6</v>
      </c>
      <c r="J804" s="145">
        <v>18.839400380000001</v>
      </c>
      <c r="K804" s="145">
        <v>36.504380952380899</v>
      </c>
    </row>
    <row r="805" spans="1:18" x14ac:dyDescent="0.2">
      <c r="A805" s="141" t="s">
        <v>833</v>
      </c>
      <c r="B805" s="141" t="s">
        <v>454</v>
      </c>
      <c r="C805" s="141" t="s">
        <v>1250</v>
      </c>
      <c r="D805" s="141" t="s">
        <v>310</v>
      </c>
      <c r="E805" s="141" t="s">
        <v>1461</v>
      </c>
      <c r="F805" s="142">
        <v>5.63571E-2</v>
      </c>
      <c r="G805" s="142">
        <v>1.9654236699999998</v>
      </c>
      <c r="H805" s="143">
        <f t="shared" si="24"/>
        <v>-0.97132572439203402</v>
      </c>
      <c r="I805" s="144">
        <f t="shared" si="25"/>
        <v>6.7939786087875263E-6</v>
      </c>
      <c r="J805" s="145">
        <v>257.94292840999998</v>
      </c>
      <c r="K805" s="145">
        <v>9.2320952380952406</v>
      </c>
      <c r="L805" s="146"/>
      <c r="M805" s="146"/>
      <c r="N805" s="146"/>
      <c r="O805" s="146"/>
      <c r="P805" s="146"/>
      <c r="Q805" s="146"/>
      <c r="R805" s="146"/>
    </row>
    <row r="806" spans="1:18" x14ac:dyDescent="0.2">
      <c r="A806" s="64" t="s">
        <v>2291</v>
      </c>
      <c r="B806" s="64" t="s">
        <v>2145</v>
      </c>
      <c r="C806" s="64" t="s">
        <v>223</v>
      </c>
      <c r="D806" s="64" t="s">
        <v>1171</v>
      </c>
      <c r="E806" s="64" t="s">
        <v>312</v>
      </c>
      <c r="F806" s="142">
        <v>5.6228569999999999E-2</v>
      </c>
      <c r="G806" s="81">
        <v>1.3272811299999998</v>
      </c>
      <c r="H806" s="82">
        <f t="shared" si="24"/>
        <v>-0.95763627710129506</v>
      </c>
      <c r="I806" s="65">
        <f t="shared" si="25"/>
        <v>6.7784840203401528E-6</v>
      </c>
      <c r="J806" s="145">
        <v>9.5934399999999993</v>
      </c>
      <c r="K806" s="145">
        <v>119.061142857143</v>
      </c>
    </row>
    <row r="807" spans="1:18" x14ac:dyDescent="0.2">
      <c r="A807" s="64" t="s">
        <v>2413</v>
      </c>
      <c r="B807" s="64" t="s">
        <v>153</v>
      </c>
      <c r="C807" s="64" t="s">
        <v>962</v>
      </c>
      <c r="D807" s="64" t="s">
        <v>310</v>
      </c>
      <c r="E807" s="64" t="s">
        <v>1461</v>
      </c>
      <c r="F807" s="142">
        <v>5.1794639999999996E-2</v>
      </c>
      <c r="G807" s="81">
        <v>3.2088999999999999E-2</v>
      </c>
      <c r="H807" s="82">
        <f t="shared" si="24"/>
        <v>0.61409330300102827</v>
      </c>
      <c r="I807" s="65">
        <f t="shared" si="25"/>
        <v>6.2439635149759432E-6</v>
      </c>
      <c r="J807" s="145">
        <v>4.9072183424000002</v>
      </c>
      <c r="K807" s="145">
        <v>47.750238095238103</v>
      </c>
    </row>
    <row r="808" spans="1:18" x14ac:dyDescent="0.2">
      <c r="A808" s="64" t="s">
        <v>381</v>
      </c>
      <c r="B808" s="64" t="s">
        <v>1384</v>
      </c>
      <c r="C808" s="64" t="s">
        <v>1249</v>
      </c>
      <c r="D808" s="64" t="s">
        <v>310</v>
      </c>
      <c r="E808" s="64" t="s">
        <v>1461</v>
      </c>
      <c r="F808" s="142">
        <v>4.9157180000000002E-2</v>
      </c>
      <c r="G808" s="81">
        <v>2.6906899999999999E-3</v>
      </c>
      <c r="H808" s="82">
        <f t="shared" si="24"/>
        <v>17.26935841735763</v>
      </c>
      <c r="I808" s="65">
        <f t="shared" si="25"/>
        <v>5.9260116185594721E-6</v>
      </c>
      <c r="J808" s="145">
        <v>10.85407429</v>
      </c>
      <c r="K808" s="145">
        <v>7.6516666666666699</v>
      </c>
    </row>
    <row r="809" spans="1:18" x14ac:dyDescent="0.2">
      <c r="A809" s="64" t="s">
        <v>1258</v>
      </c>
      <c r="B809" s="64" t="s">
        <v>1259</v>
      </c>
      <c r="C809" s="64" t="s">
        <v>1249</v>
      </c>
      <c r="D809" s="64" t="s">
        <v>310</v>
      </c>
      <c r="E809" s="64" t="s">
        <v>1461</v>
      </c>
      <c r="F809" s="142">
        <v>4.5517199999999994E-2</v>
      </c>
      <c r="G809" s="81">
        <v>2.48068E-2</v>
      </c>
      <c r="H809" s="82">
        <f t="shared" si="24"/>
        <v>0.83486785881290593</v>
      </c>
      <c r="I809" s="65">
        <f t="shared" si="25"/>
        <v>5.4872036199858323E-6</v>
      </c>
      <c r="J809" s="145">
        <v>4.5194836699999996</v>
      </c>
      <c r="K809" s="145">
        <v>74.149380952380994</v>
      </c>
    </row>
    <row r="810" spans="1:18" x14ac:dyDescent="0.2">
      <c r="A810" s="64" t="s">
        <v>2740</v>
      </c>
      <c r="B810" s="64" t="s">
        <v>19</v>
      </c>
      <c r="C810" s="64" t="s">
        <v>1253</v>
      </c>
      <c r="D810" s="64" t="s">
        <v>311</v>
      </c>
      <c r="E810" s="64" t="s">
        <v>1461</v>
      </c>
      <c r="F810" s="142">
        <v>4.2143839999999995E-2</v>
      </c>
      <c r="G810" s="81">
        <v>2.8465527900000001</v>
      </c>
      <c r="H810" s="82">
        <f t="shared" si="24"/>
        <v>-0.98519478010453476</v>
      </c>
      <c r="I810" s="65">
        <f t="shared" si="25"/>
        <v>5.0805372783937439E-6</v>
      </c>
      <c r="J810" s="145">
        <v>35.844014476360002</v>
      </c>
      <c r="K810" s="145">
        <v>34.455380952380899</v>
      </c>
    </row>
    <row r="811" spans="1:18" x14ac:dyDescent="0.2">
      <c r="A811" s="64" t="s">
        <v>1271</v>
      </c>
      <c r="B811" s="64" t="s">
        <v>1272</v>
      </c>
      <c r="C811" s="64" t="s">
        <v>1252</v>
      </c>
      <c r="D811" s="64" t="s">
        <v>310</v>
      </c>
      <c r="E811" s="64" t="s">
        <v>1461</v>
      </c>
      <c r="F811" s="142">
        <v>4.19987E-2</v>
      </c>
      <c r="G811" s="81">
        <v>2.5659000000000003E-3</v>
      </c>
      <c r="H811" s="82">
        <f t="shared" si="24"/>
        <v>15.368019018667912</v>
      </c>
      <c r="I811" s="65">
        <f t="shared" si="25"/>
        <v>5.0630403160717045E-6</v>
      </c>
      <c r="J811" s="145">
        <v>3.5162202599999999</v>
      </c>
      <c r="K811" s="145">
        <v>74.1297142857143</v>
      </c>
    </row>
    <row r="812" spans="1:18" x14ac:dyDescent="0.2">
      <c r="A812" s="64" t="s">
        <v>582</v>
      </c>
      <c r="B812" s="64" t="s">
        <v>583</v>
      </c>
      <c r="C812" s="64" t="s">
        <v>1249</v>
      </c>
      <c r="D812" s="64" t="s">
        <v>310</v>
      </c>
      <c r="E812" s="64" t="s">
        <v>1461</v>
      </c>
      <c r="F812" s="142">
        <v>4.1033724000000001E-2</v>
      </c>
      <c r="G812" s="81">
        <v>0</v>
      </c>
      <c r="H812" s="82" t="str">
        <f t="shared" si="24"/>
        <v/>
      </c>
      <c r="I812" s="65">
        <f t="shared" si="25"/>
        <v>4.9467102298537602E-6</v>
      </c>
      <c r="J812" s="145">
        <v>18.347215760000001</v>
      </c>
      <c r="K812" s="145">
        <v>8.5852857142857104</v>
      </c>
    </row>
    <row r="813" spans="1:18" x14ac:dyDescent="0.2">
      <c r="A813" s="64" t="s">
        <v>919</v>
      </c>
      <c r="B813" s="64" t="s">
        <v>916</v>
      </c>
      <c r="C813" s="64" t="s">
        <v>1249</v>
      </c>
      <c r="D813" s="64" t="s">
        <v>310</v>
      </c>
      <c r="E813" s="64" t="s">
        <v>1461</v>
      </c>
      <c r="F813" s="142">
        <v>4.0905446999999998E-2</v>
      </c>
      <c r="G813" s="81">
        <v>4.1088566999999999E-2</v>
      </c>
      <c r="H813" s="82">
        <f t="shared" si="24"/>
        <v>-4.4567141998406168E-3</v>
      </c>
      <c r="I813" s="65">
        <f t="shared" si="25"/>
        <v>4.9312461411409013E-6</v>
      </c>
      <c r="J813" s="145">
        <v>6.94440408</v>
      </c>
      <c r="K813" s="145">
        <v>26.043476190476198</v>
      </c>
    </row>
    <row r="814" spans="1:18" x14ac:dyDescent="0.2">
      <c r="A814" s="64" t="s">
        <v>2480</v>
      </c>
      <c r="B814" s="64" t="s">
        <v>1887</v>
      </c>
      <c r="C814" s="64" t="s">
        <v>962</v>
      </c>
      <c r="D814" s="64" t="s">
        <v>310</v>
      </c>
      <c r="E814" s="64" t="s">
        <v>1461</v>
      </c>
      <c r="F814" s="142">
        <v>4.0265099999999998E-2</v>
      </c>
      <c r="G814" s="81">
        <v>0.47084218</v>
      </c>
      <c r="H814" s="82">
        <f t="shared" si="24"/>
        <v>-0.91448281035484125</v>
      </c>
      <c r="I814" s="65">
        <f t="shared" si="25"/>
        <v>4.8540508308747364E-6</v>
      </c>
      <c r="J814" s="145">
        <v>9.5873708191000002</v>
      </c>
      <c r="K814" s="145">
        <v>102.275380952381</v>
      </c>
    </row>
    <row r="815" spans="1:18" x14ac:dyDescent="0.2">
      <c r="A815" s="64" t="s">
        <v>2754</v>
      </c>
      <c r="B815" s="64" t="s">
        <v>26</v>
      </c>
      <c r="C815" s="64" t="s">
        <v>1253</v>
      </c>
      <c r="D815" s="64" t="s">
        <v>1171</v>
      </c>
      <c r="E815" s="64" t="s">
        <v>1461</v>
      </c>
      <c r="F815" s="142">
        <v>4.0242E-2</v>
      </c>
      <c r="G815" s="81">
        <v>1.458449E-2</v>
      </c>
      <c r="H815" s="82">
        <f t="shared" si="24"/>
        <v>1.7592325820100667</v>
      </c>
      <c r="I815" s="65">
        <f t="shared" si="25"/>
        <v>4.8512660725059957E-6</v>
      </c>
      <c r="J815" s="145">
        <v>72.711536459999991</v>
      </c>
      <c r="K815" s="145">
        <v>9.7104285714285705</v>
      </c>
    </row>
    <row r="816" spans="1:18" x14ac:dyDescent="0.2">
      <c r="A816" s="64" t="s">
        <v>2462</v>
      </c>
      <c r="B816" s="64" t="s">
        <v>1765</v>
      </c>
      <c r="C816" s="64" t="s">
        <v>962</v>
      </c>
      <c r="D816" s="64" t="s">
        <v>310</v>
      </c>
      <c r="E816" s="64" t="s">
        <v>312</v>
      </c>
      <c r="F816" s="142">
        <v>3.9703500000000003E-2</v>
      </c>
      <c r="G816" s="81">
        <v>0.59420572999999999</v>
      </c>
      <c r="H816" s="82">
        <f t="shared" si="24"/>
        <v>-0.93318223302895442</v>
      </c>
      <c r="I816" s="65">
        <f t="shared" si="25"/>
        <v>4.7863486533905326E-6</v>
      </c>
      <c r="J816" s="145">
        <v>5.3616855215000001</v>
      </c>
      <c r="K816" s="145">
        <v>26.023238095238099</v>
      </c>
    </row>
    <row r="817" spans="1:11" x14ac:dyDescent="0.2">
      <c r="A817" s="64" t="s">
        <v>2214</v>
      </c>
      <c r="B817" s="64" t="s">
        <v>2196</v>
      </c>
      <c r="C817" s="64" t="s">
        <v>1401</v>
      </c>
      <c r="D817" s="64" t="s">
        <v>310</v>
      </c>
      <c r="E817" s="64" t="s">
        <v>1461</v>
      </c>
      <c r="F817" s="142">
        <v>3.8863559999999998E-2</v>
      </c>
      <c r="G817" s="81">
        <v>0</v>
      </c>
      <c r="H817" s="82" t="str">
        <f t="shared" si="24"/>
        <v/>
      </c>
      <c r="I817" s="65">
        <f t="shared" si="25"/>
        <v>4.6850919458476489E-6</v>
      </c>
      <c r="J817" s="145">
        <v>214.09666289892797</v>
      </c>
      <c r="K817" s="145">
        <v>66.575000000000003</v>
      </c>
    </row>
    <row r="818" spans="1:11" x14ac:dyDescent="0.2">
      <c r="A818" s="64" t="s">
        <v>2768</v>
      </c>
      <c r="B818" s="64" t="s">
        <v>1383</v>
      </c>
      <c r="C818" s="64" t="s">
        <v>1248</v>
      </c>
      <c r="D818" s="64" t="s">
        <v>310</v>
      </c>
      <c r="E818" s="64" t="s">
        <v>1461</v>
      </c>
      <c r="F818" s="142">
        <v>3.8697199999999994E-2</v>
      </c>
      <c r="G818" s="81">
        <v>6.2684250000000002E-3</v>
      </c>
      <c r="H818" s="82">
        <f t="shared" si="24"/>
        <v>5.1733529554872222</v>
      </c>
      <c r="I818" s="65">
        <f t="shared" si="25"/>
        <v>4.6650368635002973E-6</v>
      </c>
      <c r="J818" s="145">
        <v>8.8170000000000002</v>
      </c>
      <c r="K818" s="145">
        <v>17.6634285714286</v>
      </c>
    </row>
    <row r="819" spans="1:11" x14ac:dyDescent="0.2">
      <c r="A819" s="64" t="s">
        <v>2735</v>
      </c>
      <c r="B819" s="64" t="s">
        <v>2264</v>
      </c>
      <c r="C819" s="64" t="s">
        <v>1253</v>
      </c>
      <c r="D819" s="64" t="s">
        <v>1171</v>
      </c>
      <c r="E819" s="64" t="s">
        <v>312</v>
      </c>
      <c r="F819" s="142">
        <v>3.86875E-2</v>
      </c>
      <c r="G819" s="81">
        <v>0.18575464999999999</v>
      </c>
      <c r="H819" s="82">
        <f t="shared" si="24"/>
        <v>-0.7917279594346629</v>
      </c>
      <c r="I819" s="65">
        <f t="shared" si="25"/>
        <v>4.6638675060900472E-6</v>
      </c>
      <c r="J819" s="145">
        <v>5.7037207900000002</v>
      </c>
      <c r="K819" s="145">
        <v>36.159333333333301</v>
      </c>
    </row>
    <row r="820" spans="1:11" x14ac:dyDescent="0.2">
      <c r="A820" s="64" t="s">
        <v>2649</v>
      </c>
      <c r="B820" s="64" t="s">
        <v>1441</v>
      </c>
      <c r="C820" s="64" t="s">
        <v>1253</v>
      </c>
      <c r="D820" s="64" t="s">
        <v>311</v>
      </c>
      <c r="E820" s="64" t="s">
        <v>1461</v>
      </c>
      <c r="F820" s="142">
        <v>3.8586490000000001E-2</v>
      </c>
      <c r="G820" s="81">
        <v>0.37113164000000004</v>
      </c>
      <c r="H820" s="82">
        <f t="shared" si="24"/>
        <v>-0.89603017948025132</v>
      </c>
      <c r="I820" s="65">
        <f t="shared" si="25"/>
        <v>4.6516905172230967E-6</v>
      </c>
      <c r="J820" s="145">
        <v>14.832943109999999</v>
      </c>
      <c r="K820" s="145">
        <v>33.684809523809498</v>
      </c>
    </row>
    <row r="821" spans="1:11" x14ac:dyDescent="0.2">
      <c r="A821" s="64" t="s">
        <v>2431</v>
      </c>
      <c r="B821" s="64" t="s">
        <v>224</v>
      </c>
      <c r="C821" s="64" t="s">
        <v>962</v>
      </c>
      <c r="D821" s="64" t="s">
        <v>310</v>
      </c>
      <c r="E821" s="64" t="s">
        <v>1461</v>
      </c>
      <c r="F821" s="142">
        <v>3.7506750999999998E-2</v>
      </c>
      <c r="G821" s="81">
        <v>1.341738E-2</v>
      </c>
      <c r="H821" s="82">
        <f t="shared" si="24"/>
        <v>1.7953856117960436</v>
      </c>
      <c r="I821" s="65">
        <f t="shared" si="25"/>
        <v>4.5215254862141623E-6</v>
      </c>
      <c r="J821" s="145">
        <v>44.145689494424964</v>
      </c>
      <c r="K821" s="145">
        <v>42.346333333333298</v>
      </c>
    </row>
    <row r="822" spans="1:11" x14ac:dyDescent="0.2">
      <c r="A822" s="64" t="s">
        <v>2124</v>
      </c>
      <c r="B822" s="64" t="s">
        <v>2125</v>
      </c>
      <c r="C822" s="64" t="s">
        <v>1254</v>
      </c>
      <c r="D822" s="64" t="s">
        <v>310</v>
      </c>
      <c r="E822" s="64" t="s">
        <v>1461</v>
      </c>
      <c r="F822" s="142">
        <v>3.7449769999999993E-2</v>
      </c>
      <c r="G822" s="81">
        <v>0.15108017999999998</v>
      </c>
      <c r="H822" s="82">
        <f t="shared" si="24"/>
        <v>-0.75211990083676095</v>
      </c>
      <c r="I822" s="65">
        <f t="shared" si="25"/>
        <v>4.5146562950189554E-6</v>
      </c>
      <c r="J822" s="145">
        <v>3.5623726499999999</v>
      </c>
      <c r="K822" s="145">
        <v>142.21438095238099</v>
      </c>
    </row>
    <row r="823" spans="1:11" x14ac:dyDescent="0.2">
      <c r="A823" s="64" t="s">
        <v>2514</v>
      </c>
      <c r="B823" s="64" t="s">
        <v>297</v>
      </c>
      <c r="C823" s="64" t="s">
        <v>962</v>
      </c>
      <c r="D823" s="64" t="s">
        <v>310</v>
      </c>
      <c r="E823" s="64" t="s">
        <v>1461</v>
      </c>
      <c r="F823" s="142">
        <v>3.6904027999999998E-2</v>
      </c>
      <c r="G823" s="81">
        <v>0.16040482199999997</v>
      </c>
      <c r="H823" s="82">
        <f t="shared" si="24"/>
        <v>-0.76993192885435824</v>
      </c>
      <c r="I823" s="65">
        <f t="shared" si="25"/>
        <v>4.4488658360720461E-6</v>
      </c>
      <c r="J823" s="145">
        <v>6.9151553398200001</v>
      </c>
      <c r="K823" s="145">
        <v>258.84633333333301</v>
      </c>
    </row>
    <row r="824" spans="1:11" x14ac:dyDescent="0.2">
      <c r="A824" s="64" t="s">
        <v>1481</v>
      </c>
      <c r="B824" s="64" t="s">
        <v>345</v>
      </c>
      <c r="C824" s="64" t="s">
        <v>1250</v>
      </c>
      <c r="D824" s="64" t="s">
        <v>310</v>
      </c>
      <c r="E824" s="64" t="s">
        <v>1461</v>
      </c>
      <c r="F824" s="142">
        <v>3.666113E-2</v>
      </c>
      <c r="G824" s="81">
        <v>1.6064913160000001</v>
      </c>
      <c r="H824" s="82">
        <f t="shared" si="24"/>
        <v>-0.97717937866525018</v>
      </c>
      <c r="I824" s="65">
        <f t="shared" si="25"/>
        <v>4.4195839209962659E-6</v>
      </c>
      <c r="J824" s="145">
        <v>12.835848140000001</v>
      </c>
      <c r="K824" s="145">
        <v>29.063095238095201</v>
      </c>
    </row>
    <row r="825" spans="1:11" x14ac:dyDescent="0.2">
      <c r="A825" s="64" t="s">
        <v>2880</v>
      </c>
      <c r="B825" s="64" t="s">
        <v>2881</v>
      </c>
      <c r="C825" s="64" t="s">
        <v>2865</v>
      </c>
      <c r="D825" s="64" t="s">
        <v>310</v>
      </c>
      <c r="E825" s="64" t="s">
        <v>1461</v>
      </c>
      <c r="F825" s="142">
        <v>3.4922149999999999E-2</v>
      </c>
      <c r="G825" s="81"/>
      <c r="H825" s="82" t="str">
        <f t="shared" si="24"/>
        <v/>
      </c>
      <c r="I825" s="65">
        <f t="shared" si="25"/>
        <v>4.2099458643696948E-6</v>
      </c>
      <c r="J825" s="145">
        <v>16.931564999999999</v>
      </c>
      <c r="K825" s="145">
        <v>61.149000000000001</v>
      </c>
    </row>
    <row r="826" spans="1:11" x14ac:dyDescent="0.2">
      <c r="A826" s="64" t="s">
        <v>2497</v>
      </c>
      <c r="B826" s="64" t="s">
        <v>1425</v>
      </c>
      <c r="C826" s="64" t="s">
        <v>962</v>
      </c>
      <c r="D826" s="64" t="s">
        <v>310</v>
      </c>
      <c r="E826" s="64" t="s">
        <v>1461</v>
      </c>
      <c r="F826" s="142">
        <v>3.4021999999999997E-2</v>
      </c>
      <c r="G826" s="81">
        <v>0.13558753000000001</v>
      </c>
      <c r="H826" s="82">
        <f t="shared" si="24"/>
        <v>-0.7490772197118718</v>
      </c>
      <c r="I826" s="65">
        <f t="shared" si="25"/>
        <v>4.1014307022215339E-6</v>
      </c>
      <c r="J826" s="145">
        <v>3.8511867539999995</v>
      </c>
      <c r="K826" s="145">
        <v>126.00347619047599</v>
      </c>
    </row>
    <row r="827" spans="1:11" x14ac:dyDescent="0.2">
      <c r="A827" s="64" t="s">
        <v>2410</v>
      </c>
      <c r="B827" s="64" t="s">
        <v>334</v>
      </c>
      <c r="C827" s="64" t="s">
        <v>962</v>
      </c>
      <c r="D827" s="64" t="s">
        <v>310</v>
      </c>
      <c r="E827" s="64" t="s">
        <v>1461</v>
      </c>
      <c r="F827" s="142">
        <v>3.363E-2</v>
      </c>
      <c r="G827" s="81">
        <v>1.69755371</v>
      </c>
      <c r="H827" s="82">
        <f t="shared" si="24"/>
        <v>-0.98018913934687812</v>
      </c>
      <c r="I827" s="65">
        <f t="shared" si="25"/>
        <v>4.0541741965701659E-6</v>
      </c>
      <c r="J827" s="145">
        <v>16.341162086400001</v>
      </c>
      <c r="K827" s="145">
        <v>44.675904761904803</v>
      </c>
    </row>
    <row r="828" spans="1:11" x14ac:dyDescent="0.2">
      <c r="A828" s="64" t="s">
        <v>2248</v>
      </c>
      <c r="B828" s="64" t="s">
        <v>2241</v>
      </c>
      <c r="C828" s="64" t="s">
        <v>1401</v>
      </c>
      <c r="D828" s="64" t="s">
        <v>311</v>
      </c>
      <c r="E828" s="64" t="s">
        <v>312</v>
      </c>
      <c r="F828" s="142">
        <v>3.3374149999999998E-2</v>
      </c>
      <c r="G828" s="81">
        <v>0</v>
      </c>
      <c r="H828" s="82" t="str">
        <f t="shared" si="24"/>
        <v/>
      </c>
      <c r="I828" s="65">
        <f t="shared" si="25"/>
        <v>4.0233308879709251E-6</v>
      </c>
      <c r="J828" s="145">
        <v>0.36466399999999999</v>
      </c>
      <c r="K828" s="145">
        <v>190.02838095238101</v>
      </c>
    </row>
    <row r="829" spans="1:11" x14ac:dyDescent="0.2">
      <c r="A829" s="64" t="s">
        <v>1896</v>
      </c>
      <c r="B829" s="64" t="s">
        <v>1897</v>
      </c>
      <c r="C829" s="64" t="s">
        <v>1254</v>
      </c>
      <c r="D829" s="64" t="s">
        <v>310</v>
      </c>
      <c r="E829" s="64" t="s">
        <v>1461</v>
      </c>
      <c r="F829" s="142">
        <v>3.3240569999999997E-2</v>
      </c>
      <c r="G829" s="81">
        <v>0.47820299999999999</v>
      </c>
      <c r="H829" s="82">
        <f t="shared" si="24"/>
        <v>-0.93048857911807326</v>
      </c>
      <c r="I829" s="65">
        <f t="shared" si="25"/>
        <v>4.007227510356359E-6</v>
      </c>
      <c r="J829" s="145">
        <v>5.91933445</v>
      </c>
      <c r="K829" s="145">
        <v>229.357523809524</v>
      </c>
    </row>
    <row r="830" spans="1:11" x14ac:dyDescent="0.2">
      <c r="A830" s="64" t="s">
        <v>2897</v>
      </c>
      <c r="B830" s="64" t="s">
        <v>2898</v>
      </c>
      <c r="C830" s="64" t="s">
        <v>223</v>
      </c>
      <c r="D830" s="64" t="s">
        <v>1171</v>
      </c>
      <c r="E830" s="64" t="s">
        <v>312</v>
      </c>
      <c r="F830" s="142">
        <v>3.2241300000000001E-2</v>
      </c>
      <c r="G830" s="81"/>
      <c r="H830" s="82" t="str">
        <f t="shared" si="24"/>
        <v/>
      </c>
      <c r="I830" s="65">
        <f t="shared" si="25"/>
        <v>3.8867632032077817E-6</v>
      </c>
      <c r="J830" s="145">
        <v>0</v>
      </c>
      <c r="K830" s="145">
        <v>119.995428571429</v>
      </c>
    </row>
    <row r="831" spans="1:11" x14ac:dyDescent="0.2">
      <c r="A831" s="64" t="s">
        <v>1513</v>
      </c>
      <c r="B831" s="64" t="s">
        <v>1503</v>
      </c>
      <c r="C831" s="64" t="s">
        <v>1401</v>
      </c>
      <c r="D831" s="64" t="s">
        <v>311</v>
      </c>
      <c r="E831" s="64" t="s">
        <v>312</v>
      </c>
      <c r="F831" s="142">
        <v>3.1181E-2</v>
      </c>
      <c r="G831" s="81">
        <v>1.18023E-2</v>
      </c>
      <c r="H831" s="82">
        <f t="shared" si="24"/>
        <v>1.6419426721910138</v>
      </c>
      <c r="I831" s="65">
        <f t="shared" si="25"/>
        <v>3.7589415885594515E-6</v>
      </c>
      <c r="J831" s="145">
        <v>16.501235388088318</v>
      </c>
      <c r="K831" s="145">
        <v>41.186619047618997</v>
      </c>
    </row>
    <row r="832" spans="1:11" x14ac:dyDescent="0.2">
      <c r="A832" s="64" t="s">
        <v>1432</v>
      </c>
      <c r="B832" s="64" t="s">
        <v>1433</v>
      </c>
      <c r="C832" s="64" t="s">
        <v>1401</v>
      </c>
      <c r="D832" s="64" t="s">
        <v>310</v>
      </c>
      <c r="E832" s="64" t="s">
        <v>1461</v>
      </c>
      <c r="F832" s="142">
        <v>3.00292091072498E-2</v>
      </c>
      <c r="G832" s="81">
        <v>0.27613829387448297</v>
      </c>
      <c r="H832" s="82">
        <f t="shared" si="24"/>
        <v>-0.89125300701358212</v>
      </c>
      <c r="I832" s="65">
        <f t="shared" si="25"/>
        <v>3.6200905354154616E-6</v>
      </c>
      <c r="J832" s="145">
        <v>108.69045503084899</v>
      </c>
      <c r="K832" s="145">
        <v>60.589857142857099</v>
      </c>
    </row>
    <row r="833" spans="1:18" x14ac:dyDescent="0.2">
      <c r="A833" s="64" t="s">
        <v>2509</v>
      </c>
      <c r="B833" s="64" t="s">
        <v>1428</v>
      </c>
      <c r="C833" s="64" t="s">
        <v>962</v>
      </c>
      <c r="D833" s="64" t="s">
        <v>310</v>
      </c>
      <c r="E833" s="64" t="s">
        <v>1461</v>
      </c>
      <c r="F833" s="142">
        <v>2.9989999999999999E-2</v>
      </c>
      <c r="G833" s="81">
        <v>0</v>
      </c>
      <c r="H833" s="82" t="str">
        <f t="shared" si="24"/>
        <v/>
      </c>
      <c r="I833" s="65">
        <f t="shared" si="25"/>
        <v>3.6153637869503204E-6</v>
      </c>
      <c r="J833" s="145">
        <v>2.8878355230000001</v>
      </c>
      <c r="K833" s="145">
        <v>137.89633333333299</v>
      </c>
    </row>
    <row r="834" spans="1:18" x14ac:dyDescent="0.2">
      <c r="A834" s="64" t="s">
        <v>2686</v>
      </c>
      <c r="B834" s="64" t="s">
        <v>1360</v>
      </c>
      <c r="C834" s="64" t="s">
        <v>1253</v>
      </c>
      <c r="D834" s="64" t="s">
        <v>311</v>
      </c>
      <c r="E834" s="64" t="s">
        <v>312</v>
      </c>
      <c r="F834" s="142">
        <v>2.9958400000000003E-2</v>
      </c>
      <c r="G834" s="81">
        <v>0.34805000000000003</v>
      </c>
      <c r="H834" s="82">
        <f t="shared" si="24"/>
        <v>-0.91392501077431398</v>
      </c>
      <c r="I834" s="65">
        <f t="shared" si="25"/>
        <v>3.6115543339437312E-6</v>
      </c>
      <c r="J834" s="145">
        <v>49.832801530000005</v>
      </c>
      <c r="K834" s="145">
        <v>17.655428571428601</v>
      </c>
    </row>
    <row r="835" spans="1:18" x14ac:dyDescent="0.2">
      <c r="A835" s="64" t="s">
        <v>2121</v>
      </c>
      <c r="B835" s="64" t="s">
        <v>125</v>
      </c>
      <c r="C835" s="64" t="s">
        <v>1255</v>
      </c>
      <c r="D835" s="64" t="s">
        <v>311</v>
      </c>
      <c r="E835" s="64" t="s">
        <v>312</v>
      </c>
      <c r="F835" s="142">
        <v>2.9758115000000002E-2</v>
      </c>
      <c r="G835" s="81">
        <v>5.5217929999999997E-3</v>
      </c>
      <c r="H835" s="82">
        <f t="shared" si="24"/>
        <v>4.3892123446134264</v>
      </c>
      <c r="I835" s="65">
        <f t="shared" si="25"/>
        <v>3.5874095144682611E-6</v>
      </c>
      <c r="J835" s="145">
        <v>4.1690083379999994</v>
      </c>
      <c r="K835" s="145">
        <v>43.790904761904798</v>
      </c>
    </row>
    <row r="836" spans="1:18" x14ac:dyDescent="0.2">
      <c r="A836" s="64" t="s">
        <v>1638</v>
      </c>
      <c r="B836" s="64" t="s">
        <v>1637</v>
      </c>
      <c r="C836" s="64" t="s">
        <v>1401</v>
      </c>
      <c r="D836" s="64" t="s">
        <v>311</v>
      </c>
      <c r="E836" s="64" t="s">
        <v>312</v>
      </c>
      <c r="F836" s="142">
        <v>2.9713470000000002E-2</v>
      </c>
      <c r="G836" s="81">
        <v>0.20018053</v>
      </c>
      <c r="H836" s="82">
        <f t="shared" si="24"/>
        <v>-0.85156663337838101</v>
      </c>
      <c r="I836" s="65">
        <f t="shared" si="25"/>
        <v>3.5820274565733497E-6</v>
      </c>
      <c r="J836" s="145">
        <v>1.97747481711616</v>
      </c>
      <c r="K836" s="145">
        <v>123.65395238095201</v>
      </c>
    </row>
    <row r="837" spans="1:18" x14ac:dyDescent="0.2">
      <c r="A837" s="64" t="s">
        <v>1632</v>
      </c>
      <c r="B837" s="64" t="s">
        <v>1631</v>
      </c>
      <c r="C837" s="64" t="s">
        <v>1401</v>
      </c>
      <c r="D837" s="64" t="s">
        <v>311</v>
      </c>
      <c r="E837" s="64" t="s">
        <v>312</v>
      </c>
      <c r="F837" s="142">
        <v>2.8253380000000002E-2</v>
      </c>
      <c r="G837" s="81">
        <v>0.20265538</v>
      </c>
      <c r="H837" s="82">
        <f t="shared" si="24"/>
        <v>-0.86058411081906638</v>
      </c>
      <c r="I837" s="65">
        <f t="shared" si="25"/>
        <v>3.4060102337761404E-6</v>
      </c>
      <c r="J837" s="145">
        <v>2.2630210538937239</v>
      </c>
      <c r="K837" s="145">
        <v>66.520142857142901</v>
      </c>
    </row>
    <row r="838" spans="1:18" x14ac:dyDescent="0.2">
      <c r="A838" s="64" t="s">
        <v>2784</v>
      </c>
      <c r="B838" s="64" t="s">
        <v>1399</v>
      </c>
      <c r="C838" s="64" t="s">
        <v>1248</v>
      </c>
      <c r="D838" s="64" t="s">
        <v>310</v>
      </c>
      <c r="E838" s="64" t="s">
        <v>1461</v>
      </c>
      <c r="F838" s="142">
        <v>2.774981E-2</v>
      </c>
      <c r="G838" s="81">
        <v>0</v>
      </c>
      <c r="H838" s="82" t="str">
        <f t="shared" si="24"/>
        <v/>
      </c>
      <c r="I838" s="65">
        <f t="shared" si="25"/>
        <v>3.3453037068606825E-6</v>
      </c>
      <c r="J838" s="145">
        <v>3.1981299999999999</v>
      </c>
      <c r="K838" s="145">
        <v>11.419380952380999</v>
      </c>
    </row>
    <row r="839" spans="1:18" x14ac:dyDescent="0.2">
      <c r="A839" s="64" t="s">
        <v>2492</v>
      </c>
      <c r="B839" s="64" t="s">
        <v>1886</v>
      </c>
      <c r="C839" s="64" t="s">
        <v>962</v>
      </c>
      <c r="D839" s="64" t="s">
        <v>310</v>
      </c>
      <c r="E839" s="64" t="s">
        <v>1461</v>
      </c>
      <c r="F839" s="142">
        <v>2.73528E-2</v>
      </c>
      <c r="G839" s="81">
        <v>2.1932799999999999E-2</v>
      </c>
      <c r="H839" s="82">
        <f t="shared" ref="H839:H902" si="26">IF(ISERROR(F839/G839-1),"",IF((F839/G839-1)&gt;10000%,"",F839/G839-1))</f>
        <v>0.24711847096585937</v>
      </c>
      <c r="I839" s="65">
        <f t="shared" ref="I839:I902" si="27">F839/$F$1032</f>
        <v>3.2974432341345358E-6</v>
      </c>
      <c r="J839" s="145">
        <v>3.8105932453999998</v>
      </c>
      <c r="K839" s="145">
        <v>33.654809523809497</v>
      </c>
    </row>
    <row r="840" spans="1:18" x14ac:dyDescent="0.2">
      <c r="A840" s="64" t="s">
        <v>2412</v>
      </c>
      <c r="B840" s="64" t="s">
        <v>456</v>
      </c>
      <c r="C840" s="64" t="s">
        <v>962</v>
      </c>
      <c r="D840" s="64" t="s">
        <v>310</v>
      </c>
      <c r="E840" s="64" t="s">
        <v>1461</v>
      </c>
      <c r="F840" s="142">
        <v>2.721575E-2</v>
      </c>
      <c r="G840" s="81">
        <v>2.6535214000000001E-2</v>
      </c>
      <c r="H840" s="82">
        <f t="shared" si="26"/>
        <v>2.5646523898394058E-2</v>
      </c>
      <c r="I840" s="65">
        <f t="shared" si="27"/>
        <v>3.2809215400031073E-6</v>
      </c>
      <c r="J840" s="145">
        <v>45.093869153100002</v>
      </c>
      <c r="K840" s="145">
        <v>21.245952380952399</v>
      </c>
    </row>
    <row r="841" spans="1:18" x14ac:dyDescent="0.2">
      <c r="A841" s="64" t="s">
        <v>1256</v>
      </c>
      <c r="B841" s="64" t="s">
        <v>1257</v>
      </c>
      <c r="C841" s="64" t="s">
        <v>1249</v>
      </c>
      <c r="D841" s="64" t="s">
        <v>310</v>
      </c>
      <c r="E841" s="64" t="s">
        <v>1461</v>
      </c>
      <c r="F841" s="142">
        <v>2.7044840000000001E-2</v>
      </c>
      <c r="G841" s="81">
        <v>0.36624237500000001</v>
      </c>
      <c r="H841" s="82">
        <f t="shared" si="26"/>
        <v>-0.92615589607838256</v>
      </c>
      <c r="I841" s="65">
        <f t="shared" si="27"/>
        <v>3.2603179446437317E-6</v>
      </c>
      <c r="J841" s="145">
        <v>15.86709205</v>
      </c>
      <c r="K841" s="145">
        <v>32.080190476190502</v>
      </c>
    </row>
    <row r="842" spans="1:18" x14ac:dyDescent="0.2">
      <c r="A842" s="64" t="s">
        <v>875</v>
      </c>
      <c r="B842" s="64" t="s">
        <v>876</v>
      </c>
      <c r="C842" s="64" t="s">
        <v>1254</v>
      </c>
      <c r="D842" s="64" t="s">
        <v>310</v>
      </c>
      <c r="E842" s="64" t="s">
        <v>312</v>
      </c>
      <c r="F842" s="142">
        <v>2.658191E-2</v>
      </c>
      <c r="G842" s="81">
        <v>0.10645758999999999</v>
      </c>
      <c r="H842" s="82">
        <f t="shared" si="26"/>
        <v>-0.75030516847131334</v>
      </c>
      <c r="I842" s="65">
        <f t="shared" si="27"/>
        <v>3.2045106636202935E-6</v>
      </c>
      <c r="J842" s="145">
        <v>6.4249303200000005</v>
      </c>
      <c r="K842" s="145">
        <v>122.282476190476</v>
      </c>
      <c r="M842" s="146"/>
      <c r="N842" s="146"/>
      <c r="O842" s="146"/>
      <c r="P842" s="146"/>
      <c r="Q842" s="146"/>
      <c r="R842" s="146"/>
    </row>
    <row r="843" spans="1:18" x14ac:dyDescent="0.2">
      <c r="A843" s="64" t="s">
        <v>2767</v>
      </c>
      <c r="B843" s="64" t="s">
        <v>758</v>
      </c>
      <c r="C843" s="64" t="s">
        <v>1253</v>
      </c>
      <c r="D843" s="64" t="s">
        <v>1171</v>
      </c>
      <c r="E843" s="64" t="s">
        <v>312</v>
      </c>
      <c r="F843" s="142">
        <v>2.4651279999999998E-2</v>
      </c>
      <c r="G843" s="81">
        <v>5.659964E-2</v>
      </c>
      <c r="H843" s="82">
        <f t="shared" si="26"/>
        <v>-0.56446224746305806</v>
      </c>
      <c r="I843" s="65">
        <f t="shared" si="27"/>
        <v>2.9717687567179958E-6</v>
      </c>
      <c r="J843" s="145">
        <v>46.880677749999997</v>
      </c>
      <c r="K843" s="145">
        <v>56.074809523809499</v>
      </c>
    </row>
    <row r="844" spans="1:18" x14ac:dyDescent="0.2">
      <c r="A844" s="64" t="s">
        <v>2425</v>
      </c>
      <c r="B844" s="64" t="s">
        <v>366</v>
      </c>
      <c r="C844" s="64" t="s">
        <v>962</v>
      </c>
      <c r="D844" s="64" t="s">
        <v>310</v>
      </c>
      <c r="E844" s="64" t="s">
        <v>1461</v>
      </c>
      <c r="F844" s="142">
        <v>2.3607549999999998E-2</v>
      </c>
      <c r="G844" s="81">
        <v>0.18446798</v>
      </c>
      <c r="H844" s="82">
        <f t="shared" si="26"/>
        <v>-0.87202358913454792</v>
      </c>
      <c r="I844" s="65">
        <f t="shared" si="27"/>
        <v>2.8459446938519186E-6</v>
      </c>
      <c r="J844" s="145">
        <v>5.0059749286799997</v>
      </c>
      <c r="K844" s="145">
        <v>57.601333333333301</v>
      </c>
    </row>
    <row r="845" spans="1:18" x14ac:dyDescent="0.2">
      <c r="A845" s="64" t="s">
        <v>2729</v>
      </c>
      <c r="B845" s="64" t="s">
        <v>15</v>
      </c>
      <c r="C845" s="64" t="s">
        <v>1253</v>
      </c>
      <c r="D845" s="64" t="s">
        <v>311</v>
      </c>
      <c r="E845" s="64" t="s">
        <v>1461</v>
      </c>
      <c r="F845" s="142">
        <v>2.3543359999999999E-2</v>
      </c>
      <c r="G845" s="81">
        <v>0.22402</v>
      </c>
      <c r="H845" s="82">
        <f t="shared" si="26"/>
        <v>-0.89490509775912863</v>
      </c>
      <c r="I845" s="65">
        <f t="shared" si="27"/>
        <v>2.838206441051507E-6</v>
      </c>
      <c r="J845" s="145">
        <v>20.076816323232002</v>
      </c>
      <c r="K845" s="145">
        <v>38.5348095238095</v>
      </c>
    </row>
    <row r="846" spans="1:18" x14ac:dyDescent="0.2">
      <c r="A846" s="64" t="s">
        <v>315</v>
      </c>
      <c r="B846" s="64" t="s">
        <v>316</v>
      </c>
      <c r="C846" s="64" t="s">
        <v>1249</v>
      </c>
      <c r="D846" s="64" t="s">
        <v>310</v>
      </c>
      <c r="E846" s="64" t="s">
        <v>1461</v>
      </c>
      <c r="F846" s="142">
        <v>2.2121838000000001E-2</v>
      </c>
      <c r="G846" s="81">
        <v>6.8903005999999989E-2</v>
      </c>
      <c r="H846" s="82">
        <f t="shared" si="26"/>
        <v>-0.67894233816156002</v>
      </c>
      <c r="I846" s="65">
        <f t="shared" si="27"/>
        <v>2.6668386797593035E-6</v>
      </c>
      <c r="J846" s="145">
        <v>19.400606499999999</v>
      </c>
      <c r="K846" s="145">
        <v>15.851380952381</v>
      </c>
    </row>
    <row r="847" spans="1:18" x14ac:dyDescent="0.2">
      <c r="A847" s="64" t="s">
        <v>2468</v>
      </c>
      <c r="B847" s="64" t="s">
        <v>436</v>
      </c>
      <c r="C847" s="64" t="s">
        <v>962</v>
      </c>
      <c r="D847" s="64" t="s">
        <v>310</v>
      </c>
      <c r="E847" s="64" t="s">
        <v>1461</v>
      </c>
      <c r="F847" s="142">
        <v>2.1619380000000001E-2</v>
      </c>
      <c r="G847" s="81">
        <v>0.69640188999999997</v>
      </c>
      <c r="H847" s="82">
        <f t="shared" si="26"/>
        <v>-0.96895559832555878</v>
      </c>
      <c r="I847" s="65">
        <f t="shared" si="27"/>
        <v>2.6062662070129383E-6</v>
      </c>
      <c r="J847" s="145">
        <v>26.067383247400002</v>
      </c>
      <c r="K847" s="145">
        <v>52.260523809523797</v>
      </c>
    </row>
    <row r="848" spans="1:18" x14ac:dyDescent="0.2">
      <c r="A848" s="64" t="s">
        <v>2847</v>
      </c>
      <c r="B848" s="64" t="s">
        <v>2848</v>
      </c>
      <c r="C848" s="64" t="s">
        <v>2853</v>
      </c>
      <c r="D848" s="64" t="s">
        <v>311</v>
      </c>
      <c r="E848" s="64" t="s">
        <v>312</v>
      </c>
      <c r="F848" s="142">
        <v>1.8634499999999998E-2</v>
      </c>
      <c r="G848" s="81">
        <v>3.6239000000000002E-3</v>
      </c>
      <c r="H848" s="82">
        <f t="shared" si="26"/>
        <v>4.1421120891856829</v>
      </c>
      <c r="I848" s="65">
        <f t="shared" si="27"/>
        <v>2.2464320269398382E-6</v>
      </c>
      <c r="J848" s="145">
        <v>4.2841520272875924</v>
      </c>
      <c r="K848" s="145">
        <v>119.63919047619</v>
      </c>
      <c r="M848" s="146"/>
      <c r="N848" s="146"/>
      <c r="O848" s="146"/>
      <c r="P848" s="146"/>
      <c r="Q848" s="146"/>
      <c r="R848" s="146"/>
    </row>
    <row r="849" spans="1:18" x14ac:dyDescent="0.2">
      <c r="A849" s="64" t="s">
        <v>255</v>
      </c>
      <c r="B849" s="64" t="s">
        <v>107</v>
      </c>
      <c r="C849" s="64" t="s">
        <v>1255</v>
      </c>
      <c r="D849" s="64" t="s">
        <v>311</v>
      </c>
      <c r="E849" s="64" t="s">
        <v>312</v>
      </c>
      <c r="F849" s="142">
        <v>1.8240300000000001E-2</v>
      </c>
      <c r="G849" s="81">
        <v>4.0352195E-2</v>
      </c>
      <c r="H849" s="82">
        <f t="shared" si="26"/>
        <v>-0.54797254523576722</v>
      </c>
      <c r="I849" s="65">
        <f t="shared" si="27"/>
        <v>2.198910306205733E-6</v>
      </c>
      <c r="J849" s="145">
        <v>8.0899062229999998</v>
      </c>
      <c r="K849" s="145">
        <v>59.505190476190499</v>
      </c>
    </row>
    <row r="850" spans="1:18" x14ac:dyDescent="0.2">
      <c r="A850" s="64" t="s">
        <v>2501</v>
      </c>
      <c r="B850" s="64" t="s">
        <v>1421</v>
      </c>
      <c r="C850" s="64" t="s">
        <v>962</v>
      </c>
      <c r="D850" s="64" t="s">
        <v>310</v>
      </c>
      <c r="E850" s="64" t="s">
        <v>1461</v>
      </c>
      <c r="F850" s="142">
        <v>1.8173999999999999E-2</v>
      </c>
      <c r="G850" s="81">
        <v>0.31942963600000002</v>
      </c>
      <c r="H850" s="82">
        <f t="shared" si="26"/>
        <v>-0.94310484077939472</v>
      </c>
      <c r="I850" s="65">
        <f t="shared" si="27"/>
        <v>2.1909176880305142E-6</v>
      </c>
      <c r="J850" s="145">
        <v>4.7816942812000001</v>
      </c>
      <c r="K850" s="145">
        <v>119.654333333333</v>
      </c>
    </row>
    <row r="851" spans="1:18" x14ac:dyDescent="0.2">
      <c r="A851" s="64" t="s">
        <v>1158</v>
      </c>
      <c r="B851" s="64" t="s">
        <v>1159</v>
      </c>
      <c r="C851" s="64" t="s">
        <v>711</v>
      </c>
      <c r="D851" s="64" t="s">
        <v>310</v>
      </c>
      <c r="E851" s="64" t="s">
        <v>1461</v>
      </c>
      <c r="F851" s="142">
        <v>1.7586400000000002E-2</v>
      </c>
      <c r="G851" s="81">
        <v>0</v>
      </c>
      <c r="H851" s="82" t="str">
        <f t="shared" si="26"/>
        <v/>
      </c>
      <c r="I851" s="65">
        <f t="shared" si="27"/>
        <v>2.1200811504775968E-6</v>
      </c>
      <c r="J851" s="145">
        <v>9.3679316499999992</v>
      </c>
      <c r="K851" s="145">
        <v>113.12880952381001</v>
      </c>
      <c r="M851" s="146"/>
      <c r="N851" s="146"/>
      <c r="O851" s="146"/>
      <c r="P851" s="146"/>
      <c r="Q851" s="146"/>
      <c r="R851" s="146"/>
    </row>
    <row r="852" spans="1:18" x14ac:dyDescent="0.2">
      <c r="A852" s="64" t="s">
        <v>2405</v>
      </c>
      <c r="B852" s="64" t="s">
        <v>605</v>
      </c>
      <c r="C852" s="64" t="s">
        <v>962</v>
      </c>
      <c r="D852" s="64" t="s">
        <v>310</v>
      </c>
      <c r="E852" s="64" t="s">
        <v>1461</v>
      </c>
      <c r="F852" s="142">
        <v>1.7357999999999998E-2</v>
      </c>
      <c r="G852" s="81">
        <v>3.9027599999999996E-2</v>
      </c>
      <c r="H852" s="82">
        <f t="shared" si="26"/>
        <v>-0.55523783168834362</v>
      </c>
      <c r="I852" s="65">
        <f t="shared" si="27"/>
        <v>2.0925470027970545E-6</v>
      </c>
      <c r="J852" s="145">
        <v>8.3102341616000004</v>
      </c>
      <c r="K852" s="145">
        <v>67.235285714285695</v>
      </c>
    </row>
    <row r="853" spans="1:18" x14ac:dyDescent="0.2">
      <c r="A853" s="64" t="s">
        <v>2842</v>
      </c>
      <c r="B853" s="64" t="s">
        <v>1163</v>
      </c>
      <c r="C853" s="64" t="s">
        <v>2844</v>
      </c>
      <c r="D853" s="64" t="s">
        <v>311</v>
      </c>
      <c r="E853" s="64" t="s">
        <v>312</v>
      </c>
      <c r="F853" s="142">
        <v>1.7238E-2</v>
      </c>
      <c r="G853" s="81">
        <v>0</v>
      </c>
      <c r="H853" s="82" t="str">
        <f t="shared" si="26"/>
        <v/>
      </c>
      <c r="I853" s="65">
        <f t="shared" si="27"/>
        <v>2.0780807255568398E-6</v>
      </c>
      <c r="J853" s="145">
        <v>6.9066855599999997</v>
      </c>
      <c r="K853" s="145">
        <v>13.7797142857143</v>
      </c>
    </row>
    <row r="854" spans="1:18" x14ac:dyDescent="0.2">
      <c r="A854" s="64" t="s">
        <v>817</v>
      </c>
      <c r="B854" s="64" t="s">
        <v>818</v>
      </c>
      <c r="C854" s="64" t="s">
        <v>1249</v>
      </c>
      <c r="D854" s="64" t="s">
        <v>310</v>
      </c>
      <c r="E854" s="64" t="s">
        <v>1461</v>
      </c>
      <c r="F854" s="142">
        <v>1.7172070000000001E-2</v>
      </c>
      <c r="G854" s="81">
        <v>1.462841E-2</v>
      </c>
      <c r="H854" s="82">
        <f t="shared" si="26"/>
        <v>0.17388492665983524</v>
      </c>
      <c r="I854" s="65">
        <f t="shared" si="27"/>
        <v>2.0701327117364452E-6</v>
      </c>
      <c r="J854" s="145">
        <v>21.103523160000002</v>
      </c>
      <c r="K854" s="145">
        <v>12.678380952381</v>
      </c>
    </row>
    <row r="855" spans="1:18" x14ac:dyDescent="0.2">
      <c r="A855" s="64" t="s">
        <v>34</v>
      </c>
      <c r="B855" s="64" t="s">
        <v>784</v>
      </c>
      <c r="C855" s="64" t="s">
        <v>1252</v>
      </c>
      <c r="D855" s="64" t="s">
        <v>310</v>
      </c>
      <c r="E855" s="64" t="s">
        <v>1461</v>
      </c>
      <c r="F855" s="142">
        <v>1.6904450000000001E-2</v>
      </c>
      <c r="G855" s="81">
        <v>7.2031899999999999E-3</v>
      </c>
      <c r="H855" s="82">
        <f t="shared" si="26"/>
        <v>1.3468005147719277</v>
      </c>
      <c r="I855" s="65">
        <f t="shared" si="27"/>
        <v>2.0378705024445601E-6</v>
      </c>
      <c r="J855" s="145">
        <v>6.6377079999999991</v>
      </c>
      <c r="K855" s="145">
        <v>90.551047619047594</v>
      </c>
    </row>
    <row r="856" spans="1:18" x14ac:dyDescent="0.2">
      <c r="A856" s="64" t="s">
        <v>1189</v>
      </c>
      <c r="B856" s="64" t="s">
        <v>1190</v>
      </c>
      <c r="C856" s="64" t="s">
        <v>1252</v>
      </c>
      <c r="D856" s="64" t="s">
        <v>310</v>
      </c>
      <c r="E856" s="64" t="s">
        <v>1461</v>
      </c>
      <c r="F856" s="142">
        <v>1.6443700000000002E-2</v>
      </c>
      <c r="G856" s="81">
        <v>5.0789999999999993E-4</v>
      </c>
      <c r="H856" s="82">
        <f t="shared" si="26"/>
        <v>31.375861390037414</v>
      </c>
      <c r="I856" s="65">
        <f t="shared" si="27"/>
        <v>1.9823260254576522E-6</v>
      </c>
      <c r="J856" s="145">
        <v>3.0712000000000002</v>
      </c>
      <c r="K856" s="145">
        <v>36.174238095238103</v>
      </c>
    </row>
    <row r="857" spans="1:18" x14ac:dyDescent="0.2">
      <c r="A857" s="64" t="s">
        <v>598</v>
      </c>
      <c r="B857" s="64" t="s">
        <v>599</v>
      </c>
      <c r="C857" s="64" t="s">
        <v>1249</v>
      </c>
      <c r="D857" s="64" t="s">
        <v>310</v>
      </c>
      <c r="E857" s="64" t="s">
        <v>1461</v>
      </c>
      <c r="F857" s="142">
        <v>1.5611409999999999E-2</v>
      </c>
      <c r="G857" s="81">
        <v>8.4279150000000011E-3</v>
      </c>
      <c r="H857" s="82">
        <f t="shared" si="26"/>
        <v>0.8523454496159486</v>
      </c>
      <c r="I857" s="65">
        <f t="shared" si="27"/>
        <v>1.8819915430888331E-6</v>
      </c>
      <c r="J857" s="145">
        <v>11.842824970000001</v>
      </c>
      <c r="K857" s="145">
        <v>12.899523809523799</v>
      </c>
    </row>
    <row r="858" spans="1:18" x14ac:dyDescent="0.2">
      <c r="A858" s="64" t="s">
        <v>1613</v>
      </c>
      <c r="B858" s="64" t="s">
        <v>1183</v>
      </c>
      <c r="C858" s="64" t="s">
        <v>1249</v>
      </c>
      <c r="D858" s="64" t="s">
        <v>310</v>
      </c>
      <c r="E858" s="64" t="s">
        <v>1461</v>
      </c>
      <c r="F858" s="142">
        <v>1.5373379999999999E-2</v>
      </c>
      <c r="G858" s="81">
        <v>0.10467988</v>
      </c>
      <c r="H858" s="82">
        <f t="shared" si="26"/>
        <v>-0.85313911326608327</v>
      </c>
      <c r="I858" s="65">
        <f t="shared" si="27"/>
        <v>1.8532964766597637E-6</v>
      </c>
      <c r="J858" s="145">
        <v>16.064840440000001</v>
      </c>
      <c r="K858" s="145">
        <v>26.546666666666699</v>
      </c>
    </row>
    <row r="859" spans="1:18" x14ac:dyDescent="0.2">
      <c r="A859" s="64" t="s">
        <v>1492</v>
      </c>
      <c r="B859" s="64" t="s">
        <v>349</v>
      </c>
      <c r="C859" s="64" t="s">
        <v>1250</v>
      </c>
      <c r="D859" s="64" t="s">
        <v>310</v>
      </c>
      <c r="E859" s="64" t="s">
        <v>1461</v>
      </c>
      <c r="F859" s="142">
        <v>1.524845E-2</v>
      </c>
      <c r="G859" s="81">
        <v>2.0560999999999999E-2</v>
      </c>
      <c r="H859" s="82">
        <f t="shared" si="26"/>
        <v>-0.25837994260979524</v>
      </c>
      <c r="I859" s="65">
        <f t="shared" si="27"/>
        <v>1.8382358765295971E-6</v>
      </c>
      <c r="J859" s="145">
        <v>4.8161877300000002</v>
      </c>
      <c r="K859" s="145">
        <v>20.608619047619001</v>
      </c>
    </row>
    <row r="860" spans="1:18" x14ac:dyDescent="0.2">
      <c r="A860" s="64" t="s">
        <v>1894</v>
      </c>
      <c r="B860" s="64" t="s">
        <v>1895</v>
      </c>
      <c r="C860" s="64" t="s">
        <v>1254</v>
      </c>
      <c r="D860" s="64" t="s">
        <v>310</v>
      </c>
      <c r="E860" s="64" t="s">
        <v>1461</v>
      </c>
      <c r="F860" s="142">
        <v>1.5166000000000001E-2</v>
      </c>
      <c r="G860" s="81">
        <v>0</v>
      </c>
      <c r="H860" s="82" t="str">
        <f t="shared" si="26"/>
        <v/>
      </c>
      <c r="I860" s="65">
        <f t="shared" si="27"/>
        <v>1.8282963385424664E-6</v>
      </c>
      <c r="J860" s="145">
        <v>8.2542846100000009</v>
      </c>
      <c r="K860" s="145">
        <v>107.474952380952</v>
      </c>
    </row>
    <row r="861" spans="1:18" x14ac:dyDescent="0.2">
      <c r="A861" s="64" t="s">
        <v>590</v>
      </c>
      <c r="B861" s="64" t="s">
        <v>591</v>
      </c>
      <c r="C861" s="64" t="s">
        <v>1249</v>
      </c>
      <c r="D861" s="64" t="s">
        <v>310</v>
      </c>
      <c r="E861" s="64" t="s">
        <v>1461</v>
      </c>
      <c r="F861" s="142">
        <v>1.3643250000000001E-2</v>
      </c>
      <c r="G861" s="81">
        <v>1.4926040000000002E-2</v>
      </c>
      <c r="H861" s="82">
        <f t="shared" si="26"/>
        <v>-8.5943090062736038E-2</v>
      </c>
      <c r="I861" s="65">
        <f t="shared" si="27"/>
        <v>1.6447253079796587E-6</v>
      </c>
      <c r="J861" s="145">
        <v>12.548831760000001</v>
      </c>
      <c r="K861" s="145">
        <v>17.7514761904762</v>
      </c>
    </row>
    <row r="862" spans="1:18" x14ac:dyDescent="0.2">
      <c r="A862" s="64" t="s">
        <v>1518</v>
      </c>
      <c r="B862" s="64" t="s">
        <v>1508</v>
      </c>
      <c r="C862" s="64" t="s">
        <v>1401</v>
      </c>
      <c r="D862" s="64" t="s">
        <v>311</v>
      </c>
      <c r="E862" s="64" t="s">
        <v>312</v>
      </c>
      <c r="F862" s="142">
        <v>1.3278649999999999E-2</v>
      </c>
      <c r="G862" s="81">
        <v>0</v>
      </c>
      <c r="H862" s="82" t="str">
        <f t="shared" si="26"/>
        <v/>
      </c>
      <c r="I862" s="65">
        <f t="shared" si="27"/>
        <v>1.6007719356314729E-6</v>
      </c>
      <c r="J862" s="145">
        <v>9.9332830899999998</v>
      </c>
      <c r="K862" s="145">
        <v>39.478333333333303</v>
      </c>
    </row>
    <row r="863" spans="1:18" x14ac:dyDescent="0.2">
      <c r="A863" s="64" t="s">
        <v>2337</v>
      </c>
      <c r="B863" s="64" t="s">
        <v>2338</v>
      </c>
      <c r="C863" s="64" t="s">
        <v>1401</v>
      </c>
      <c r="D863" s="64" t="s">
        <v>311</v>
      </c>
      <c r="E863" s="64" t="s">
        <v>312</v>
      </c>
      <c r="F863" s="142">
        <v>1.3233159999999999E-2</v>
      </c>
      <c r="G863" s="81">
        <v>0</v>
      </c>
      <c r="H863" s="82" t="str">
        <f t="shared" si="26"/>
        <v/>
      </c>
      <c r="I863" s="65">
        <f t="shared" si="27"/>
        <v>1.5952880110343282E-6</v>
      </c>
      <c r="J863" s="145">
        <v>0.40818375000000001</v>
      </c>
      <c r="K863" s="145">
        <v>164.71647619047599</v>
      </c>
    </row>
    <row r="864" spans="1:18" x14ac:dyDescent="0.2">
      <c r="A864" s="64" t="s">
        <v>240</v>
      </c>
      <c r="B864" s="64" t="s">
        <v>14</v>
      </c>
      <c r="C864" s="64" t="s">
        <v>1401</v>
      </c>
      <c r="D864" s="64" t="s">
        <v>311</v>
      </c>
      <c r="E864" s="64" t="s">
        <v>312</v>
      </c>
      <c r="F864" s="142">
        <v>1.3028700000000001E-2</v>
      </c>
      <c r="G864" s="81">
        <v>3.2833099999999997E-2</v>
      </c>
      <c r="H864" s="82">
        <f t="shared" si="26"/>
        <v>-0.60318398201814627</v>
      </c>
      <c r="I864" s="65">
        <f t="shared" si="27"/>
        <v>1.5706398856632092E-6</v>
      </c>
      <c r="J864" s="145">
        <v>36.198574719999996</v>
      </c>
      <c r="K864" s="145">
        <v>22.316523809523801</v>
      </c>
      <c r="M864" s="146"/>
      <c r="N864" s="146"/>
      <c r="O864" s="146"/>
      <c r="P864" s="146"/>
      <c r="Q864" s="146"/>
      <c r="R864" s="146"/>
    </row>
    <row r="865" spans="1:18" x14ac:dyDescent="0.2">
      <c r="A865" s="64" t="s">
        <v>109</v>
      </c>
      <c r="B865" s="64" t="s">
        <v>110</v>
      </c>
      <c r="C865" s="64" t="s">
        <v>1255</v>
      </c>
      <c r="D865" s="64" t="s">
        <v>311</v>
      </c>
      <c r="E865" s="64" t="s">
        <v>312</v>
      </c>
      <c r="F865" s="142">
        <v>1.25825E-2</v>
      </c>
      <c r="G865" s="81">
        <v>5.7520334999999999E-2</v>
      </c>
      <c r="H865" s="82">
        <f t="shared" si="26"/>
        <v>-0.78125127400596672</v>
      </c>
      <c r="I865" s="65">
        <f t="shared" si="27"/>
        <v>1.5168494447916775E-6</v>
      </c>
      <c r="J865" s="145">
        <v>25.689008563000002</v>
      </c>
      <c r="K865" s="145">
        <v>27.709761904761901</v>
      </c>
      <c r="M865" s="146"/>
      <c r="N865" s="146"/>
      <c r="O865" s="146"/>
      <c r="P865" s="146"/>
      <c r="Q865" s="146"/>
      <c r="R865" s="146"/>
    </row>
    <row r="866" spans="1:18" x14ac:dyDescent="0.2">
      <c r="A866" s="64" t="s">
        <v>1519</v>
      </c>
      <c r="B866" s="64" t="s">
        <v>1509</v>
      </c>
      <c r="C866" s="64" t="s">
        <v>1401</v>
      </c>
      <c r="D866" s="64" t="s">
        <v>311</v>
      </c>
      <c r="E866" s="64" t="s">
        <v>312</v>
      </c>
      <c r="F866" s="142">
        <v>1.1492E-2</v>
      </c>
      <c r="G866" s="81">
        <v>5.6389200000000004E-3</v>
      </c>
      <c r="H866" s="82">
        <f t="shared" si="26"/>
        <v>1.0379789037617133</v>
      </c>
      <c r="I866" s="65">
        <f t="shared" si="27"/>
        <v>1.3853871503712267E-6</v>
      </c>
      <c r="J866" s="145">
        <v>2.2705281523116798</v>
      </c>
      <c r="K866" s="145">
        <v>68.225428571428594</v>
      </c>
    </row>
    <row r="867" spans="1:18" x14ac:dyDescent="0.2">
      <c r="A867" s="64" t="s">
        <v>1434</v>
      </c>
      <c r="B867" s="64" t="s">
        <v>1435</v>
      </c>
      <c r="C867" s="64" t="s">
        <v>1401</v>
      </c>
      <c r="D867" s="64" t="s">
        <v>310</v>
      </c>
      <c r="E867" s="64" t="s">
        <v>1461</v>
      </c>
      <c r="F867" s="142">
        <v>1.126365E-2</v>
      </c>
      <c r="G867" s="81">
        <v>1.57664E-3</v>
      </c>
      <c r="H867" s="82">
        <f t="shared" si="26"/>
        <v>6.1440848893850211</v>
      </c>
      <c r="I867" s="65">
        <f t="shared" si="27"/>
        <v>1.3578590303062013E-6</v>
      </c>
      <c r="J867" s="145">
        <v>39.849495850000004</v>
      </c>
      <c r="K867" s="145">
        <v>29.9742380952381</v>
      </c>
    </row>
    <row r="868" spans="1:18" x14ac:dyDescent="0.2">
      <c r="A868" s="64" t="s">
        <v>2052</v>
      </c>
      <c r="B868" s="64" t="s">
        <v>2053</v>
      </c>
      <c r="C868" s="64" t="s">
        <v>1254</v>
      </c>
      <c r="D868" s="64" t="s">
        <v>310</v>
      </c>
      <c r="E868" s="64" t="s">
        <v>1461</v>
      </c>
      <c r="F868" s="142">
        <v>1.0868969999999999E-2</v>
      </c>
      <c r="G868" s="81">
        <v>4.99154E-3</v>
      </c>
      <c r="H868" s="82">
        <f t="shared" si="26"/>
        <v>1.1774782932722161</v>
      </c>
      <c r="I868" s="65">
        <f t="shared" si="27"/>
        <v>1.3102794444631351E-6</v>
      </c>
      <c r="J868" s="145">
        <v>7.4537992599999994</v>
      </c>
      <c r="K868" s="145">
        <v>35.579952380952399</v>
      </c>
    </row>
    <row r="869" spans="1:18" x14ac:dyDescent="0.2">
      <c r="A869" s="64" t="s">
        <v>2741</v>
      </c>
      <c r="B869" s="64" t="s">
        <v>293</v>
      </c>
      <c r="C869" s="64" t="s">
        <v>1248</v>
      </c>
      <c r="D869" s="64" t="s">
        <v>310</v>
      </c>
      <c r="E869" s="64" t="s">
        <v>1461</v>
      </c>
      <c r="F869" s="142">
        <v>1.0476451999999999E-2</v>
      </c>
      <c r="G869" s="81">
        <v>8.8735900000000006E-3</v>
      </c>
      <c r="H869" s="82">
        <f t="shared" si="26"/>
        <v>0.18063286674277235</v>
      </c>
      <c r="I869" s="65">
        <f t="shared" si="27"/>
        <v>1.2629604927150136E-6</v>
      </c>
      <c r="J869" s="145">
        <v>14.0954</v>
      </c>
      <c r="K869" s="145">
        <v>28.3365714285714</v>
      </c>
    </row>
    <row r="870" spans="1:18" x14ac:dyDescent="0.2">
      <c r="A870" s="64" t="s">
        <v>2184</v>
      </c>
      <c r="B870" s="64" t="s">
        <v>2185</v>
      </c>
      <c r="C870" s="64" t="s">
        <v>1401</v>
      </c>
      <c r="D870" s="64" t="s">
        <v>311</v>
      </c>
      <c r="E870" s="64" t="s">
        <v>312</v>
      </c>
      <c r="F870" s="142">
        <v>1.0404479999999999E-2</v>
      </c>
      <c r="G870" s="81">
        <v>0.28400893999999999</v>
      </c>
      <c r="H870" s="82">
        <f t="shared" si="26"/>
        <v>-0.96336566024999071</v>
      </c>
      <c r="I870" s="65">
        <f t="shared" si="27"/>
        <v>1.2542841018355741E-6</v>
      </c>
      <c r="J870" s="145">
        <v>5.742</v>
      </c>
      <c r="K870" s="145">
        <v>22.8395714285714</v>
      </c>
    </row>
    <row r="871" spans="1:18" x14ac:dyDescent="0.2">
      <c r="A871" s="64" t="s">
        <v>2245</v>
      </c>
      <c r="B871" s="64" t="s">
        <v>2238</v>
      </c>
      <c r="C871" s="64" t="s">
        <v>1253</v>
      </c>
      <c r="D871" s="64" t="s">
        <v>310</v>
      </c>
      <c r="E871" s="64" t="s">
        <v>1461</v>
      </c>
      <c r="F871" s="142">
        <v>1.032654E-2</v>
      </c>
      <c r="G871" s="81">
        <v>4.8719999999999997E-4</v>
      </c>
      <c r="H871" s="82">
        <f t="shared" si="26"/>
        <v>20.195689655172416</v>
      </c>
      <c r="I871" s="65">
        <f t="shared" si="27"/>
        <v>1.2448882547680548E-6</v>
      </c>
      <c r="J871" s="145">
        <v>5.3380330199999992</v>
      </c>
      <c r="K871" s="145">
        <v>40.469428571428601</v>
      </c>
    </row>
    <row r="872" spans="1:18" x14ac:dyDescent="0.2">
      <c r="A872" s="64" t="s">
        <v>2424</v>
      </c>
      <c r="B872" s="64" t="s">
        <v>365</v>
      </c>
      <c r="C872" s="64" t="s">
        <v>962</v>
      </c>
      <c r="D872" s="64" t="s">
        <v>310</v>
      </c>
      <c r="E872" s="64" t="s">
        <v>1461</v>
      </c>
      <c r="F872" s="142">
        <v>1.026505E-2</v>
      </c>
      <c r="G872" s="81">
        <v>2.4134654999999998E-2</v>
      </c>
      <c r="H872" s="82">
        <f t="shared" si="26"/>
        <v>-0.5746759172650282</v>
      </c>
      <c r="I872" s="65">
        <f t="shared" si="27"/>
        <v>1.2374754932055482E-6</v>
      </c>
      <c r="J872" s="145">
        <v>2.0826453584250002</v>
      </c>
      <c r="K872" s="145">
        <v>65.636714285714305</v>
      </c>
    </row>
    <row r="873" spans="1:18" x14ac:dyDescent="0.2">
      <c r="A873" s="64" t="s">
        <v>2180</v>
      </c>
      <c r="B873" s="64" t="s">
        <v>2181</v>
      </c>
      <c r="C873" s="64" t="s">
        <v>1401</v>
      </c>
      <c r="D873" s="64" t="s">
        <v>311</v>
      </c>
      <c r="E873" s="64" t="s">
        <v>312</v>
      </c>
      <c r="F873" s="142">
        <v>1.0231489999999999E-2</v>
      </c>
      <c r="G873" s="81">
        <v>0.184446</v>
      </c>
      <c r="H873" s="82">
        <f t="shared" si="26"/>
        <v>-0.94452853409670035</v>
      </c>
      <c r="I873" s="65">
        <f t="shared" si="27"/>
        <v>1.2334297576707014E-6</v>
      </c>
      <c r="J873" s="145">
        <v>3.1971799999999999</v>
      </c>
      <c r="K873" s="145">
        <v>29.600999999999999</v>
      </c>
    </row>
    <row r="874" spans="1:18" x14ac:dyDescent="0.2">
      <c r="A874" s="64" t="s">
        <v>214</v>
      </c>
      <c r="B874" s="64" t="s">
        <v>215</v>
      </c>
      <c r="C874" s="64" t="s">
        <v>223</v>
      </c>
      <c r="D874" s="64" t="s">
        <v>311</v>
      </c>
      <c r="E874" s="64" t="s">
        <v>1461</v>
      </c>
      <c r="F874" s="142">
        <v>1.0148190000000001E-2</v>
      </c>
      <c r="G874" s="81">
        <v>0</v>
      </c>
      <c r="H874" s="82" t="str">
        <f t="shared" si="26"/>
        <v/>
      </c>
      <c r="I874" s="65">
        <f t="shared" si="27"/>
        <v>1.2233877502197858E-6</v>
      </c>
      <c r="J874" s="145">
        <v>5.8425000000000002</v>
      </c>
      <c r="K874" s="145">
        <v>94.590095238095202</v>
      </c>
    </row>
    <row r="875" spans="1:18" x14ac:dyDescent="0.2">
      <c r="A875" s="64" t="s">
        <v>871</v>
      </c>
      <c r="B875" s="64" t="s">
        <v>548</v>
      </c>
      <c r="C875" s="64" t="s">
        <v>1251</v>
      </c>
      <c r="D875" s="64" t="s">
        <v>310</v>
      </c>
      <c r="E875" s="64" t="s">
        <v>1461</v>
      </c>
      <c r="F875" s="142">
        <v>9.9904999999999994E-3</v>
      </c>
      <c r="G875" s="81">
        <v>2.2433599999999998E-2</v>
      </c>
      <c r="H875" s="82">
        <f t="shared" si="26"/>
        <v>-0.55466354040368016</v>
      </c>
      <c r="I875" s="65">
        <f t="shared" si="27"/>
        <v>1.2043778564030403E-6</v>
      </c>
      <c r="J875" s="145">
        <v>78.189465159999997</v>
      </c>
      <c r="K875" s="145">
        <v>44.2761904761905</v>
      </c>
    </row>
    <row r="876" spans="1:18" x14ac:dyDescent="0.2">
      <c r="A876" s="64" t="s">
        <v>1628</v>
      </c>
      <c r="B876" s="64" t="s">
        <v>1627</v>
      </c>
      <c r="C876" s="64" t="s">
        <v>1401</v>
      </c>
      <c r="D876" s="64" t="s">
        <v>311</v>
      </c>
      <c r="E876" s="64" t="s">
        <v>312</v>
      </c>
      <c r="F876" s="142">
        <v>9.9246000000000004E-3</v>
      </c>
      <c r="G876" s="81">
        <v>4.5380000000000004E-3</v>
      </c>
      <c r="H876" s="82">
        <f t="shared" si="26"/>
        <v>1.1869986778316437</v>
      </c>
      <c r="I876" s="65">
        <f t="shared" si="27"/>
        <v>1.1964334591519558E-6</v>
      </c>
      <c r="J876" s="145">
        <v>1.8510228400000002</v>
      </c>
      <c r="K876" s="145">
        <v>65.969238095238097</v>
      </c>
    </row>
    <row r="877" spans="1:18" x14ac:dyDescent="0.2">
      <c r="A877" s="64" t="s">
        <v>2289</v>
      </c>
      <c r="B877" s="64" t="s">
        <v>1411</v>
      </c>
      <c r="C877" s="64" t="s">
        <v>223</v>
      </c>
      <c r="D877" s="64" t="s">
        <v>1171</v>
      </c>
      <c r="E877" s="64" t="s">
        <v>312</v>
      </c>
      <c r="F877" s="142">
        <v>9.6023799999999989E-3</v>
      </c>
      <c r="G877" s="81">
        <v>0.59487009999999996</v>
      </c>
      <c r="H877" s="82">
        <f t="shared" si="26"/>
        <v>-0.98385802211272677</v>
      </c>
      <c r="I877" s="65">
        <f t="shared" si="27"/>
        <v>1.1575890937157724E-6</v>
      </c>
      <c r="J877" s="145">
        <v>15.765522000000002</v>
      </c>
      <c r="K877" s="145">
        <v>51.9493333333333</v>
      </c>
    </row>
    <row r="878" spans="1:18" x14ac:dyDescent="0.2">
      <c r="A878" s="141" t="s">
        <v>383</v>
      </c>
      <c r="B878" s="141" t="s">
        <v>911</v>
      </c>
      <c r="C878" s="141" t="s">
        <v>1249</v>
      </c>
      <c r="D878" s="141" t="s">
        <v>310</v>
      </c>
      <c r="E878" s="141" t="s">
        <v>1461</v>
      </c>
      <c r="F878" s="142">
        <v>8.8891000000000005E-3</v>
      </c>
      <c r="G878" s="142">
        <v>2.27809E-3</v>
      </c>
      <c r="H878" s="143">
        <f t="shared" si="26"/>
        <v>2.9019968482369003</v>
      </c>
      <c r="I878" s="144">
        <f t="shared" si="27"/>
        <v>1.0716015417999365E-6</v>
      </c>
      <c r="J878" s="145">
        <v>11.01457531</v>
      </c>
      <c r="K878" s="145">
        <v>5.7181428571428601</v>
      </c>
    </row>
    <row r="879" spans="1:18" x14ac:dyDescent="0.2">
      <c r="A879" s="64" t="s">
        <v>245</v>
      </c>
      <c r="B879" s="64" t="s">
        <v>108</v>
      </c>
      <c r="C879" s="64" t="s">
        <v>1255</v>
      </c>
      <c r="D879" s="64" t="s">
        <v>311</v>
      </c>
      <c r="E879" s="64" t="s">
        <v>312</v>
      </c>
      <c r="F879" s="142">
        <v>8.6691049999999999E-3</v>
      </c>
      <c r="G879" s="81">
        <v>5.4936000000000004E-3</v>
      </c>
      <c r="H879" s="82">
        <f t="shared" si="26"/>
        <v>0.57803717052570258</v>
      </c>
      <c r="I879" s="65">
        <f t="shared" si="27"/>
        <v>1.0450806362877612E-6</v>
      </c>
      <c r="J879" s="145">
        <v>3.4668057779999999</v>
      </c>
      <c r="K879" s="145">
        <v>46.837476190476202</v>
      </c>
    </row>
    <row r="880" spans="1:18" x14ac:dyDescent="0.2">
      <c r="A880" s="64" t="s">
        <v>2923</v>
      </c>
      <c r="B880" s="64" t="s">
        <v>2924</v>
      </c>
      <c r="C880" s="64" t="s">
        <v>437</v>
      </c>
      <c r="D880" s="64" t="s">
        <v>311</v>
      </c>
      <c r="E880" s="64" t="s">
        <v>312</v>
      </c>
      <c r="F880" s="142">
        <v>8.4939999999999998E-3</v>
      </c>
      <c r="G880" s="81"/>
      <c r="H880" s="82" t="str">
        <f t="shared" si="26"/>
        <v/>
      </c>
      <c r="I880" s="65">
        <f t="shared" si="27"/>
        <v>1.0239713239865297E-6</v>
      </c>
      <c r="J880" s="145">
        <v>11.750073623199999</v>
      </c>
      <c r="K880" s="145">
        <v>162.87549999999999</v>
      </c>
    </row>
    <row r="881" spans="1:18" x14ac:dyDescent="0.2">
      <c r="A881" s="64" t="s">
        <v>2403</v>
      </c>
      <c r="B881" s="64" t="s">
        <v>606</v>
      </c>
      <c r="C881" s="64" t="s">
        <v>962</v>
      </c>
      <c r="D881" s="64" t="s">
        <v>310</v>
      </c>
      <c r="E881" s="64" t="s">
        <v>1461</v>
      </c>
      <c r="F881" s="142">
        <v>7.9375230000000001E-3</v>
      </c>
      <c r="G881" s="81">
        <v>0.94147190000000003</v>
      </c>
      <c r="H881" s="82">
        <f t="shared" si="26"/>
        <v>-0.99156902824184134</v>
      </c>
      <c r="I881" s="65">
        <f t="shared" si="27"/>
        <v>9.5688673598817167E-7</v>
      </c>
      <c r="J881" s="145">
        <v>14.7385262746</v>
      </c>
      <c r="K881" s="145">
        <v>46.023380952380997</v>
      </c>
    </row>
    <row r="882" spans="1:18" x14ac:dyDescent="0.2">
      <c r="A882" s="64" t="s">
        <v>218</v>
      </c>
      <c r="B882" s="64" t="s">
        <v>219</v>
      </c>
      <c r="C882" s="64" t="s">
        <v>223</v>
      </c>
      <c r="D882" s="64" t="s">
        <v>311</v>
      </c>
      <c r="E882" s="64" t="s">
        <v>1461</v>
      </c>
      <c r="F882" s="142">
        <v>7.4400000000000004E-3</v>
      </c>
      <c r="G882" s="81">
        <v>0.25964264000000004</v>
      </c>
      <c r="H882" s="82">
        <f t="shared" si="26"/>
        <v>-0.97134523050605248</v>
      </c>
      <c r="I882" s="65">
        <f t="shared" si="27"/>
        <v>8.9690918889331061E-7</v>
      </c>
      <c r="J882" s="145">
        <v>6.4649999999999999</v>
      </c>
      <c r="K882" s="145">
        <v>39.062523809523803</v>
      </c>
    </row>
    <row r="883" spans="1:18" x14ac:dyDescent="0.2">
      <c r="A883" s="64" t="s">
        <v>1947</v>
      </c>
      <c r="B883" s="64" t="s">
        <v>1948</v>
      </c>
      <c r="C883" s="64" t="s">
        <v>1401</v>
      </c>
      <c r="D883" s="64" t="s">
        <v>311</v>
      </c>
      <c r="E883" s="64" t="s">
        <v>312</v>
      </c>
      <c r="F883" s="142">
        <v>7.4371200000000002E-3</v>
      </c>
      <c r="G883" s="81">
        <v>0</v>
      </c>
      <c r="H883" s="82" t="str">
        <f t="shared" si="26"/>
        <v/>
      </c>
      <c r="I883" s="65">
        <f t="shared" si="27"/>
        <v>8.9656199823954549E-7</v>
      </c>
      <c r="J883" s="145">
        <v>1.9683999999999999</v>
      </c>
      <c r="K883" s="145">
        <v>28.297095238095199</v>
      </c>
    </row>
    <row r="884" spans="1:18" x14ac:dyDescent="0.2">
      <c r="A884" s="64" t="s">
        <v>2423</v>
      </c>
      <c r="B884" s="64" t="s">
        <v>363</v>
      </c>
      <c r="C884" s="64" t="s">
        <v>962</v>
      </c>
      <c r="D884" s="64" t="s">
        <v>310</v>
      </c>
      <c r="E884" s="64" t="s">
        <v>1461</v>
      </c>
      <c r="F884" s="142">
        <v>6.4826099999999998E-3</v>
      </c>
      <c r="G884" s="81">
        <v>9.4382550000000009E-2</v>
      </c>
      <c r="H884" s="82">
        <f t="shared" si="26"/>
        <v>-0.9313155874682344</v>
      </c>
      <c r="I884" s="65">
        <f t="shared" si="27"/>
        <v>7.8149361250156777E-7</v>
      </c>
      <c r="J884" s="145">
        <v>6.1966869999999998</v>
      </c>
      <c r="K884" s="145">
        <v>50.4974285714286</v>
      </c>
    </row>
    <row r="885" spans="1:18" x14ac:dyDescent="0.2">
      <c r="A885" s="64" t="s">
        <v>2899</v>
      </c>
      <c r="B885" s="64" t="s">
        <v>2900</v>
      </c>
      <c r="C885" s="64" t="s">
        <v>1253</v>
      </c>
      <c r="D885" s="64" t="s">
        <v>1171</v>
      </c>
      <c r="E885" s="64" t="s">
        <v>312</v>
      </c>
      <c r="F885" s="142">
        <v>6.4661800000000002E-3</v>
      </c>
      <c r="G885" s="81"/>
      <c r="H885" s="82" t="str">
        <f t="shared" si="26"/>
        <v/>
      </c>
      <c r="I885" s="65">
        <f t="shared" si="27"/>
        <v>7.7951293804276176E-7</v>
      </c>
      <c r="J885" s="145">
        <v>0</v>
      </c>
      <c r="K885" s="145">
        <v>63.970166666666699</v>
      </c>
    </row>
    <row r="886" spans="1:18" x14ac:dyDescent="0.2">
      <c r="A886" s="64" t="s">
        <v>2746</v>
      </c>
      <c r="B886" s="64" t="s">
        <v>1397</v>
      </c>
      <c r="C886" s="64" t="s">
        <v>1248</v>
      </c>
      <c r="D886" s="64" t="s">
        <v>310</v>
      </c>
      <c r="E886" s="64" t="s">
        <v>1461</v>
      </c>
      <c r="F886" s="142">
        <v>5.9749E-3</v>
      </c>
      <c r="G886" s="81">
        <v>3.42816E-3</v>
      </c>
      <c r="H886" s="82">
        <f t="shared" si="26"/>
        <v>0.7428883132642583</v>
      </c>
      <c r="I886" s="65">
        <f t="shared" si="27"/>
        <v>7.2028799902132278E-7</v>
      </c>
      <c r="J886" s="145">
        <v>51.658430000000003</v>
      </c>
      <c r="K886" s="145">
        <v>43.471952380952402</v>
      </c>
    </row>
    <row r="887" spans="1:18" x14ac:dyDescent="0.2">
      <c r="A887" s="64" t="s">
        <v>2186</v>
      </c>
      <c r="B887" s="64" t="s">
        <v>2187</v>
      </c>
      <c r="C887" s="64" t="s">
        <v>1401</v>
      </c>
      <c r="D887" s="64" t="s">
        <v>311</v>
      </c>
      <c r="E887" s="64" t="s">
        <v>312</v>
      </c>
      <c r="F887" s="142">
        <v>5.8019999999999999E-3</v>
      </c>
      <c r="G887" s="81">
        <v>0.16805220000000001</v>
      </c>
      <c r="H887" s="82">
        <f t="shared" si="26"/>
        <v>-0.9654750131209231</v>
      </c>
      <c r="I887" s="65">
        <f t="shared" si="27"/>
        <v>6.9944450456438007E-7</v>
      </c>
      <c r="J887" s="145">
        <v>5.7450200000000002</v>
      </c>
      <c r="K887" s="145">
        <v>26.818619047618999</v>
      </c>
    </row>
    <row r="888" spans="1:18" x14ac:dyDescent="0.2">
      <c r="A888" s="64" t="s">
        <v>1898</v>
      </c>
      <c r="B888" s="64" t="s">
        <v>1899</v>
      </c>
      <c r="C888" s="64" t="s">
        <v>1254</v>
      </c>
      <c r="D888" s="64" t="s">
        <v>310</v>
      </c>
      <c r="E888" s="64" t="s">
        <v>1461</v>
      </c>
      <c r="F888" s="142">
        <v>5.6191999999999995E-3</v>
      </c>
      <c r="G888" s="81">
        <v>3.57325E-3</v>
      </c>
      <c r="H888" s="82">
        <f t="shared" si="26"/>
        <v>0.57257398726649389</v>
      </c>
      <c r="I888" s="65">
        <f t="shared" si="27"/>
        <v>6.7740754223511973E-7</v>
      </c>
      <c r="J888" s="145">
        <v>6.3554814800000008</v>
      </c>
      <c r="K888" s="145">
        <v>243.36261904761901</v>
      </c>
    </row>
    <row r="889" spans="1:18" x14ac:dyDescent="0.2">
      <c r="A889" s="64" t="s">
        <v>2325</v>
      </c>
      <c r="B889" s="64" t="s">
        <v>2326</v>
      </c>
      <c r="C889" s="64" t="s">
        <v>962</v>
      </c>
      <c r="D889" s="64" t="s">
        <v>310</v>
      </c>
      <c r="E889" s="64" t="s">
        <v>1461</v>
      </c>
      <c r="F889" s="142">
        <v>5.5906000000000003E-3</v>
      </c>
      <c r="G889" s="81">
        <v>0</v>
      </c>
      <c r="H889" s="82" t="str">
        <f t="shared" si="26"/>
        <v/>
      </c>
      <c r="I889" s="65">
        <f t="shared" si="27"/>
        <v>6.7395974615953528E-7</v>
      </c>
      <c r="J889" s="145">
        <v>0.98752928399999995</v>
      </c>
      <c r="K889" s="145">
        <v>186.61785714285699</v>
      </c>
    </row>
    <row r="890" spans="1:18" x14ac:dyDescent="0.2">
      <c r="A890" s="64" t="s">
        <v>2244</v>
      </c>
      <c r="B890" s="64" t="s">
        <v>2237</v>
      </c>
      <c r="C890" s="64" t="s">
        <v>1253</v>
      </c>
      <c r="D890" s="64" t="s">
        <v>310</v>
      </c>
      <c r="E890" s="64" t="s">
        <v>1461</v>
      </c>
      <c r="F890" s="142">
        <v>5.2512000000000001E-3</v>
      </c>
      <c r="G890" s="81">
        <v>0</v>
      </c>
      <c r="H890" s="82" t="str">
        <f t="shared" si="26"/>
        <v/>
      </c>
      <c r="I890" s="65">
        <f t="shared" si="27"/>
        <v>6.3304429203179472E-7</v>
      </c>
      <c r="J890" s="145">
        <v>5.8990581100000004</v>
      </c>
      <c r="K890" s="145">
        <v>34.432904761904801</v>
      </c>
    </row>
    <row r="891" spans="1:18" x14ac:dyDescent="0.2">
      <c r="A891" s="64" t="s">
        <v>2133</v>
      </c>
      <c r="B891" s="64" t="s">
        <v>2134</v>
      </c>
      <c r="C891" s="64" t="s">
        <v>1254</v>
      </c>
      <c r="D891" s="64" t="s">
        <v>310</v>
      </c>
      <c r="E891" s="64" t="s">
        <v>1461</v>
      </c>
      <c r="F891" s="142">
        <v>5.2017499999999998E-3</v>
      </c>
      <c r="G891" s="81">
        <v>5.3259339999999995E-2</v>
      </c>
      <c r="H891" s="82">
        <f t="shared" si="26"/>
        <v>-0.90233168492136784</v>
      </c>
      <c r="I891" s="65">
        <f t="shared" si="27"/>
        <v>6.2708298028572294E-7</v>
      </c>
      <c r="J891" s="145">
        <v>3.5746621099999998</v>
      </c>
      <c r="K891" s="145">
        <v>141.31838095238101</v>
      </c>
    </row>
    <row r="892" spans="1:18" x14ac:dyDescent="0.2">
      <c r="A892" s="64" t="s">
        <v>433</v>
      </c>
      <c r="B892" s="64" t="s">
        <v>434</v>
      </c>
      <c r="C892" s="64" t="s">
        <v>437</v>
      </c>
      <c r="D892" s="64" t="s">
        <v>311</v>
      </c>
      <c r="E892" s="64" t="s">
        <v>312</v>
      </c>
      <c r="F892" s="142">
        <v>4.9479199999999997E-3</v>
      </c>
      <c r="G892" s="81">
        <v>2.7034400000000001E-3</v>
      </c>
      <c r="H892" s="82">
        <f t="shared" si="26"/>
        <v>0.8302311129523865</v>
      </c>
      <c r="I892" s="65">
        <f t="shared" si="27"/>
        <v>5.9648318735335877E-7</v>
      </c>
      <c r="J892" s="145">
        <v>178.1171320208</v>
      </c>
      <c r="K892" s="145">
        <v>27.411142857142899</v>
      </c>
    </row>
    <row r="893" spans="1:18" x14ac:dyDescent="0.2">
      <c r="A893" s="64" t="s">
        <v>496</v>
      </c>
      <c r="B893" s="64" t="s">
        <v>507</v>
      </c>
      <c r="C893" s="64" t="s">
        <v>1254</v>
      </c>
      <c r="D893" s="64" t="s">
        <v>310</v>
      </c>
      <c r="E893" s="64" t="s">
        <v>1461</v>
      </c>
      <c r="F893" s="142">
        <v>4.9417200000000001E-3</v>
      </c>
      <c r="G893" s="81">
        <v>9.8026000000000002E-2</v>
      </c>
      <c r="H893" s="82">
        <f t="shared" si="26"/>
        <v>-0.94958766041662412</v>
      </c>
      <c r="I893" s="65">
        <f t="shared" si="27"/>
        <v>5.9573576302928108E-7</v>
      </c>
      <c r="J893" s="145">
        <v>46.469617249999999</v>
      </c>
      <c r="K893" s="145">
        <v>69.475285714285704</v>
      </c>
      <c r="M893" s="146"/>
      <c r="N893" s="146"/>
      <c r="O893" s="146"/>
      <c r="P893" s="146"/>
      <c r="Q893" s="146"/>
      <c r="R893" s="146"/>
    </row>
    <row r="894" spans="1:18" x14ac:dyDescent="0.2">
      <c r="A894" s="64" t="s">
        <v>586</v>
      </c>
      <c r="B894" s="64" t="s">
        <v>587</v>
      </c>
      <c r="C894" s="64" t="s">
        <v>1249</v>
      </c>
      <c r="D894" s="64" t="s">
        <v>310</v>
      </c>
      <c r="E894" s="64" t="s">
        <v>1461</v>
      </c>
      <c r="F894" s="142">
        <v>4.8652799999999996E-3</v>
      </c>
      <c r="G894" s="81">
        <v>0</v>
      </c>
      <c r="H894" s="82" t="str">
        <f t="shared" si="26"/>
        <v/>
      </c>
      <c r="I894" s="65">
        <f t="shared" si="27"/>
        <v>5.8652074442726426E-7</v>
      </c>
      <c r="J894" s="145">
        <v>13.28396659</v>
      </c>
      <c r="K894" s="145">
        <v>12.2897619047619</v>
      </c>
    </row>
    <row r="895" spans="1:18" x14ac:dyDescent="0.2">
      <c r="A895" s="64" t="s">
        <v>2770</v>
      </c>
      <c r="B895" s="64" t="s">
        <v>291</v>
      </c>
      <c r="C895" s="64" t="s">
        <v>1248</v>
      </c>
      <c r="D895" s="64" t="s">
        <v>310</v>
      </c>
      <c r="E895" s="64" t="s">
        <v>1461</v>
      </c>
      <c r="F895" s="142">
        <v>4.76342E-3</v>
      </c>
      <c r="G895" s="81">
        <v>2.0146000000000001E-3</v>
      </c>
      <c r="H895" s="82">
        <f t="shared" si="26"/>
        <v>1.3644495185148418</v>
      </c>
      <c r="I895" s="65">
        <f t="shared" si="27"/>
        <v>5.7424128609652871E-7</v>
      </c>
      <c r="J895" s="145">
        <v>9.4212473999999986</v>
      </c>
      <c r="K895" s="145">
        <v>27.016428571428602</v>
      </c>
    </row>
    <row r="896" spans="1:18" x14ac:dyDescent="0.2">
      <c r="A896" s="64" t="s">
        <v>2874</v>
      </c>
      <c r="B896" s="64" t="s">
        <v>2875</v>
      </c>
      <c r="C896" s="64" t="s">
        <v>2865</v>
      </c>
      <c r="D896" s="64" t="s">
        <v>310</v>
      </c>
      <c r="E896" s="64" t="s">
        <v>1461</v>
      </c>
      <c r="F896" s="142">
        <v>4.5524700000000003E-3</v>
      </c>
      <c r="G896" s="81"/>
      <c r="H896" s="82" t="str">
        <f t="shared" si="26"/>
        <v/>
      </c>
      <c r="I896" s="65">
        <f t="shared" si="27"/>
        <v>5.4881077623133471E-7</v>
      </c>
      <c r="J896" s="145">
        <v>17.575199999999999</v>
      </c>
      <c r="K896" s="145">
        <v>45.719272727272703</v>
      </c>
    </row>
    <row r="897" spans="1:18" x14ac:dyDescent="0.2">
      <c r="A897" s="64" t="s">
        <v>1557</v>
      </c>
      <c r="B897" s="64" t="s">
        <v>1771</v>
      </c>
      <c r="C897" s="64" t="s">
        <v>711</v>
      </c>
      <c r="D897" s="64" t="s">
        <v>310</v>
      </c>
      <c r="E897" s="64" t="s">
        <v>1461</v>
      </c>
      <c r="F897" s="142">
        <v>4.4488999999999996E-3</v>
      </c>
      <c r="G897" s="81">
        <v>0.32469946</v>
      </c>
      <c r="H897" s="82">
        <f t="shared" si="26"/>
        <v>-0.98629840653261325</v>
      </c>
      <c r="I897" s="65">
        <f t="shared" si="27"/>
        <v>5.3632517344992601E-7</v>
      </c>
      <c r="J897" s="145">
        <v>4.8048396000000002</v>
      </c>
      <c r="K897" s="145">
        <v>102.984421052632</v>
      </c>
    </row>
    <row r="898" spans="1:18" x14ac:dyDescent="0.2">
      <c r="A898" s="64" t="s">
        <v>123</v>
      </c>
      <c r="B898" s="64" t="s">
        <v>124</v>
      </c>
      <c r="C898" s="64" t="s">
        <v>1255</v>
      </c>
      <c r="D898" s="64" t="s">
        <v>311</v>
      </c>
      <c r="E898" s="64" t="s">
        <v>312</v>
      </c>
      <c r="F898" s="142">
        <v>4.2284499999999999E-3</v>
      </c>
      <c r="G898" s="81">
        <v>1.310916E-2</v>
      </c>
      <c r="H898" s="82">
        <f t="shared" si="26"/>
        <v>-0.67744310085466952</v>
      </c>
      <c r="I898" s="65">
        <f t="shared" si="27"/>
        <v>5.097494166365483E-7</v>
      </c>
      <c r="J898" s="145">
        <v>28.392007280000001</v>
      </c>
      <c r="K898" s="145">
        <v>63.987476190476201</v>
      </c>
    </row>
    <row r="899" spans="1:18" x14ac:dyDescent="0.2">
      <c r="A899" s="64" t="s">
        <v>2512</v>
      </c>
      <c r="B899" s="64" t="s">
        <v>697</v>
      </c>
      <c r="C899" s="64" t="s">
        <v>962</v>
      </c>
      <c r="D899" s="64" t="s">
        <v>311</v>
      </c>
      <c r="E899" s="64" t="s">
        <v>312</v>
      </c>
      <c r="F899" s="142">
        <v>4.1159999999999999E-3</v>
      </c>
      <c r="G899" s="81">
        <v>4.35684E-2</v>
      </c>
      <c r="H899" s="82">
        <f t="shared" si="26"/>
        <v>-0.90552785964139149</v>
      </c>
      <c r="I899" s="65">
        <f t="shared" si="27"/>
        <v>4.9619330933936373E-7</v>
      </c>
      <c r="J899" s="145">
        <v>5.2587399833999999</v>
      </c>
      <c r="K899" s="145">
        <v>97.354666666666702</v>
      </c>
    </row>
    <row r="900" spans="1:18" x14ac:dyDescent="0.2">
      <c r="A900" s="64" t="s">
        <v>2359</v>
      </c>
      <c r="B900" s="64" t="s">
        <v>1445</v>
      </c>
      <c r="C900" s="64" t="s">
        <v>962</v>
      </c>
      <c r="D900" s="64" t="s">
        <v>310</v>
      </c>
      <c r="E900" s="64" t="s">
        <v>1461</v>
      </c>
      <c r="F900" s="142">
        <v>3.98E-3</v>
      </c>
      <c r="G900" s="81">
        <v>0.39259759999999999</v>
      </c>
      <c r="H900" s="82">
        <f t="shared" si="26"/>
        <v>-0.98986239345324578</v>
      </c>
      <c r="I900" s="65">
        <f t="shared" si="27"/>
        <v>4.7979819513378712E-7</v>
      </c>
      <c r="J900" s="145">
        <v>23.221673477309999</v>
      </c>
      <c r="K900" s="145">
        <v>256.02747619047602</v>
      </c>
    </row>
    <row r="901" spans="1:18" x14ac:dyDescent="0.2">
      <c r="A901" s="64" t="s">
        <v>2490</v>
      </c>
      <c r="B901" s="64" t="s">
        <v>2131</v>
      </c>
      <c r="C901" s="64" t="s">
        <v>962</v>
      </c>
      <c r="D901" s="64" t="s">
        <v>310</v>
      </c>
      <c r="E901" s="64" t="s">
        <v>1461</v>
      </c>
      <c r="F901" s="142">
        <v>3.9750000000000002E-3</v>
      </c>
      <c r="G901" s="81">
        <v>2.6076999999999999E-2</v>
      </c>
      <c r="H901" s="82">
        <f t="shared" si="26"/>
        <v>-0.84756682133681016</v>
      </c>
      <c r="I901" s="65">
        <f t="shared" si="27"/>
        <v>4.7919543358211159E-7</v>
      </c>
      <c r="J901" s="145">
        <v>3.1328281468000001</v>
      </c>
      <c r="K901" s="145">
        <v>126.264380952381</v>
      </c>
    </row>
    <row r="902" spans="1:18" x14ac:dyDescent="0.2">
      <c r="A902" s="64" t="s">
        <v>2937</v>
      </c>
      <c r="B902" s="64" t="s">
        <v>2938</v>
      </c>
      <c r="C902" s="64" t="s">
        <v>962</v>
      </c>
      <c r="D902" s="64" t="s">
        <v>311</v>
      </c>
      <c r="E902" s="64" t="s">
        <v>312</v>
      </c>
      <c r="F902" s="142">
        <v>3.96672E-3</v>
      </c>
      <c r="G902" s="81"/>
      <c r="H902" s="82" t="str">
        <f t="shared" si="26"/>
        <v/>
      </c>
      <c r="I902" s="65">
        <f t="shared" si="27"/>
        <v>4.7819726045253672E-7</v>
      </c>
      <c r="J902" s="145">
        <v>10.357239999999999</v>
      </c>
      <c r="K902" s="145">
        <v>34.744999999999997</v>
      </c>
    </row>
    <row r="903" spans="1:18" x14ac:dyDescent="0.2">
      <c r="A903" s="64" t="s">
        <v>490</v>
      </c>
      <c r="B903" s="64" t="s">
        <v>501</v>
      </c>
      <c r="C903" s="64" t="s">
        <v>1254</v>
      </c>
      <c r="D903" s="64" t="s">
        <v>310</v>
      </c>
      <c r="E903" s="64" t="s">
        <v>1461</v>
      </c>
      <c r="F903" s="142">
        <v>3.9478500000000001E-3</v>
      </c>
      <c r="G903" s="81">
        <v>5.8050000000000003E-3</v>
      </c>
      <c r="H903" s="82">
        <f t="shared" ref="H903:H966" si="28">IF(ISERROR(F903/G903-1),"",IF((F903/G903-1)&gt;10000%,"",F903/G903-1))</f>
        <v>-0.31992248062015505</v>
      </c>
      <c r="I903" s="65">
        <f t="shared" ref="I903:I966" si="29">F903/$F$1032</f>
        <v>4.7592243835651298E-7</v>
      </c>
      <c r="J903" s="145">
        <v>10.47489027</v>
      </c>
      <c r="K903" s="145">
        <v>155.832666666667</v>
      </c>
    </row>
    <row r="904" spans="1:18" x14ac:dyDescent="0.2">
      <c r="A904" s="64" t="s">
        <v>220</v>
      </c>
      <c r="B904" s="64" t="s">
        <v>221</v>
      </c>
      <c r="C904" s="64" t="s">
        <v>223</v>
      </c>
      <c r="D904" s="64" t="s">
        <v>311</v>
      </c>
      <c r="E904" s="64" t="s">
        <v>1461</v>
      </c>
      <c r="F904" s="142">
        <v>3.7775E-3</v>
      </c>
      <c r="G904" s="81">
        <v>1.3438719999999999E-2</v>
      </c>
      <c r="H904" s="82">
        <f t="shared" si="28"/>
        <v>-0.71890924135631962</v>
      </c>
      <c r="I904" s="65">
        <f t="shared" si="29"/>
        <v>4.5538635229092485E-7</v>
      </c>
      <c r="J904" s="145">
        <v>11.364000000000001</v>
      </c>
      <c r="K904" s="145">
        <v>67.171666666666695</v>
      </c>
    </row>
    <row r="905" spans="1:18" x14ac:dyDescent="0.2">
      <c r="A905" s="64" t="s">
        <v>2872</v>
      </c>
      <c r="B905" s="64" t="s">
        <v>2873</v>
      </c>
      <c r="C905" s="64" t="s">
        <v>2865</v>
      </c>
      <c r="D905" s="64" t="s">
        <v>310</v>
      </c>
      <c r="E905" s="64" t="s">
        <v>1461</v>
      </c>
      <c r="F905" s="142">
        <v>3.5560000000000001E-3</v>
      </c>
      <c r="G905" s="81"/>
      <c r="H905" s="82" t="str">
        <f t="shared" si="28"/>
        <v/>
      </c>
      <c r="I905" s="65">
        <f t="shared" si="29"/>
        <v>4.2868401555169527E-7</v>
      </c>
      <c r="J905" s="145">
        <v>17.8466356932</v>
      </c>
      <c r="K905" s="145">
        <v>39.113636363636402</v>
      </c>
    </row>
    <row r="906" spans="1:18" x14ac:dyDescent="0.2">
      <c r="A906" s="64" t="s">
        <v>1515</v>
      </c>
      <c r="B906" s="64" t="s">
        <v>1505</v>
      </c>
      <c r="C906" s="64" t="s">
        <v>1401</v>
      </c>
      <c r="D906" s="64" t="s">
        <v>311</v>
      </c>
      <c r="E906" s="64" t="s">
        <v>312</v>
      </c>
      <c r="F906" s="142">
        <v>3.2568000000000002E-3</v>
      </c>
      <c r="G906" s="81">
        <v>7.7994809999999998E-2</v>
      </c>
      <c r="H906" s="82">
        <f t="shared" si="28"/>
        <v>-0.95824337542459559</v>
      </c>
      <c r="I906" s="65">
        <f t="shared" si="29"/>
        <v>3.9261476429942667E-7</v>
      </c>
      <c r="J906" s="145">
        <v>3.1745845011852798</v>
      </c>
      <c r="K906" s="145">
        <v>46.490857142857102</v>
      </c>
    </row>
    <row r="907" spans="1:18" x14ac:dyDescent="0.2">
      <c r="A907" s="64" t="s">
        <v>1892</v>
      </c>
      <c r="B907" s="64" t="s">
        <v>1893</v>
      </c>
      <c r="C907" s="64" t="s">
        <v>1254</v>
      </c>
      <c r="D907" s="64" t="s">
        <v>310</v>
      </c>
      <c r="E907" s="64" t="s">
        <v>1461</v>
      </c>
      <c r="F907" s="142">
        <v>2.6994000000000002E-3</v>
      </c>
      <c r="G907" s="81">
        <v>1.95699E-3</v>
      </c>
      <c r="H907" s="82">
        <f t="shared" si="28"/>
        <v>0.3793632057394265</v>
      </c>
      <c r="I907" s="65">
        <f t="shared" si="29"/>
        <v>3.2541890651862939E-7</v>
      </c>
      <c r="J907" s="145">
        <v>2.69732606</v>
      </c>
      <c r="K907" s="145">
        <v>59.017904761904802</v>
      </c>
    </row>
    <row r="908" spans="1:18" x14ac:dyDescent="0.2">
      <c r="A908" s="64" t="s">
        <v>2682</v>
      </c>
      <c r="B908" s="64" t="s">
        <v>1416</v>
      </c>
      <c r="C908" s="64" t="s">
        <v>1248</v>
      </c>
      <c r="D908" s="64" t="s">
        <v>310</v>
      </c>
      <c r="E908" s="64" t="s">
        <v>1461</v>
      </c>
      <c r="F908" s="142">
        <v>2.3939999999999999E-3</v>
      </c>
      <c r="G908" s="81">
        <v>0.10967139999999999</v>
      </c>
      <c r="H908" s="82">
        <f t="shared" si="28"/>
        <v>-0.9781711549227966</v>
      </c>
      <c r="I908" s="65">
        <f t="shared" si="29"/>
        <v>2.8860223094228299E-7</v>
      </c>
      <c r="J908" s="145">
        <v>10.195499999999999</v>
      </c>
      <c r="K908" s="145">
        <v>24.653666666666702</v>
      </c>
      <c r="M908" s="146"/>
      <c r="N908" s="146"/>
      <c r="O908" s="146"/>
      <c r="P908" s="146"/>
      <c r="Q908" s="146"/>
      <c r="R908" s="146"/>
    </row>
    <row r="909" spans="1:18" x14ac:dyDescent="0.2">
      <c r="A909" s="64" t="s">
        <v>2054</v>
      </c>
      <c r="B909" s="64" t="s">
        <v>2055</v>
      </c>
      <c r="C909" s="64" t="s">
        <v>1254</v>
      </c>
      <c r="D909" s="64" t="s">
        <v>310</v>
      </c>
      <c r="E909" s="64" t="s">
        <v>1461</v>
      </c>
      <c r="F909" s="142">
        <v>2.369E-3</v>
      </c>
      <c r="G909" s="81">
        <v>0</v>
      </c>
      <c r="H909" s="82" t="str">
        <f t="shared" si="28"/>
        <v/>
      </c>
      <c r="I909" s="65">
        <f t="shared" si="29"/>
        <v>2.8558842318390494E-7</v>
      </c>
      <c r="J909" s="145">
        <v>7.6143433099999998</v>
      </c>
      <c r="K909" s="145">
        <v>39.152190476190498</v>
      </c>
    </row>
    <row r="910" spans="1:18" x14ac:dyDescent="0.2">
      <c r="A910" s="64" t="s">
        <v>2734</v>
      </c>
      <c r="B910" s="64" t="s">
        <v>483</v>
      </c>
      <c r="C910" s="64" t="s">
        <v>1253</v>
      </c>
      <c r="D910" s="64" t="s">
        <v>310</v>
      </c>
      <c r="E910" s="64" t="s">
        <v>1461</v>
      </c>
      <c r="F910" s="142">
        <v>2.1199999999999999E-3</v>
      </c>
      <c r="G910" s="81">
        <v>3.63065E-3</v>
      </c>
      <c r="H910" s="82">
        <f t="shared" si="28"/>
        <v>-0.41608251965901422</v>
      </c>
      <c r="I910" s="65">
        <f t="shared" si="29"/>
        <v>2.5557089791045949E-7</v>
      </c>
      <c r="J910" s="145">
        <v>4.7036173590039994</v>
      </c>
      <c r="K910" s="145">
        <v>74.903714285714301</v>
      </c>
    </row>
    <row r="911" spans="1:18" x14ac:dyDescent="0.2">
      <c r="A911" s="64" t="s">
        <v>1558</v>
      </c>
      <c r="B911" s="64" t="s">
        <v>1561</v>
      </c>
      <c r="C911" s="64" t="s">
        <v>711</v>
      </c>
      <c r="D911" s="64" t="s">
        <v>310</v>
      </c>
      <c r="E911" s="64" t="s">
        <v>1461</v>
      </c>
      <c r="F911" s="142">
        <v>2.013E-3</v>
      </c>
      <c r="G911" s="81">
        <v>5.1580960000000002E-2</v>
      </c>
      <c r="H911" s="82">
        <f t="shared" si="28"/>
        <v>-0.96097397179114152</v>
      </c>
      <c r="I911" s="65">
        <f t="shared" si="29"/>
        <v>2.426718007046014E-7</v>
      </c>
      <c r="J911" s="145">
        <v>2.97478562</v>
      </c>
      <c r="K911" s="145">
        <v>61.946444444444403</v>
      </c>
    </row>
    <row r="912" spans="1:18" x14ac:dyDescent="0.2">
      <c r="A912" s="64" t="s">
        <v>2400</v>
      </c>
      <c r="B912" s="64" t="s">
        <v>162</v>
      </c>
      <c r="C912" s="64" t="s">
        <v>962</v>
      </c>
      <c r="D912" s="64" t="s">
        <v>310</v>
      </c>
      <c r="E912" s="64" t="s">
        <v>312</v>
      </c>
      <c r="F912" s="142">
        <v>1.8556500000000001E-3</v>
      </c>
      <c r="G912" s="81">
        <v>0.12692932500000001</v>
      </c>
      <c r="H912" s="82">
        <f t="shared" si="28"/>
        <v>-0.98538044695345228</v>
      </c>
      <c r="I912" s="65">
        <f t="shared" si="29"/>
        <v>2.237028946733699E-7</v>
      </c>
      <c r="J912" s="145">
        <v>254.3340122020949</v>
      </c>
      <c r="K912" s="145">
        <v>67.972449999999995</v>
      </c>
    </row>
    <row r="913" spans="1:18" x14ac:dyDescent="0.2">
      <c r="A913" s="64" t="s">
        <v>1462</v>
      </c>
      <c r="B913" s="64" t="s">
        <v>1260</v>
      </c>
      <c r="C913" s="64" t="s">
        <v>1249</v>
      </c>
      <c r="D913" s="64" t="s">
        <v>310</v>
      </c>
      <c r="E913" s="64" t="s">
        <v>1461</v>
      </c>
      <c r="F913" s="142">
        <v>1.1787E-3</v>
      </c>
      <c r="G913" s="81">
        <v>1.227E-2</v>
      </c>
      <c r="H913" s="82">
        <f t="shared" si="28"/>
        <v>-0.90393643031784843</v>
      </c>
      <c r="I913" s="65">
        <f t="shared" si="29"/>
        <v>1.4209500819200877E-7</v>
      </c>
      <c r="J913" s="145">
        <v>2.30208251</v>
      </c>
      <c r="K913" s="145">
        <v>29.182428571428598</v>
      </c>
    </row>
    <row r="914" spans="1:18" x14ac:dyDescent="0.2">
      <c r="A914" s="141" t="s">
        <v>594</v>
      </c>
      <c r="B914" s="141" t="s">
        <v>595</v>
      </c>
      <c r="C914" s="141" t="s">
        <v>1249</v>
      </c>
      <c r="D914" s="141" t="s">
        <v>310</v>
      </c>
      <c r="E914" s="141" t="s">
        <v>1461</v>
      </c>
      <c r="F914" s="142">
        <v>1.1043499999999998E-3</v>
      </c>
      <c r="G914" s="142">
        <v>9.9467999999999996E-4</v>
      </c>
      <c r="H914" s="143">
        <f t="shared" si="28"/>
        <v>0.11025656492540303</v>
      </c>
      <c r="I914" s="144">
        <f t="shared" si="29"/>
        <v>1.3313194391859239E-7</v>
      </c>
      <c r="J914" s="145">
        <v>32.674608450000001</v>
      </c>
      <c r="K914" s="145">
        <v>4.0652380952381</v>
      </c>
    </row>
    <row r="915" spans="1:18" x14ac:dyDescent="0.2">
      <c r="A915" s="64" t="s">
        <v>2777</v>
      </c>
      <c r="B915" s="64" t="s">
        <v>278</v>
      </c>
      <c r="C915" s="64" t="s">
        <v>1248</v>
      </c>
      <c r="D915" s="64" t="s">
        <v>310</v>
      </c>
      <c r="E915" s="64" t="s">
        <v>1461</v>
      </c>
      <c r="F915" s="142">
        <v>9.5699999999999995E-4</v>
      </c>
      <c r="G915" s="81">
        <v>1.2474799999999999E-2</v>
      </c>
      <c r="H915" s="82">
        <f t="shared" si="28"/>
        <v>-0.92328534325199607</v>
      </c>
      <c r="I915" s="65">
        <f t="shared" si="29"/>
        <v>1.1536856099071213E-7</v>
      </c>
      <c r="J915" s="145">
        <v>259.00263999999999</v>
      </c>
      <c r="K915" s="145">
        <v>11.345523809523799</v>
      </c>
    </row>
    <row r="916" spans="1:18" x14ac:dyDescent="0.2">
      <c r="A916" s="64" t="s">
        <v>2753</v>
      </c>
      <c r="B916" s="64" t="s">
        <v>477</v>
      </c>
      <c r="C916" s="64" t="s">
        <v>1248</v>
      </c>
      <c r="D916" s="64" t="s">
        <v>310</v>
      </c>
      <c r="E916" s="64" t="s">
        <v>1461</v>
      </c>
      <c r="F916" s="142">
        <v>7.0587000000000004E-4</v>
      </c>
      <c r="G916" s="81">
        <v>0</v>
      </c>
      <c r="H916" s="82" t="str">
        <f t="shared" si="28"/>
        <v/>
      </c>
      <c r="I916" s="65">
        <f t="shared" si="29"/>
        <v>8.5094259296252851E-8</v>
      </c>
      <c r="J916" s="145">
        <v>67.546907879999992</v>
      </c>
      <c r="K916" s="145">
        <v>26.000809523809501</v>
      </c>
    </row>
    <row r="917" spans="1:18" x14ac:dyDescent="0.2">
      <c r="A917" s="64" t="s">
        <v>2363</v>
      </c>
      <c r="B917" s="64" t="s">
        <v>1449</v>
      </c>
      <c r="C917" s="64" t="s">
        <v>962</v>
      </c>
      <c r="D917" s="64" t="s">
        <v>310</v>
      </c>
      <c r="E917" s="64" t="s">
        <v>1461</v>
      </c>
      <c r="F917" s="142">
        <v>6.3049999999999998E-4</v>
      </c>
      <c r="G917" s="81">
        <v>5.1908599999999999E-2</v>
      </c>
      <c r="H917" s="82">
        <f t="shared" si="28"/>
        <v>-0.98785365045483797</v>
      </c>
      <c r="I917" s="65">
        <f t="shared" si="29"/>
        <v>7.6008231666294664E-8</v>
      </c>
      <c r="J917" s="145">
        <v>3.4023844178999996</v>
      </c>
      <c r="K917" s="145">
        <v>270.39109523809498</v>
      </c>
    </row>
    <row r="918" spans="1:18" x14ac:dyDescent="0.2">
      <c r="A918" s="64" t="s">
        <v>592</v>
      </c>
      <c r="B918" s="64" t="s">
        <v>593</v>
      </c>
      <c r="C918" s="64" t="s">
        <v>1249</v>
      </c>
      <c r="D918" s="64" t="s">
        <v>310</v>
      </c>
      <c r="E918" s="64" t="s">
        <v>1461</v>
      </c>
      <c r="F918" s="142">
        <v>5.2486999999999998E-4</v>
      </c>
      <c r="G918" s="81">
        <v>1.561775E-2</v>
      </c>
      <c r="H918" s="82">
        <f t="shared" si="28"/>
        <v>-0.96639272622496841</v>
      </c>
      <c r="I918" s="65">
        <f t="shared" si="29"/>
        <v>6.3274291125595688E-8</v>
      </c>
      <c r="J918" s="145">
        <v>12.075193410000001</v>
      </c>
      <c r="K918" s="145">
        <v>22.340142857142901</v>
      </c>
    </row>
    <row r="919" spans="1:18" x14ac:dyDescent="0.2">
      <c r="A919" s="64" t="s">
        <v>382</v>
      </c>
      <c r="B919" s="64" t="s">
        <v>1400</v>
      </c>
      <c r="C919" s="64" t="s">
        <v>1249</v>
      </c>
      <c r="D919" s="64" t="s">
        <v>310</v>
      </c>
      <c r="E919" s="64" t="s">
        <v>1461</v>
      </c>
      <c r="F919" s="142">
        <v>4.4030000000000002E-4</v>
      </c>
      <c r="G919" s="81">
        <v>7.1329679999999993E-2</v>
      </c>
      <c r="H919" s="82">
        <f t="shared" si="28"/>
        <v>-0.9938272539565578</v>
      </c>
      <c r="I919" s="65">
        <f t="shared" si="29"/>
        <v>5.3079182240554393E-8</v>
      </c>
      <c r="J919" s="145">
        <v>12.22013035</v>
      </c>
      <c r="K919" s="145">
        <v>9.41071428571429</v>
      </c>
    </row>
    <row r="920" spans="1:18" x14ac:dyDescent="0.2">
      <c r="A920" s="64" t="s">
        <v>2857</v>
      </c>
      <c r="B920" s="64" t="s">
        <v>2858</v>
      </c>
      <c r="C920" s="64" t="s">
        <v>2855</v>
      </c>
      <c r="D920" s="64" t="s">
        <v>1171</v>
      </c>
      <c r="E920" s="64" t="s">
        <v>312</v>
      </c>
      <c r="F920" s="142">
        <v>3.7660000000000005E-4</v>
      </c>
      <c r="G920" s="81">
        <v>0</v>
      </c>
      <c r="H920" s="82" t="str">
        <f t="shared" si="28"/>
        <v/>
      </c>
      <c r="I920" s="65">
        <f t="shared" si="29"/>
        <v>4.54000000722071E-8</v>
      </c>
      <c r="J920" s="145">
        <v>59.375999999999998</v>
      </c>
      <c r="K920" s="145">
        <v>36.5455714285714</v>
      </c>
    </row>
    <row r="921" spans="1:18" x14ac:dyDescent="0.2">
      <c r="A921" s="64" t="s">
        <v>2859</v>
      </c>
      <c r="B921" s="64" t="s">
        <v>2860</v>
      </c>
      <c r="C921" s="64" t="s">
        <v>2855</v>
      </c>
      <c r="D921" s="64" t="s">
        <v>1171</v>
      </c>
      <c r="E921" s="64" t="s">
        <v>312</v>
      </c>
      <c r="F921" s="142">
        <v>3.7589999999999998E-4</v>
      </c>
      <c r="G921" s="81">
        <v>0</v>
      </c>
      <c r="H921" s="82" t="str">
        <f t="shared" si="28"/>
        <v/>
      </c>
      <c r="I921" s="65">
        <f t="shared" si="29"/>
        <v>4.5315613454972504E-8</v>
      </c>
      <c r="J921" s="145">
        <v>84.567850000000007</v>
      </c>
      <c r="K921" s="145">
        <v>26.000047619047599</v>
      </c>
    </row>
    <row r="922" spans="1:18" x14ac:dyDescent="0.2">
      <c r="A922" s="64" t="s">
        <v>588</v>
      </c>
      <c r="B922" s="64" t="s">
        <v>589</v>
      </c>
      <c r="C922" s="64" t="s">
        <v>1249</v>
      </c>
      <c r="D922" s="64" t="s">
        <v>310</v>
      </c>
      <c r="E922" s="64" t="s">
        <v>1461</v>
      </c>
      <c r="F922" s="142">
        <v>2.6482999999999997E-4</v>
      </c>
      <c r="G922" s="81">
        <v>0</v>
      </c>
      <c r="H922" s="82" t="str">
        <f t="shared" si="28"/>
        <v/>
      </c>
      <c r="I922" s="65">
        <f t="shared" si="29"/>
        <v>3.1925868346050462E-8</v>
      </c>
      <c r="J922" s="145">
        <v>11.637785529999999</v>
      </c>
      <c r="K922" s="145">
        <v>16.773380952381</v>
      </c>
    </row>
    <row r="923" spans="1:18" x14ac:dyDescent="0.2">
      <c r="A923" s="64" t="s">
        <v>2502</v>
      </c>
      <c r="B923" s="64" t="s">
        <v>1422</v>
      </c>
      <c r="C923" s="64" t="s">
        <v>962</v>
      </c>
      <c r="D923" s="64" t="s">
        <v>310</v>
      </c>
      <c r="E923" s="64" t="s">
        <v>1461</v>
      </c>
      <c r="F923" s="142">
        <v>9.9925000000000003E-5</v>
      </c>
      <c r="G923" s="81">
        <v>6.2135000000000003E-2</v>
      </c>
      <c r="H923" s="82">
        <f t="shared" si="28"/>
        <v>-0.99839180815965234</v>
      </c>
      <c r="I923" s="65">
        <f t="shared" si="29"/>
        <v>1.2046189610237106E-8</v>
      </c>
      <c r="J923" s="145">
        <v>2.906172395</v>
      </c>
      <c r="K923" s="145">
        <v>131.40852380952401</v>
      </c>
    </row>
    <row r="924" spans="1:18" x14ac:dyDescent="0.2">
      <c r="A924" s="64" t="s">
        <v>2760</v>
      </c>
      <c r="B924" s="64" t="s">
        <v>756</v>
      </c>
      <c r="C924" s="64" t="s">
        <v>1253</v>
      </c>
      <c r="D924" s="64" t="s">
        <v>311</v>
      </c>
      <c r="E924" s="64" t="s">
        <v>312</v>
      </c>
      <c r="F924" s="142">
        <v>4.7659999999999994E-5</v>
      </c>
      <c r="G924" s="81">
        <v>0.1919391</v>
      </c>
      <c r="H924" s="82">
        <f t="shared" si="28"/>
        <v>-0.99975169207316283</v>
      </c>
      <c r="I924" s="65">
        <f t="shared" si="29"/>
        <v>5.7455231105719323E-9</v>
      </c>
      <c r="J924" s="145">
        <v>20.935321640000002</v>
      </c>
      <c r="K924" s="145">
        <v>48.480380952380997</v>
      </c>
    </row>
    <row r="925" spans="1:18" x14ac:dyDescent="0.2">
      <c r="A925" s="64" t="s">
        <v>2362</v>
      </c>
      <c r="B925" s="64" t="s">
        <v>1448</v>
      </c>
      <c r="C925" s="64" t="s">
        <v>962</v>
      </c>
      <c r="D925" s="64" t="s">
        <v>310</v>
      </c>
      <c r="E925" s="64" t="s">
        <v>1461</v>
      </c>
      <c r="F925" s="142">
        <v>2.2500000000000001E-5</v>
      </c>
      <c r="G925" s="81">
        <v>3.3297800000000002E-2</v>
      </c>
      <c r="H925" s="82">
        <f t="shared" si="28"/>
        <v>-0.99932427968214121</v>
      </c>
      <c r="I925" s="65">
        <f t="shared" si="29"/>
        <v>2.712426982540254E-9</v>
      </c>
      <c r="J925" s="145">
        <v>2.4791731912200001</v>
      </c>
      <c r="K925" s="145">
        <v>313.57295238095202</v>
      </c>
    </row>
    <row r="926" spans="1:18" x14ac:dyDescent="0.2">
      <c r="A926" s="141" t="s">
        <v>2494</v>
      </c>
      <c r="B926" s="141" t="s">
        <v>2041</v>
      </c>
      <c r="C926" s="141" t="s">
        <v>962</v>
      </c>
      <c r="D926" s="141" t="s">
        <v>310</v>
      </c>
      <c r="E926" s="141" t="s">
        <v>312</v>
      </c>
      <c r="F926" s="142">
        <v>0</v>
      </c>
      <c r="G926" s="142">
        <v>0</v>
      </c>
      <c r="H926" s="143" t="str">
        <f t="shared" si="28"/>
        <v/>
      </c>
      <c r="I926" s="144">
        <f t="shared" si="29"/>
        <v>0</v>
      </c>
      <c r="J926" s="145">
        <v>0.375026902</v>
      </c>
      <c r="K926" s="145">
        <v>3.3611428571428599</v>
      </c>
      <c r="L926" s="146"/>
      <c r="M926" s="146"/>
      <c r="N926" s="146"/>
      <c r="O926" s="146"/>
      <c r="P926" s="146"/>
      <c r="Q926" s="146"/>
      <c r="R926" s="146"/>
    </row>
    <row r="927" spans="1:18" x14ac:dyDescent="0.2">
      <c r="A927" s="141" t="s">
        <v>2725</v>
      </c>
      <c r="B927" s="141" t="s">
        <v>284</v>
      </c>
      <c r="C927" s="141" t="s">
        <v>1248</v>
      </c>
      <c r="D927" s="141" t="s">
        <v>310</v>
      </c>
      <c r="E927" s="141" t="s">
        <v>1461</v>
      </c>
      <c r="F927" s="142">
        <v>0</v>
      </c>
      <c r="G927" s="142">
        <v>0</v>
      </c>
      <c r="H927" s="143" t="str">
        <f t="shared" si="28"/>
        <v/>
      </c>
      <c r="I927" s="144">
        <f t="shared" si="29"/>
        <v>0</v>
      </c>
      <c r="J927" s="145">
        <v>227.08519999999999</v>
      </c>
      <c r="K927" s="145">
        <v>4.7696190476190496</v>
      </c>
    </row>
    <row r="928" spans="1:18" x14ac:dyDescent="0.2">
      <c r="A928" s="141" t="s">
        <v>1964</v>
      </c>
      <c r="B928" s="141" t="s">
        <v>1965</v>
      </c>
      <c r="C928" s="141" t="s">
        <v>1401</v>
      </c>
      <c r="D928" s="141" t="s">
        <v>311</v>
      </c>
      <c r="E928" s="141" t="s">
        <v>312</v>
      </c>
      <c r="F928" s="142">
        <v>0</v>
      </c>
      <c r="G928" s="142">
        <v>0</v>
      </c>
      <c r="H928" s="143" t="str">
        <f t="shared" si="28"/>
        <v/>
      </c>
      <c r="I928" s="144">
        <f t="shared" si="29"/>
        <v>0</v>
      </c>
      <c r="J928" s="145">
        <v>1.8423425600000001</v>
      </c>
      <c r="K928" s="145">
        <v>5.4025714285714299</v>
      </c>
    </row>
    <row r="929" spans="1:18" x14ac:dyDescent="0.2">
      <c r="A929" s="64" t="s">
        <v>2648</v>
      </c>
      <c r="B929" s="64" t="s">
        <v>2221</v>
      </c>
      <c r="C929" s="64" t="s">
        <v>1253</v>
      </c>
      <c r="D929" s="64" t="s">
        <v>1171</v>
      </c>
      <c r="E929" s="64" t="s">
        <v>312</v>
      </c>
      <c r="F929" s="142">
        <v>0</v>
      </c>
      <c r="G929" s="81">
        <v>0</v>
      </c>
      <c r="H929" s="82" t="str">
        <f t="shared" si="28"/>
        <v/>
      </c>
      <c r="I929" s="65">
        <f t="shared" si="29"/>
        <v>0</v>
      </c>
      <c r="J929" s="145">
        <v>10.00758718</v>
      </c>
      <c r="K929" s="145">
        <v>6.2119047619047603</v>
      </c>
    </row>
    <row r="930" spans="1:18" x14ac:dyDescent="0.2">
      <c r="A930" s="64" t="s">
        <v>2786</v>
      </c>
      <c r="B930" s="64" t="s">
        <v>280</v>
      </c>
      <c r="C930" s="64" t="s">
        <v>1248</v>
      </c>
      <c r="D930" s="64" t="s">
        <v>310</v>
      </c>
      <c r="E930" s="64" t="s">
        <v>1461</v>
      </c>
      <c r="F930" s="142">
        <v>0</v>
      </c>
      <c r="G930" s="81">
        <v>3.1312E-2</v>
      </c>
      <c r="H930" s="82">
        <f t="shared" si="28"/>
        <v>-1</v>
      </c>
      <c r="I930" s="65">
        <f t="shared" si="29"/>
        <v>0</v>
      </c>
      <c r="J930" s="145">
        <v>177.95271</v>
      </c>
      <c r="K930" s="145">
        <v>6.6811428571428602</v>
      </c>
    </row>
    <row r="931" spans="1:18" x14ac:dyDescent="0.2">
      <c r="A931" s="64" t="s">
        <v>2782</v>
      </c>
      <c r="B931" s="64" t="s">
        <v>281</v>
      </c>
      <c r="C931" s="64" t="s">
        <v>1248</v>
      </c>
      <c r="D931" s="64" t="s">
        <v>310</v>
      </c>
      <c r="E931" s="64" t="s">
        <v>1461</v>
      </c>
      <c r="F931" s="142">
        <v>0</v>
      </c>
      <c r="G931" s="81">
        <v>3.1951500000000001E-2</v>
      </c>
      <c r="H931" s="82">
        <f t="shared" si="28"/>
        <v>-1</v>
      </c>
      <c r="I931" s="65">
        <f t="shared" si="29"/>
        <v>0</v>
      </c>
      <c r="J931" s="145">
        <v>69.779399999999995</v>
      </c>
      <c r="K931" s="145">
        <v>7.8896190476190498</v>
      </c>
    </row>
    <row r="932" spans="1:18" x14ac:dyDescent="0.2">
      <c r="A932" s="64" t="s">
        <v>2044</v>
      </c>
      <c r="B932" s="64" t="s">
        <v>2045</v>
      </c>
      <c r="C932" s="64" t="s">
        <v>1254</v>
      </c>
      <c r="D932" s="64" t="s">
        <v>310</v>
      </c>
      <c r="E932" s="64" t="s">
        <v>1461</v>
      </c>
      <c r="F932" s="142">
        <v>0</v>
      </c>
      <c r="G932" s="81">
        <v>0</v>
      </c>
      <c r="H932" s="82" t="str">
        <f t="shared" si="28"/>
        <v/>
      </c>
      <c r="I932" s="65">
        <f t="shared" si="29"/>
        <v>0</v>
      </c>
      <c r="J932" s="145">
        <v>123.0117872</v>
      </c>
      <c r="K932" s="145">
        <v>7.8978571428571396</v>
      </c>
    </row>
    <row r="933" spans="1:18" x14ac:dyDescent="0.2">
      <c r="A933" s="64" t="s">
        <v>2769</v>
      </c>
      <c r="B933" s="64" t="s">
        <v>1145</v>
      </c>
      <c r="C933" s="64" t="s">
        <v>1253</v>
      </c>
      <c r="D933" s="64" t="s">
        <v>310</v>
      </c>
      <c r="E933" s="64" t="s">
        <v>1461</v>
      </c>
      <c r="F933" s="142">
        <v>0</v>
      </c>
      <c r="G933" s="81">
        <v>0.61421282999999993</v>
      </c>
      <c r="H933" s="82">
        <f t="shared" si="28"/>
        <v>-1</v>
      </c>
      <c r="I933" s="65">
        <f t="shared" si="29"/>
        <v>0</v>
      </c>
      <c r="J933" s="145">
        <v>26.640135359999999</v>
      </c>
      <c r="K933" s="145">
        <v>8.2189047619047599</v>
      </c>
    </row>
    <row r="934" spans="1:18" x14ac:dyDescent="0.2">
      <c r="A934" s="64" t="s">
        <v>2785</v>
      </c>
      <c r="B934" s="64" t="s">
        <v>1398</v>
      </c>
      <c r="C934" s="64" t="s">
        <v>1248</v>
      </c>
      <c r="D934" s="64" t="s">
        <v>310</v>
      </c>
      <c r="E934" s="64" t="s">
        <v>1461</v>
      </c>
      <c r="F934" s="142">
        <v>0</v>
      </c>
      <c r="G934" s="81">
        <v>0</v>
      </c>
      <c r="H934" s="82" t="str">
        <f t="shared" si="28"/>
        <v/>
      </c>
      <c r="I934" s="65">
        <f t="shared" si="29"/>
        <v>0</v>
      </c>
      <c r="J934" s="145">
        <v>11.011411000000001</v>
      </c>
      <c r="K934" s="145">
        <v>9.0742380952380994</v>
      </c>
    </row>
    <row r="935" spans="1:18" x14ac:dyDescent="0.2">
      <c r="A935" s="64" t="s">
        <v>2048</v>
      </c>
      <c r="B935" s="64" t="s">
        <v>2049</v>
      </c>
      <c r="C935" s="64" t="s">
        <v>1254</v>
      </c>
      <c r="D935" s="64" t="s">
        <v>310</v>
      </c>
      <c r="E935" s="64" t="s">
        <v>1461</v>
      </c>
      <c r="F935" s="142">
        <v>0</v>
      </c>
      <c r="G935" s="81">
        <v>0</v>
      </c>
      <c r="H935" s="82" t="str">
        <f t="shared" si="28"/>
        <v/>
      </c>
      <c r="I935" s="65">
        <f t="shared" si="29"/>
        <v>0</v>
      </c>
      <c r="J935" s="145">
        <v>127.6848279</v>
      </c>
      <c r="K935" s="145">
        <v>9.1282857142857097</v>
      </c>
    </row>
    <row r="936" spans="1:18" x14ac:dyDescent="0.2">
      <c r="A936" s="64" t="s">
        <v>2763</v>
      </c>
      <c r="B936" s="64" t="s">
        <v>1388</v>
      </c>
      <c r="C936" s="64" t="s">
        <v>1248</v>
      </c>
      <c r="D936" s="64" t="s">
        <v>310</v>
      </c>
      <c r="E936" s="64" t="s">
        <v>1461</v>
      </c>
      <c r="F936" s="142">
        <v>0</v>
      </c>
      <c r="G936" s="81">
        <v>0</v>
      </c>
      <c r="H936" s="82" t="str">
        <f t="shared" si="28"/>
        <v/>
      </c>
      <c r="I936" s="65">
        <f t="shared" si="29"/>
        <v>0</v>
      </c>
      <c r="J936" s="145">
        <v>1.9693499999999999</v>
      </c>
      <c r="K936" s="145">
        <v>9.1901904761904802</v>
      </c>
    </row>
    <row r="937" spans="1:18" x14ac:dyDescent="0.2">
      <c r="A937" s="64" t="s">
        <v>2630</v>
      </c>
      <c r="B937" s="64" t="s">
        <v>2220</v>
      </c>
      <c r="C937" s="64" t="s">
        <v>1253</v>
      </c>
      <c r="D937" s="64" t="s">
        <v>1171</v>
      </c>
      <c r="E937" s="64" t="s">
        <v>312</v>
      </c>
      <c r="F937" s="142">
        <v>0</v>
      </c>
      <c r="G937" s="81">
        <v>0.71449394999999993</v>
      </c>
      <c r="H937" s="82">
        <f t="shared" si="28"/>
        <v>-1</v>
      </c>
      <c r="I937" s="65">
        <f t="shared" si="29"/>
        <v>0</v>
      </c>
      <c r="J937" s="145">
        <v>60.140798500000002</v>
      </c>
      <c r="K937" s="145">
        <v>9.56295238095238</v>
      </c>
    </row>
    <row r="938" spans="1:18" x14ac:dyDescent="0.2">
      <c r="A938" s="64" t="s">
        <v>2775</v>
      </c>
      <c r="B938" s="64" t="s">
        <v>282</v>
      </c>
      <c r="C938" s="64" t="s">
        <v>1248</v>
      </c>
      <c r="D938" s="64" t="s">
        <v>310</v>
      </c>
      <c r="E938" s="64" t="s">
        <v>1461</v>
      </c>
      <c r="F938" s="142">
        <v>0</v>
      </c>
      <c r="G938" s="81">
        <v>0</v>
      </c>
      <c r="H938" s="82" t="str">
        <f t="shared" si="28"/>
        <v/>
      </c>
      <c r="I938" s="65">
        <f t="shared" si="29"/>
        <v>0</v>
      </c>
      <c r="J938" s="145">
        <v>52.359901000000001</v>
      </c>
      <c r="K938" s="145">
        <v>10.2297142857143</v>
      </c>
    </row>
    <row r="939" spans="1:18" x14ac:dyDescent="0.2">
      <c r="A939" s="64" t="s">
        <v>2839</v>
      </c>
      <c r="B939" s="64" t="s">
        <v>1164</v>
      </c>
      <c r="C939" s="64" t="s">
        <v>2844</v>
      </c>
      <c r="D939" s="64" t="s">
        <v>311</v>
      </c>
      <c r="E939" s="64" t="s">
        <v>312</v>
      </c>
      <c r="F939" s="142">
        <v>0</v>
      </c>
      <c r="G939" s="81">
        <v>0.44774399999999998</v>
      </c>
      <c r="H939" s="82">
        <f t="shared" si="28"/>
        <v>-1</v>
      </c>
      <c r="I939" s="65">
        <f t="shared" si="29"/>
        <v>0</v>
      </c>
      <c r="J939" s="145">
        <v>14.972125570000001</v>
      </c>
      <c r="K939" s="145">
        <v>12.018761904761901</v>
      </c>
    </row>
    <row r="940" spans="1:18" x14ac:dyDescent="0.2">
      <c r="A940" s="64" t="s">
        <v>2783</v>
      </c>
      <c r="B940" s="64" t="s">
        <v>2223</v>
      </c>
      <c r="C940" s="64" t="s">
        <v>1253</v>
      </c>
      <c r="D940" s="64" t="s">
        <v>1171</v>
      </c>
      <c r="E940" s="64" t="s">
        <v>312</v>
      </c>
      <c r="F940" s="142">
        <v>0</v>
      </c>
      <c r="G940" s="81">
        <v>1.1290499999999999E-3</v>
      </c>
      <c r="H940" s="82">
        <f t="shared" si="28"/>
        <v>-1</v>
      </c>
      <c r="I940" s="65">
        <f t="shared" si="29"/>
        <v>0</v>
      </c>
      <c r="J940" s="145">
        <v>2.5290904900000002</v>
      </c>
      <c r="K940" s="145">
        <v>12.2541904761905</v>
      </c>
    </row>
    <row r="941" spans="1:18" x14ac:dyDescent="0.2">
      <c r="A941" s="64" t="s">
        <v>2788</v>
      </c>
      <c r="B941" s="64" t="s">
        <v>283</v>
      </c>
      <c r="C941" s="64" t="s">
        <v>1248</v>
      </c>
      <c r="D941" s="64" t="s">
        <v>310</v>
      </c>
      <c r="E941" s="64" t="s">
        <v>1461</v>
      </c>
      <c r="F941" s="142">
        <v>0</v>
      </c>
      <c r="G941" s="81">
        <v>0</v>
      </c>
      <c r="H941" s="82" t="str">
        <f t="shared" si="28"/>
        <v/>
      </c>
      <c r="I941" s="65">
        <f t="shared" si="29"/>
        <v>0</v>
      </c>
      <c r="J941" s="145">
        <v>94.029267000000004</v>
      </c>
      <c r="K941" s="145">
        <v>12.3113333333333</v>
      </c>
    </row>
    <row r="942" spans="1:18" x14ac:dyDescent="0.2">
      <c r="A942" s="64" t="s">
        <v>2761</v>
      </c>
      <c r="B942" s="64" t="s">
        <v>2219</v>
      </c>
      <c r="C942" s="64" t="s">
        <v>1253</v>
      </c>
      <c r="D942" s="64" t="s">
        <v>1171</v>
      </c>
      <c r="E942" s="64" t="s">
        <v>312</v>
      </c>
      <c r="F942" s="142">
        <v>0</v>
      </c>
      <c r="G942" s="81">
        <v>0.28238213000000001</v>
      </c>
      <c r="H942" s="82">
        <f t="shared" si="28"/>
        <v>-1</v>
      </c>
      <c r="I942" s="65">
        <f t="shared" si="29"/>
        <v>0</v>
      </c>
      <c r="J942" s="145">
        <v>2.5397015499999998</v>
      </c>
      <c r="K942" s="145">
        <v>12.489523809523799</v>
      </c>
    </row>
    <row r="943" spans="1:18" x14ac:dyDescent="0.2">
      <c r="A943" s="64" t="s">
        <v>2343</v>
      </c>
      <c r="B943" s="64" t="s">
        <v>1766</v>
      </c>
      <c r="C943" s="64" t="s">
        <v>962</v>
      </c>
      <c r="D943" s="64" t="s">
        <v>310</v>
      </c>
      <c r="E943" s="64" t="s">
        <v>312</v>
      </c>
      <c r="F943" s="142">
        <v>0</v>
      </c>
      <c r="G943" s="81">
        <v>6.3021000000000006E-3</v>
      </c>
      <c r="H943" s="82">
        <f t="shared" si="28"/>
        <v>-1</v>
      </c>
      <c r="I943" s="65">
        <f t="shared" si="29"/>
        <v>0</v>
      </c>
      <c r="J943" s="145">
        <v>0.7385216496</v>
      </c>
      <c r="K943" s="145">
        <v>12.639380952381</v>
      </c>
      <c r="M943" s="146"/>
      <c r="N943" s="146"/>
      <c r="O943" s="146"/>
      <c r="P943" s="146"/>
      <c r="Q943" s="146"/>
      <c r="R943" s="146"/>
    </row>
    <row r="944" spans="1:18" x14ac:dyDescent="0.2">
      <c r="A944" s="64" t="s">
        <v>2764</v>
      </c>
      <c r="B944" s="64" t="s">
        <v>2217</v>
      </c>
      <c r="C944" s="64" t="s">
        <v>1253</v>
      </c>
      <c r="D944" s="64" t="s">
        <v>1171</v>
      </c>
      <c r="E944" s="64" t="s">
        <v>312</v>
      </c>
      <c r="F944" s="142">
        <v>0</v>
      </c>
      <c r="G944" s="81">
        <v>1.3135E-3</v>
      </c>
      <c r="H944" s="82">
        <f t="shared" si="28"/>
        <v>-1</v>
      </c>
      <c r="I944" s="65">
        <f t="shared" si="29"/>
        <v>0</v>
      </c>
      <c r="J944" s="145">
        <v>10.430041039999999</v>
      </c>
      <c r="K944" s="145">
        <v>13.798904761904801</v>
      </c>
    </row>
    <row r="945" spans="1:18" x14ac:dyDescent="0.2">
      <c r="A945" s="64" t="s">
        <v>2493</v>
      </c>
      <c r="B945" s="64" t="s">
        <v>2132</v>
      </c>
      <c r="C945" s="64" t="s">
        <v>962</v>
      </c>
      <c r="D945" s="64" t="s">
        <v>310</v>
      </c>
      <c r="E945" s="64" t="s">
        <v>312</v>
      </c>
      <c r="F945" s="142">
        <v>0</v>
      </c>
      <c r="G945" s="81">
        <v>0.108295</v>
      </c>
      <c r="H945" s="82">
        <f t="shared" si="28"/>
        <v>-1</v>
      </c>
      <c r="I945" s="65">
        <f t="shared" si="29"/>
        <v>0</v>
      </c>
      <c r="J945" s="145">
        <v>6.9827344650000001</v>
      </c>
      <c r="K945" s="145">
        <v>14.4358095238095</v>
      </c>
      <c r="M945" s="146"/>
      <c r="N945" s="146"/>
      <c r="O945" s="146"/>
      <c r="P945" s="146"/>
      <c r="Q945" s="146"/>
      <c r="R945" s="146"/>
    </row>
    <row r="946" spans="1:18" x14ac:dyDescent="0.2">
      <c r="A946" s="64" t="s">
        <v>2843</v>
      </c>
      <c r="B946" s="64" t="s">
        <v>1165</v>
      </c>
      <c r="C946" s="64" t="s">
        <v>2844</v>
      </c>
      <c r="D946" s="64" t="s">
        <v>311</v>
      </c>
      <c r="E946" s="64" t="s">
        <v>312</v>
      </c>
      <c r="F946" s="142">
        <v>0</v>
      </c>
      <c r="G946" s="81">
        <v>0</v>
      </c>
      <c r="H946" s="82" t="str">
        <f t="shared" si="28"/>
        <v/>
      </c>
      <c r="I946" s="65">
        <f t="shared" si="29"/>
        <v>0</v>
      </c>
      <c r="J946" s="145">
        <v>9.7837765399999999</v>
      </c>
      <c r="K946" s="145">
        <v>14.497999999999999</v>
      </c>
    </row>
    <row r="947" spans="1:18" x14ac:dyDescent="0.2">
      <c r="A947" s="64" t="s">
        <v>2762</v>
      </c>
      <c r="B947" s="64" t="s">
        <v>1389</v>
      </c>
      <c r="C947" s="64" t="s">
        <v>1248</v>
      </c>
      <c r="D947" s="64" t="s">
        <v>310</v>
      </c>
      <c r="E947" s="64" t="s">
        <v>1461</v>
      </c>
      <c r="F947" s="142">
        <v>0</v>
      </c>
      <c r="G947" s="81">
        <v>0</v>
      </c>
      <c r="H947" s="82" t="str">
        <f t="shared" si="28"/>
        <v/>
      </c>
      <c r="I947" s="65">
        <f t="shared" si="29"/>
        <v>0</v>
      </c>
      <c r="J947" s="145">
        <v>5.0506500000000001</v>
      </c>
      <c r="K947" s="145">
        <v>15.5292380952381</v>
      </c>
    </row>
    <row r="948" spans="1:18" x14ac:dyDescent="0.2">
      <c r="A948" s="64" t="s">
        <v>2455</v>
      </c>
      <c r="B948" s="64" t="s">
        <v>187</v>
      </c>
      <c r="C948" s="64" t="s">
        <v>962</v>
      </c>
      <c r="D948" s="64" t="s">
        <v>310</v>
      </c>
      <c r="E948" s="64" t="s">
        <v>1461</v>
      </c>
      <c r="F948" s="142">
        <v>0</v>
      </c>
      <c r="G948" s="81">
        <v>0</v>
      </c>
      <c r="H948" s="82" t="str">
        <f t="shared" si="28"/>
        <v/>
      </c>
      <c r="I948" s="65">
        <f t="shared" si="29"/>
        <v>0</v>
      </c>
      <c r="J948" s="145">
        <v>16.378973940999998</v>
      </c>
      <c r="K948" s="145">
        <v>15.739333333333301</v>
      </c>
    </row>
    <row r="949" spans="1:18" x14ac:dyDescent="0.2">
      <c r="A949" s="64" t="s">
        <v>2876</v>
      </c>
      <c r="B949" s="64" t="s">
        <v>2877</v>
      </c>
      <c r="C949" s="64" t="s">
        <v>2865</v>
      </c>
      <c r="D949" s="64" t="s">
        <v>310</v>
      </c>
      <c r="E949" s="64" t="s">
        <v>312</v>
      </c>
      <c r="F949" s="142">
        <v>0</v>
      </c>
      <c r="G949" s="81"/>
      <c r="H949" s="82" t="str">
        <f t="shared" si="28"/>
        <v/>
      </c>
      <c r="I949" s="65">
        <f t="shared" si="29"/>
        <v>0</v>
      </c>
      <c r="J949" s="145">
        <v>18.14368</v>
      </c>
      <c r="K949" s="145">
        <v>16.136818181818199</v>
      </c>
    </row>
    <row r="950" spans="1:18" x14ac:dyDescent="0.2">
      <c r="A950" s="64" t="s">
        <v>2781</v>
      </c>
      <c r="B950" s="64" t="s">
        <v>24</v>
      </c>
      <c r="C950" s="64" t="s">
        <v>1253</v>
      </c>
      <c r="D950" s="64" t="s">
        <v>1171</v>
      </c>
      <c r="E950" s="64" t="s">
        <v>1461</v>
      </c>
      <c r="F950" s="142">
        <v>0</v>
      </c>
      <c r="G950" s="81">
        <v>0</v>
      </c>
      <c r="H950" s="82" t="str">
        <f t="shared" si="28"/>
        <v/>
      </c>
      <c r="I950" s="65">
        <f t="shared" si="29"/>
        <v>0</v>
      </c>
      <c r="J950" s="145">
        <v>1.8814774064696</v>
      </c>
      <c r="K950" s="145">
        <v>16.328571428571401</v>
      </c>
    </row>
    <row r="951" spans="1:18" x14ac:dyDescent="0.2">
      <c r="A951" s="64" t="s">
        <v>2787</v>
      </c>
      <c r="B951" s="64" t="s">
        <v>22</v>
      </c>
      <c r="C951" s="64" t="s">
        <v>1253</v>
      </c>
      <c r="D951" s="64" t="s">
        <v>1171</v>
      </c>
      <c r="E951" s="64" t="s">
        <v>1461</v>
      </c>
      <c r="F951" s="142">
        <v>0</v>
      </c>
      <c r="G951" s="81">
        <v>0</v>
      </c>
      <c r="H951" s="82" t="str">
        <f t="shared" si="28"/>
        <v/>
      </c>
      <c r="I951" s="65">
        <f t="shared" si="29"/>
        <v>0</v>
      </c>
      <c r="J951" s="145">
        <v>23.1194395229717</v>
      </c>
      <c r="K951" s="145">
        <v>16.631</v>
      </c>
    </row>
    <row r="952" spans="1:18" x14ac:dyDescent="0.2">
      <c r="A952" s="64" t="s">
        <v>2776</v>
      </c>
      <c r="B952" s="64" t="s">
        <v>23</v>
      </c>
      <c r="C952" s="64" t="s">
        <v>1253</v>
      </c>
      <c r="D952" s="64" t="s">
        <v>1171</v>
      </c>
      <c r="E952" s="64" t="s">
        <v>1461</v>
      </c>
      <c r="F952" s="142">
        <v>0</v>
      </c>
      <c r="G952" s="81">
        <v>0.32092601656626502</v>
      </c>
      <c r="H952" s="82">
        <f t="shared" si="28"/>
        <v>-1</v>
      </c>
      <c r="I952" s="65">
        <f t="shared" si="29"/>
        <v>0</v>
      </c>
      <c r="J952" s="145">
        <v>68.810010036064796</v>
      </c>
      <c r="K952" s="145">
        <v>16.745142857142898</v>
      </c>
    </row>
    <row r="953" spans="1:18" x14ac:dyDescent="0.2">
      <c r="A953" s="64" t="s">
        <v>2878</v>
      </c>
      <c r="B953" s="64" t="s">
        <v>2879</v>
      </c>
      <c r="C953" s="64" t="s">
        <v>2865</v>
      </c>
      <c r="D953" s="64" t="s">
        <v>310</v>
      </c>
      <c r="E953" s="64" t="s">
        <v>312</v>
      </c>
      <c r="F953" s="142">
        <v>0</v>
      </c>
      <c r="G953" s="81"/>
      <c r="H953" s="82" t="str">
        <f t="shared" si="28"/>
        <v/>
      </c>
      <c r="I953" s="65">
        <f t="shared" si="29"/>
        <v>0</v>
      </c>
      <c r="J953" s="145">
        <v>17.709568999999998</v>
      </c>
      <c r="K953" s="145">
        <v>16.790545454545502</v>
      </c>
    </row>
    <row r="954" spans="1:18" x14ac:dyDescent="0.2">
      <c r="A954" s="64" t="s">
        <v>2789</v>
      </c>
      <c r="B954" s="64" t="s">
        <v>2218</v>
      </c>
      <c r="C954" s="64" t="s">
        <v>1253</v>
      </c>
      <c r="D954" s="64" t="s">
        <v>1171</v>
      </c>
      <c r="E954" s="64" t="s">
        <v>312</v>
      </c>
      <c r="F954" s="142">
        <v>0</v>
      </c>
      <c r="G954" s="81">
        <v>0</v>
      </c>
      <c r="H954" s="82" t="str">
        <f t="shared" si="28"/>
        <v/>
      </c>
      <c r="I954" s="65">
        <f t="shared" si="29"/>
        <v>0</v>
      </c>
      <c r="J954" s="145">
        <v>2.6341104799999999</v>
      </c>
      <c r="K954" s="145">
        <v>17.1554761904762</v>
      </c>
    </row>
    <row r="955" spans="1:18" x14ac:dyDescent="0.2">
      <c r="A955" s="64" t="s">
        <v>2759</v>
      </c>
      <c r="B955" s="64" t="s">
        <v>277</v>
      </c>
      <c r="C955" s="64" t="s">
        <v>1248</v>
      </c>
      <c r="D955" s="64" t="s">
        <v>310</v>
      </c>
      <c r="E955" s="64" t="s">
        <v>1461</v>
      </c>
      <c r="F955" s="142">
        <v>0</v>
      </c>
      <c r="G955" s="81">
        <v>3.7753999999999999E-4</v>
      </c>
      <c r="H955" s="82">
        <f t="shared" si="28"/>
        <v>-1</v>
      </c>
      <c r="I955" s="65">
        <f t="shared" si="29"/>
        <v>0</v>
      </c>
      <c r="J955" s="145">
        <v>7.3863810000000001</v>
      </c>
      <c r="K955" s="145">
        <v>17.2531904761905</v>
      </c>
    </row>
    <row r="956" spans="1:18" x14ac:dyDescent="0.2">
      <c r="A956" s="64" t="s">
        <v>2756</v>
      </c>
      <c r="B956" s="64" t="s">
        <v>1391</v>
      </c>
      <c r="C956" s="64" t="s">
        <v>1248</v>
      </c>
      <c r="D956" s="64" t="s">
        <v>310</v>
      </c>
      <c r="E956" s="64" t="s">
        <v>1461</v>
      </c>
      <c r="F956" s="142">
        <v>0</v>
      </c>
      <c r="G956" s="81">
        <v>0</v>
      </c>
      <c r="H956" s="82" t="str">
        <f t="shared" si="28"/>
        <v/>
      </c>
      <c r="I956" s="65">
        <f t="shared" si="29"/>
        <v>0</v>
      </c>
      <c r="J956" s="145">
        <v>11.827199999999999</v>
      </c>
      <c r="K956" s="145">
        <v>17.445809523809501</v>
      </c>
    </row>
    <row r="957" spans="1:18" x14ac:dyDescent="0.2">
      <c r="A957" s="64" t="s">
        <v>2841</v>
      </c>
      <c r="B957" s="64" t="s">
        <v>1162</v>
      </c>
      <c r="C957" s="64" t="s">
        <v>2844</v>
      </c>
      <c r="D957" s="64" t="s">
        <v>311</v>
      </c>
      <c r="E957" s="64" t="s">
        <v>312</v>
      </c>
      <c r="F957" s="142">
        <v>0</v>
      </c>
      <c r="G957" s="81">
        <v>0</v>
      </c>
      <c r="H957" s="82" t="str">
        <f t="shared" si="28"/>
        <v/>
      </c>
      <c r="I957" s="65">
        <f t="shared" si="29"/>
        <v>0</v>
      </c>
      <c r="J957" s="145">
        <v>8.782693720000001</v>
      </c>
      <c r="K957" s="145">
        <v>17.565619047618998</v>
      </c>
    </row>
    <row r="958" spans="1:18" x14ac:dyDescent="0.2">
      <c r="A958" s="64" t="s">
        <v>2774</v>
      </c>
      <c r="B958" s="64" t="s">
        <v>2528</v>
      </c>
      <c r="C958" s="64" t="s">
        <v>1248</v>
      </c>
      <c r="D958" s="64" t="s">
        <v>310</v>
      </c>
      <c r="E958" s="64" t="s">
        <v>312</v>
      </c>
      <c r="F958" s="142">
        <v>0</v>
      </c>
      <c r="G958" s="81">
        <v>0</v>
      </c>
      <c r="H958" s="82" t="str">
        <f t="shared" si="28"/>
        <v/>
      </c>
      <c r="I958" s="65">
        <f t="shared" si="29"/>
        <v>0</v>
      </c>
      <c r="J958" s="145">
        <v>23.873786900000002</v>
      </c>
      <c r="K958" s="145">
        <v>24.8410476190476</v>
      </c>
    </row>
    <row r="959" spans="1:18" x14ac:dyDescent="0.2">
      <c r="A959" s="64" t="s">
        <v>2178</v>
      </c>
      <c r="B959" s="64" t="s">
        <v>2179</v>
      </c>
      <c r="C959" s="64" t="s">
        <v>1401</v>
      </c>
      <c r="D959" s="64" t="s">
        <v>311</v>
      </c>
      <c r="E959" s="64" t="s">
        <v>312</v>
      </c>
      <c r="F959" s="142">
        <v>0</v>
      </c>
      <c r="G959" s="81">
        <v>0.363396</v>
      </c>
      <c r="H959" s="82">
        <f t="shared" si="28"/>
        <v>-1</v>
      </c>
      <c r="I959" s="65">
        <f t="shared" si="29"/>
        <v>0</v>
      </c>
      <c r="J959" s="145">
        <v>4.2441700000000004</v>
      </c>
      <c r="K959" s="145">
        <v>25.678523809523799</v>
      </c>
    </row>
    <row r="960" spans="1:18" x14ac:dyDescent="0.2">
      <c r="A960" s="64" t="s">
        <v>2752</v>
      </c>
      <c r="B960" s="64" t="s">
        <v>295</v>
      </c>
      <c r="C960" s="64" t="s">
        <v>1248</v>
      </c>
      <c r="D960" s="64" t="s">
        <v>310</v>
      </c>
      <c r="E960" s="64" t="s">
        <v>1461</v>
      </c>
      <c r="F960" s="142">
        <v>0</v>
      </c>
      <c r="G960" s="81">
        <v>0</v>
      </c>
      <c r="H960" s="82" t="str">
        <f t="shared" si="28"/>
        <v/>
      </c>
      <c r="I960" s="65">
        <f t="shared" si="29"/>
        <v>0</v>
      </c>
      <c r="J960" s="145">
        <v>7.1059999999999999</v>
      </c>
      <c r="K960" s="145">
        <v>26.544952380952399</v>
      </c>
    </row>
    <row r="961" spans="1:18" x14ac:dyDescent="0.2">
      <c r="A961" s="64" t="s">
        <v>1514</v>
      </c>
      <c r="B961" s="64" t="s">
        <v>1504</v>
      </c>
      <c r="C961" s="64" t="s">
        <v>1401</v>
      </c>
      <c r="D961" s="64" t="s">
        <v>311</v>
      </c>
      <c r="E961" s="64" t="s">
        <v>312</v>
      </c>
      <c r="F961" s="142">
        <v>0</v>
      </c>
      <c r="G961" s="81">
        <v>2.0745159999999999E-2</v>
      </c>
      <c r="H961" s="82">
        <f t="shared" si="28"/>
        <v>-1</v>
      </c>
      <c r="I961" s="65">
        <f t="shared" si="29"/>
        <v>0</v>
      </c>
      <c r="J961" s="145">
        <v>58.922962496665598</v>
      </c>
      <c r="K961" s="145">
        <v>26.7280952380952</v>
      </c>
    </row>
    <row r="962" spans="1:18" x14ac:dyDescent="0.2">
      <c r="A962" s="64" t="s">
        <v>2771</v>
      </c>
      <c r="B962" s="64" t="s">
        <v>296</v>
      </c>
      <c r="C962" s="64" t="s">
        <v>1248</v>
      </c>
      <c r="D962" s="64" t="s">
        <v>310</v>
      </c>
      <c r="E962" s="64" t="s">
        <v>1461</v>
      </c>
      <c r="F962" s="142">
        <v>0</v>
      </c>
      <c r="G962" s="81">
        <v>0</v>
      </c>
      <c r="H962" s="82" t="str">
        <f t="shared" si="28"/>
        <v/>
      </c>
      <c r="I962" s="65">
        <f t="shared" si="29"/>
        <v>0</v>
      </c>
      <c r="J962" s="145">
        <v>55.342559999999999</v>
      </c>
      <c r="K962" s="145">
        <v>27.302</v>
      </c>
    </row>
    <row r="963" spans="1:18" x14ac:dyDescent="0.2">
      <c r="A963" s="64" t="s">
        <v>2404</v>
      </c>
      <c r="B963" s="64" t="s">
        <v>602</v>
      </c>
      <c r="C963" s="64" t="s">
        <v>962</v>
      </c>
      <c r="D963" s="64" t="s">
        <v>310</v>
      </c>
      <c r="E963" s="64" t="s">
        <v>1461</v>
      </c>
      <c r="F963" s="142">
        <v>0</v>
      </c>
      <c r="G963" s="81">
        <v>0</v>
      </c>
      <c r="H963" s="82" t="str">
        <f t="shared" si="28"/>
        <v/>
      </c>
      <c r="I963" s="65">
        <f t="shared" si="29"/>
        <v>0</v>
      </c>
      <c r="J963" s="145">
        <v>5.7296968765000003</v>
      </c>
      <c r="K963" s="145">
        <v>27.346285714285699</v>
      </c>
    </row>
    <row r="964" spans="1:18" x14ac:dyDescent="0.2">
      <c r="A964" s="64" t="s">
        <v>2315</v>
      </c>
      <c r="B964" s="64" t="s">
        <v>1148</v>
      </c>
      <c r="C964" s="64" t="s">
        <v>1401</v>
      </c>
      <c r="D964" s="64" t="s">
        <v>310</v>
      </c>
      <c r="E964" s="64" t="s">
        <v>1461</v>
      </c>
      <c r="F964" s="142">
        <v>0</v>
      </c>
      <c r="G964" s="81">
        <v>0</v>
      </c>
      <c r="H964" s="82" t="str">
        <f t="shared" si="28"/>
        <v/>
      </c>
      <c r="I964" s="65">
        <f t="shared" si="29"/>
        <v>0</v>
      </c>
      <c r="J964" s="145">
        <v>30.234358633231999</v>
      </c>
      <c r="K964" s="145">
        <v>29.191190476190499</v>
      </c>
    </row>
    <row r="965" spans="1:18" x14ac:dyDescent="0.2">
      <c r="A965" s="64" t="s">
        <v>1436</v>
      </c>
      <c r="B965" s="64" t="s">
        <v>1437</v>
      </c>
      <c r="C965" s="64" t="s">
        <v>1401</v>
      </c>
      <c r="D965" s="64" t="s">
        <v>310</v>
      </c>
      <c r="E965" s="64" t="s">
        <v>1461</v>
      </c>
      <c r="F965" s="142">
        <v>0</v>
      </c>
      <c r="G965" s="81">
        <v>0</v>
      </c>
      <c r="H965" s="82" t="str">
        <f t="shared" si="28"/>
        <v/>
      </c>
      <c r="I965" s="65">
        <f t="shared" si="29"/>
        <v>0</v>
      </c>
      <c r="J965" s="145">
        <v>3.2396787599999999</v>
      </c>
      <c r="K965" s="145">
        <v>29.465</v>
      </c>
    </row>
    <row r="966" spans="1:18" x14ac:dyDescent="0.2">
      <c r="A966" s="64" t="s">
        <v>2209</v>
      </c>
      <c r="B966" s="64" t="s">
        <v>2198</v>
      </c>
      <c r="C966" s="64" t="s">
        <v>1401</v>
      </c>
      <c r="D966" s="64" t="s">
        <v>310</v>
      </c>
      <c r="E966" s="64" t="s">
        <v>1461</v>
      </c>
      <c r="F966" s="142">
        <v>0</v>
      </c>
      <c r="G966" s="81">
        <v>0.27124658251410599</v>
      </c>
      <c r="H966" s="82">
        <f t="shared" si="28"/>
        <v>-1</v>
      </c>
      <c r="I966" s="65">
        <f t="shared" si="29"/>
        <v>0</v>
      </c>
      <c r="J966" s="145">
        <v>340.00829645440001</v>
      </c>
      <c r="K966" s="145">
        <v>31.0700476190476</v>
      </c>
    </row>
    <row r="967" spans="1:18" x14ac:dyDescent="0.2">
      <c r="A967" s="64" t="s">
        <v>2903</v>
      </c>
      <c r="B967" s="64" t="s">
        <v>2904</v>
      </c>
      <c r="C967" s="64" t="s">
        <v>1253</v>
      </c>
      <c r="D967" s="64" t="s">
        <v>1171</v>
      </c>
      <c r="E967" s="64" t="s">
        <v>1461</v>
      </c>
      <c r="F967" s="142">
        <v>0</v>
      </c>
      <c r="G967" s="81"/>
      <c r="H967" s="82" t="str">
        <f t="shared" ref="H967:H1030" si="30">IF(ISERROR(F967/G967-1),"",IF((F967/G967-1)&gt;10000%,"",F967/G967-1))</f>
        <v/>
      </c>
      <c r="I967" s="65">
        <f t="shared" ref="I967:I1031" si="31">F967/$F$1032</f>
        <v>0</v>
      </c>
      <c r="J967" s="145">
        <v>0</v>
      </c>
      <c r="K967" s="145">
        <v>32.021166666666701</v>
      </c>
    </row>
    <row r="968" spans="1:18" x14ac:dyDescent="0.2">
      <c r="A968" s="64" t="s">
        <v>2313</v>
      </c>
      <c r="B968" s="64" t="s">
        <v>1152</v>
      </c>
      <c r="C968" s="64" t="s">
        <v>1401</v>
      </c>
      <c r="D968" s="64" t="s">
        <v>310</v>
      </c>
      <c r="E968" s="64" t="s">
        <v>1461</v>
      </c>
      <c r="F968" s="142">
        <v>0</v>
      </c>
      <c r="G968" s="81">
        <v>0</v>
      </c>
      <c r="H968" s="82" t="str">
        <f t="shared" si="30"/>
        <v/>
      </c>
      <c r="I968" s="65">
        <f t="shared" si="31"/>
        <v>0</v>
      </c>
      <c r="J968" s="145">
        <v>118.53482037017299</v>
      </c>
      <c r="K968" s="145">
        <v>32.386047619047602</v>
      </c>
    </row>
    <row r="969" spans="1:18" x14ac:dyDescent="0.2">
      <c r="A969" s="64" t="s">
        <v>2901</v>
      </c>
      <c r="B969" s="64" t="s">
        <v>2902</v>
      </c>
      <c r="C969" s="64" t="s">
        <v>1253</v>
      </c>
      <c r="D969" s="64" t="s">
        <v>1171</v>
      </c>
      <c r="E969" s="64" t="s">
        <v>1461</v>
      </c>
      <c r="F969" s="142">
        <v>0</v>
      </c>
      <c r="G969" s="81"/>
      <c r="H969" s="82" t="str">
        <f t="shared" si="30"/>
        <v/>
      </c>
      <c r="I969" s="65">
        <f t="shared" si="31"/>
        <v>0</v>
      </c>
      <c r="J969" s="145">
        <v>0</v>
      </c>
      <c r="K969" s="145">
        <v>32.546500000000002</v>
      </c>
    </row>
    <row r="970" spans="1:18" x14ac:dyDescent="0.2">
      <c r="A970" s="64" t="s">
        <v>1516</v>
      </c>
      <c r="B970" s="64" t="s">
        <v>1506</v>
      </c>
      <c r="C970" s="64" t="s">
        <v>1401</v>
      </c>
      <c r="D970" s="64" t="s">
        <v>311</v>
      </c>
      <c r="E970" s="64" t="s">
        <v>312</v>
      </c>
      <c r="F970" s="142">
        <v>0</v>
      </c>
      <c r="G970" s="81">
        <v>0</v>
      </c>
      <c r="H970" s="82" t="str">
        <f t="shared" si="30"/>
        <v/>
      </c>
      <c r="I970" s="65">
        <f t="shared" si="31"/>
        <v>0</v>
      </c>
      <c r="J970" s="145">
        <v>33.959054559785606</v>
      </c>
      <c r="K970" s="145">
        <v>33.6941428571429</v>
      </c>
      <c r="M970" s="146"/>
      <c r="N970" s="146"/>
      <c r="O970" s="146"/>
      <c r="P970" s="146"/>
      <c r="Q970" s="146"/>
      <c r="R970" s="146"/>
    </row>
    <row r="971" spans="1:18" x14ac:dyDescent="0.2">
      <c r="A971" s="64" t="s">
        <v>2280</v>
      </c>
      <c r="B971" s="64" t="s">
        <v>2173</v>
      </c>
      <c r="C971" s="64" t="s">
        <v>223</v>
      </c>
      <c r="D971" s="64" t="s">
        <v>311</v>
      </c>
      <c r="E971" s="64" t="s">
        <v>312</v>
      </c>
      <c r="F971" s="142">
        <v>0</v>
      </c>
      <c r="G971" s="81">
        <v>2.8630682999999997</v>
      </c>
      <c r="H971" s="82">
        <f t="shared" si="30"/>
        <v>-1</v>
      </c>
      <c r="I971" s="65">
        <f t="shared" si="31"/>
        <v>0</v>
      </c>
      <c r="J971" s="145">
        <v>21.946515000000002</v>
      </c>
      <c r="K971" s="145">
        <v>35.085809523809502</v>
      </c>
    </row>
    <row r="972" spans="1:18" x14ac:dyDescent="0.2">
      <c r="A972" s="64" t="s">
        <v>2056</v>
      </c>
      <c r="B972" s="64" t="s">
        <v>2057</v>
      </c>
      <c r="C972" s="64" t="s">
        <v>1254</v>
      </c>
      <c r="D972" s="64" t="s">
        <v>310</v>
      </c>
      <c r="E972" s="64" t="s">
        <v>1461</v>
      </c>
      <c r="F972" s="142">
        <v>0</v>
      </c>
      <c r="G972" s="81">
        <v>4.6125000000000002E-4</v>
      </c>
      <c r="H972" s="82">
        <f t="shared" si="30"/>
        <v>-1</v>
      </c>
      <c r="I972" s="65">
        <f t="shared" si="31"/>
        <v>0</v>
      </c>
      <c r="J972" s="145">
        <v>2.8701830299999997</v>
      </c>
      <c r="K972" s="145">
        <v>35.551473684210499</v>
      </c>
    </row>
    <row r="973" spans="1:18" x14ac:dyDescent="0.2">
      <c r="A973" s="64" t="s">
        <v>2288</v>
      </c>
      <c r="B973" s="64" t="s">
        <v>2175</v>
      </c>
      <c r="C973" s="64" t="s">
        <v>223</v>
      </c>
      <c r="D973" s="64" t="s">
        <v>311</v>
      </c>
      <c r="E973" s="64" t="s">
        <v>312</v>
      </c>
      <c r="F973" s="142">
        <v>0</v>
      </c>
      <c r="G973" s="81">
        <v>0.51191984999999995</v>
      </c>
      <c r="H973" s="82">
        <f t="shared" si="30"/>
        <v>-1</v>
      </c>
      <c r="I973" s="65">
        <f t="shared" si="31"/>
        <v>0</v>
      </c>
      <c r="J973" s="145">
        <v>53.061888000000003</v>
      </c>
      <c r="K973" s="145">
        <v>37.1537619047619</v>
      </c>
    </row>
    <row r="974" spans="1:18" x14ac:dyDescent="0.2">
      <c r="A974" s="64" t="s">
        <v>1949</v>
      </c>
      <c r="B974" s="64" t="s">
        <v>1950</v>
      </c>
      <c r="C974" s="64" t="s">
        <v>1401</v>
      </c>
      <c r="D974" s="64" t="s">
        <v>311</v>
      </c>
      <c r="E974" s="64" t="s">
        <v>312</v>
      </c>
      <c r="F974" s="142">
        <v>0</v>
      </c>
      <c r="G974" s="81">
        <v>7.9551479999999994E-2</v>
      </c>
      <c r="H974" s="82">
        <f t="shared" si="30"/>
        <v>-1</v>
      </c>
      <c r="I974" s="65">
        <f t="shared" si="31"/>
        <v>0</v>
      </c>
      <c r="J974" s="145">
        <v>1.970404</v>
      </c>
      <c r="K974" s="145">
        <v>37.212000000000003</v>
      </c>
    </row>
    <row r="975" spans="1:18" x14ac:dyDescent="0.2">
      <c r="A975" s="64" t="s">
        <v>1956</v>
      </c>
      <c r="B975" s="64" t="s">
        <v>1957</v>
      </c>
      <c r="C975" s="64" t="s">
        <v>1401</v>
      </c>
      <c r="D975" s="64" t="s">
        <v>311</v>
      </c>
      <c r="E975" s="64" t="s">
        <v>312</v>
      </c>
      <c r="F975" s="142">
        <v>0</v>
      </c>
      <c r="G975" s="81">
        <v>0</v>
      </c>
      <c r="H975" s="82" t="str">
        <f t="shared" si="30"/>
        <v/>
      </c>
      <c r="I975" s="65">
        <f t="shared" si="31"/>
        <v>0</v>
      </c>
      <c r="J975" s="145">
        <v>2.3796754387168</v>
      </c>
      <c r="K975" s="145">
        <v>37.260904761904797</v>
      </c>
    </row>
    <row r="976" spans="1:18" x14ac:dyDescent="0.2">
      <c r="A976" s="64" t="s">
        <v>2632</v>
      </c>
      <c r="B976" s="64" t="s">
        <v>28</v>
      </c>
      <c r="C976" s="64" t="s">
        <v>1253</v>
      </c>
      <c r="D976" s="64" t="s">
        <v>1171</v>
      </c>
      <c r="E976" s="64" t="s">
        <v>1461</v>
      </c>
      <c r="F976" s="142">
        <v>0</v>
      </c>
      <c r="G976" s="81">
        <v>4.5729190122344998E-3</v>
      </c>
      <c r="H976" s="82">
        <f t="shared" si="30"/>
        <v>-1</v>
      </c>
      <c r="I976" s="65">
        <f t="shared" si="31"/>
        <v>0</v>
      </c>
      <c r="J976" s="145">
        <v>31.537772967077398</v>
      </c>
      <c r="K976" s="145">
        <v>38.552619047618997</v>
      </c>
    </row>
    <row r="977" spans="1:18" x14ac:dyDescent="0.2">
      <c r="A977" s="64" t="s">
        <v>2213</v>
      </c>
      <c r="B977" s="64" t="s">
        <v>2191</v>
      </c>
      <c r="C977" s="64" t="s">
        <v>1401</v>
      </c>
      <c r="D977" s="64" t="s">
        <v>311</v>
      </c>
      <c r="E977" s="64" t="s">
        <v>312</v>
      </c>
      <c r="F977" s="142">
        <v>0</v>
      </c>
      <c r="G977" s="81">
        <v>0.19700489999999998</v>
      </c>
      <c r="H977" s="82">
        <f t="shared" si="30"/>
        <v>-1</v>
      </c>
      <c r="I977" s="65">
        <f t="shared" si="31"/>
        <v>0</v>
      </c>
      <c r="J977" s="145">
        <v>28.952742441914243</v>
      </c>
      <c r="K977" s="145">
        <v>39.314714285714302</v>
      </c>
    </row>
    <row r="978" spans="1:18" x14ac:dyDescent="0.2">
      <c r="A978" s="64" t="s">
        <v>2496</v>
      </c>
      <c r="B978" s="64" t="s">
        <v>2273</v>
      </c>
      <c r="C978" s="64" t="s">
        <v>962</v>
      </c>
      <c r="D978" s="64" t="s">
        <v>310</v>
      </c>
      <c r="E978" s="64" t="s">
        <v>1461</v>
      </c>
      <c r="F978" s="142">
        <v>0</v>
      </c>
      <c r="G978" s="81">
        <v>3.1229000000000001E-3</v>
      </c>
      <c r="H978" s="82">
        <f t="shared" si="30"/>
        <v>-1</v>
      </c>
      <c r="I978" s="65">
        <f t="shared" si="31"/>
        <v>0</v>
      </c>
      <c r="J978" s="145">
        <v>6.8457850960000002</v>
      </c>
      <c r="K978" s="145">
        <v>39.856749999999998</v>
      </c>
    </row>
    <row r="979" spans="1:18" x14ac:dyDescent="0.2">
      <c r="A979" s="64" t="s">
        <v>2290</v>
      </c>
      <c r="B979" s="64" t="s">
        <v>1412</v>
      </c>
      <c r="C979" s="64" t="s">
        <v>223</v>
      </c>
      <c r="D979" s="64" t="s">
        <v>1171</v>
      </c>
      <c r="E979" s="64" t="s">
        <v>312</v>
      </c>
      <c r="F979" s="142">
        <v>0</v>
      </c>
      <c r="G979" s="81">
        <v>8.5464500000000006E-3</v>
      </c>
      <c r="H979" s="82">
        <f t="shared" si="30"/>
        <v>-1</v>
      </c>
      <c r="I979" s="65">
        <f t="shared" si="31"/>
        <v>0</v>
      </c>
      <c r="J979" s="145">
        <v>13.604985000000001</v>
      </c>
      <c r="K979" s="145">
        <v>40.234333333333304</v>
      </c>
      <c r="M979" s="146"/>
      <c r="N979" s="146"/>
      <c r="O979" s="146"/>
      <c r="P979" s="146"/>
      <c r="Q979" s="146"/>
      <c r="R979" s="146"/>
    </row>
    <row r="980" spans="1:18" x14ac:dyDescent="0.2">
      <c r="A980" s="64" t="s">
        <v>1626</v>
      </c>
      <c r="B980" s="64" t="s">
        <v>1625</v>
      </c>
      <c r="C980" s="64" t="s">
        <v>1401</v>
      </c>
      <c r="D980" s="64" t="s">
        <v>311</v>
      </c>
      <c r="E980" s="64" t="s">
        <v>312</v>
      </c>
      <c r="F980" s="142">
        <v>0</v>
      </c>
      <c r="G980" s="81">
        <v>1.1867809999999999E-2</v>
      </c>
      <c r="H980" s="82">
        <f t="shared" si="30"/>
        <v>-1</v>
      </c>
      <c r="I980" s="65">
        <f t="shared" si="31"/>
        <v>0</v>
      </c>
      <c r="J980" s="145">
        <v>1.7286201999999999</v>
      </c>
      <c r="K980" s="145">
        <v>43.657904761904803</v>
      </c>
    </row>
    <row r="981" spans="1:18" x14ac:dyDescent="0.2">
      <c r="A981" s="64" t="s">
        <v>2279</v>
      </c>
      <c r="B981" s="64" t="s">
        <v>2172</v>
      </c>
      <c r="C981" s="64" t="s">
        <v>223</v>
      </c>
      <c r="D981" s="64" t="s">
        <v>311</v>
      </c>
      <c r="E981" s="64" t="s">
        <v>312</v>
      </c>
      <c r="F981" s="142">
        <v>0</v>
      </c>
      <c r="G981" s="81">
        <v>0</v>
      </c>
      <c r="H981" s="82" t="str">
        <f t="shared" si="30"/>
        <v/>
      </c>
      <c r="I981" s="65">
        <f t="shared" si="31"/>
        <v>0</v>
      </c>
      <c r="J981" s="145">
        <v>246.13669288</v>
      </c>
      <c r="K981" s="145">
        <v>44.361761904761899</v>
      </c>
    </row>
    <row r="982" spans="1:18" x14ac:dyDescent="0.2">
      <c r="A982" s="64" t="s">
        <v>2212</v>
      </c>
      <c r="B982" s="64" t="s">
        <v>2197</v>
      </c>
      <c r="C982" s="64" t="s">
        <v>1401</v>
      </c>
      <c r="D982" s="64" t="s">
        <v>311</v>
      </c>
      <c r="E982" s="64" t="s">
        <v>312</v>
      </c>
      <c r="F982" s="142">
        <v>0</v>
      </c>
      <c r="G982" s="81">
        <v>0</v>
      </c>
      <c r="H982" s="82" t="str">
        <f t="shared" si="30"/>
        <v/>
      </c>
      <c r="I982" s="65">
        <f t="shared" si="31"/>
        <v>0</v>
      </c>
      <c r="J982" s="145">
        <v>85.255985483928598</v>
      </c>
      <c r="K982" s="145">
        <v>45.320666666666703</v>
      </c>
      <c r="M982" s="146"/>
      <c r="N982" s="146"/>
      <c r="O982" s="146"/>
      <c r="P982" s="146"/>
      <c r="Q982" s="146"/>
      <c r="R982" s="146"/>
    </row>
    <row r="983" spans="1:18" x14ac:dyDescent="0.2">
      <c r="A983" s="64" t="s">
        <v>2863</v>
      </c>
      <c r="B983" s="64" t="s">
        <v>2864</v>
      </c>
      <c r="C983" s="64" t="s">
        <v>2865</v>
      </c>
      <c r="D983" s="64" t="s">
        <v>310</v>
      </c>
      <c r="E983" s="64" t="s">
        <v>1461</v>
      </c>
      <c r="F983" s="142">
        <v>0</v>
      </c>
      <c r="G983" s="81"/>
      <c r="H983" s="82" t="str">
        <f t="shared" si="30"/>
        <v/>
      </c>
      <c r="I983" s="65">
        <f t="shared" si="31"/>
        <v>0</v>
      </c>
      <c r="J983" s="145">
        <v>16.092856653224718</v>
      </c>
      <c r="K983" s="145">
        <v>47.049545454545502</v>
      </c>
    </row>
    <row r="984" spans="1:18" x14ac:dyDescent="0.2">
      <c r="A984" s="64" t="s">
        <v>1958</v>
      </c>
      <c r="B984" s="64" t="s">
        <v>1959</v>
      </c>
      <c r="C984" s="64" t="s">
        <v>1401</v>
      </c>
      <c r="D984" s="64" t="s">
        <v>311</v>
      </c>
      <c r="E984" s="64" t="s">
        <v>312</v>
      </c>
      <c r="F984" s="142">
        <v>0</v>
      </c>
      <c r="G984" s="81">
        <v>0</v>
      </c>
      <c r="H984" s="82" t="str">
        <f t="shared" si="30"/>
        <v/>
      </c>
      <c r="I984" s="65">
        <f t="shared" si="31"/>
        <v>0</v>
      </c>
      <c r="J984" s="145">
        <v>0.54293190719167994</v>
      </c>
      <c r="K984" s="145">
        <v>47.495619047619101</v>
      </c>
    </row>
    <row r="985" spans="1:18" x14ac:dyDescent="0.2">
      <c r="A985" s="64" t="s">
        <v>2779</v>
      </c>
      <c r="B985" s="64" t="s">
        <v>1392</v>
      </c>
      <c r="C985" s="64" t="s">
        <v>1248</v>
      </c>
      <c r="D985" s="64" t="s">
        <v>310</v>
      </c>
      <c r="E985" s="64" t="s">
        <v>1461</v>
      </c>
      <c r="F985" s="142">
        <v>0</v>
      </c>
      <c r="G985" s="81">
        <v>0</v>
      </c>
      <c r="H985" s="82" t="str">
        <f t="shared" si="30"/>
        <v/>
      </c>
      <c r="I985" s="65">
        <f t="shared" si="31"/>
        <v>0</v>
      </c>
      <c r="J985" s="145">
        <v>44.329725959999998</v>
      </c>
      <c r="K985" s="145">
        <v>47.924238095238103</v>
      </c>
    </row>
    <row r="986" spans="1:18" x14ac:dyDescent="0.2">
      <c r="A986" s="64" t="s">
        <v>2866</v>
      </c>
      <c r="B986" s="64" t="s">
        <v>2867</v>
      </c>
      <c r="C986" s="64" t="s">
        <v>2865</v>
      </c>
      <c r="D986" s="64" t="s">
        <v>310</v>
      </c>
      <c r="E986" s="64" t="s">
        <v>1461</v>
      </c>
      <c r="F986" s="142">
        <v>0</v>
      </c>
      <c r="G986" s="81"/>
      <c r="H986" s="82" t="str">
        <f t="shared" si="30"/>
        <v/>
      </c>
      <c r="I986" s="65">
        <f t="shared" si="31"/>
        <v>0</v>
      </c>
      <c r="J986" s="145">
        <v>1.9182650000000001</v>
      </c>
      <c r="K986" s="145">
        <v>52.2472142857143</v>
      </c>
    </row>
    <row r="987" spans="1:18" x14ac:dyDescent="0.2">
      <c r="A987" s="64" t="s">
        <v>2311</v>
      </c>
      <c r="B987" s="64" t="s">
        <v>1621</v>
      </c>
      <c r="C987" s="64" t="s">
        <v>1401</v>
      </c>
      <c r="D987" s="64" t="s">
        <v>310</v>
      </c>
      <c r="E987" s="64" t="s">
        <v>1461</v>
      </c>
      <c r="F987" s="142">
        <v>0</v>
      </c>
      <c r="G987" s="81">
        <v>5.2914693724163998E-3</v>
      </c>
      <c r="H987" s="82">
        <f t="shared" si="30"/>
        <v>-1</v>
      </c>
      <c r="I987" s="65">
        <f t="shared" si="31"/>
        <v>0</v>
      </c>
      <c r="J987" s="145">
        <v>1.8318318043096</v>
      </c>
      <c r="K987" s="145">
        <v>55.216952380952399</v>
      </c>
    </row>
    <row r="988" spans="1:18" x14ac:dyDescent="0.2">
      <c r="A988" s="64" t="s">
        <v>2312</v>
      </c>
      <c r="B988" s="64" t="s">
        <v>1622</v>
      </c>
      <c r="C988" s="64" t="s">
        <v>1401</v>
      </c>
      <c r="D988" s="64" t="s">
        <v>310</v>
      </c>
      <c r="E988" s="64" t="s">
        <v>1461</v>
      </c>
      <c r="F988" s="142">
        <v>0</v>
      </c>
      <c r="G988" s="81">
        <v>0</v>
      </c>
      <c r="H988" s="82" t="str">
        <f t="shared" si="30"/>
        <v/>
      </c>
      <c r="I988" s="65">
        <f t="shared" si="31"/>
        <v>0</v>
      </c>
      <c r="J988" s="145">
        <v>4.1948861842592997</v>
      </c>
      <c r="K988" s="145">
        <v>55.2285238095238</v>
      </c>
      <c r="M988" s="146"/>
      <c r="N988" s="146"/>
      <c r="O988" s="146"/>
      <c r="P988" s="146"/>
      <c r="Q988" s="146"/>
      <c r="R988" s="146"/>
    </row>
    <row r="989" spans="1:18" x14ac:dyDescent="0.2">
      <c r="A989" s="64" t="s">
        <v>2868</v>
      </c>
      <c r="B989" s="64" t="s">
        <v>2869</v>
      </c>
      <c r="C989" s="64" t="s">
        <v>2865</v>
      </c>
      <c r="D989" s="64" t="s">
        <v>310</v>
      </c>
      <c r="E989" s="64" t="s">
        <v>1461</v>
      </c>
      <c r="F989" s="142">
        <v>0</v>
      </c>
      <c r="G989" s="81"/>
      <c r="H989" s="82" t="str">
        <f t="shared" si="30"/>
        <v/>
      </c>
      <c r="I989" s="65">
        <f t="shared" si="31"/>
        <v>0</v>
      </c>
      <c r="J989" s="145">
        <v>8.3750499999999999</v>
      </c>
      <c r="K989" s="145">
        <v>60.366437500000004</v>
      </c>
    </row>
    <row r="990" spans="1:18" x14ac:dyDescent="0.2">
      <c r="A990" s="64" t="s">
        <v>2215</v>
      </c>
      <c r="B990" s="64" t="s">
        <v>2195</v>
      </c>
      <c r="C990" s="64" t="s">
        <v>1401</v>
      </c>
      <c r="D990" s="64" t="s">
        <v>310</v>
      </c>
      <c r="E990" s="64" t="s">
        <v>1461</v>
      </c>
      <c r="F990" s="142">
        <v>0</v>
      </c>
      <c r="G990" s="81">
        <v>0.31869999999999998</v>
      </c>
      <c r="H990" s="82">
        <f t="shared" si="30"/>
        <v>-1</v>
      </c>
      <c r="I990" s="65">
        <f t="shared" si="31"/>
        <v>0</v>
      </c>
      <c r="J990" s="145">
        <v>37.341770230953607</v>
      </c>
      <c r="K990" s="145">
        <v>63.228428571428601</v>
      </c>
    </row>
    <row r="991" spans="1:18" x14ac:dyDescent="0.2">
      <c r="A991" s="64" t="s">
        <v>1634</v>
      </c>
      <c r="B991" s="64" t="s">
        <v>1633</v>
      </c>
      <c r="C991" s="64" t="s">
        <v>1401</v>
      </c>
      <c r="D991" s="64" t="s">
        <v>311</v>
      </c>
      <c r="E991" s="64" t="s">
        <v>312</v>
      </c>
      <c r="F991" s="142">
        <v>0</v>
      </c>
      <c r="G991" s="81">
        <v>5.8457879999999997E-2</v>
      </c>
      <c r="H991" s="82">
        <f t="shared" si="30"/>
        <v>-1</v>
      </c>
      <c r="I991" s="65">
        <f t="shared" si="31"/>
        <v>0</v>
      </c>
      <c r="J991" s="145">
        <v>2.2647250265165551</v>
      </c>
      <c r="K991" s="145">
        <v>63.886952380952401</v>
      </c>
    </row>
    <row r="992" spans="1:18" x14ac:dyDescent="0.2">
      <c r="A992" s="64" t="s">
        <v>2742</v>
      </c>
      <c r="B992" s="64" t="s">
        <v>480</v>
      </c>
      <c r="C992" s="64" t="s">
        <v>1253</v>
      </c>
      <c r="D992" s="64" t="s">
        <v>310</v>
      </c>
      <c r="E992" s="64" t="s">
        <v>1461</v>
      </c>
      <c r="F992" s="142">
        <v>0</v>
      </c>
      <c r="G992" s="81">
        <v>0</v>
      </c>
      <c r="H992" s="82" t="str">
        <f t="shared" si="30"/>
        <v/>
      </c>
      <c r="I992" s="65">
        <f t="shared" si="31"/>
        <v>0</v>
      </c>
      <c r="J992" s="145">
        <v>12.788938449365299</v>
      </c>
      <c r="K992" s="145">
        <v>68.003238095238103</v>
      </c>
    </row>
    <row r="993" spans="1:18" x14ac:dyDescent="0.2">
      <c r="A993" s="64" t="s">
        <v>2541</v>
      </c>
      <c r="B993" s="64" t="s">
        <v>2542</v>
      </c>
      <c r="C993" s="64" t="s">
        <v>1401</v>
      </c>
      <c r="D993" s="64" t="s">
        <v>310</v>
      </c>
      <c r="E993" s="64" t="s">
        <v>1461</v>
      </c>
      <c r="F993" s="142">
        <v>0</v>
      </c>
      <c r="G993" s="81">
        <v>0</v>
      </c>
      <c r="H993" s="82" t="str">
        <f t="shared" si="30"/>
        <v/>
      </c>
      <c r="I993" s="65">
        <f t="shared" si="31"/>
        <v>0</v>
      </c>
      <c r="J993" s="145">
        <v>60.702318146711008</v>
      </c>
      <c r="K993" s="145">
        <v>70.011857142857096</v>
      </c>
    </row>
    <row r="994" spans="1:18" x14ac:dyDescent="0.2">
      <c r="A994" s="64" t="s">
        <v>2327</v>
      </c>
      <c r="B994" s="64" t="s">
        <v>2328</v>
      </c>
      <c r="C994" s="64" t="s">
        <v>1401</v>
      </c>
      <c r="D994" s="64" t="s">
        <v>311</v>
      </c>
      <c r="E994" s="64" t="s">
        <v>312</v>
      </c>
      <c r="F994" s="142">
        <v>0</v>
      </c>
      <c r="G994" s="81">
        <v>0</v>
      </c>
      <c r="H994" s="82" t="str">
        <f t="shared" si="30"/>
        <v/>
      </c>
      <c r="I994" s="65">
        <f t="shared" si="31"/>
        <v>0</v>
      </c>
      <c r="J994" s="145">
        <v>0.63649999999999995</v>
      </c>
      <c r="K994" s="145">
        <v>70.167428571428601</v>
      </c>
    </row>
    <row r="995" spans="1:18" x14ac:dyDescent="0.2">
      <c r="A995" s="64" t="s">
        <v>2333</v>
      </c>
      <c r="B995" s="64" t="s">
        <v>2334</v>
      </c>
      <c r="C995" s="64" t="s">
        <v>1401</v>
      </c>
      <c r="D995" s="64" t="s">
        <v>311</v>
      </c>
      <c r="E995" s="64" t="s">
        <v>312</v>
      </c>
      <c r="F995" s="142">
        <v>0</v>
      </c>
      <c r="G995" s="81">
        <v>0</v>
      </c>
      <c r="H995" s="82" t="str">
        <f t="shared" si="30"/>
        <v/>
      </c>
      <c r="I995" s="65">
        <f t="shared" si="31"/>
        <v>0</v>
      </c>
      <c r="J995" s="145">
        <v>3.2247376499999998</v>
      </c>
      <c r="K995" s="145">
        <v>70.8861428571429</v>
      </c>
    </row>
    <row r="996" spans="1:18" x14ac:dyDescent="0.2">
      <c r="A996" s="64" t="s">
        <v>2211</v>
      </c>
      <c r="B996" s="64" t="s">
        <v>2190</v>
      </c>
      <c r="C996" s="64" t="s">
        <v>1401</v>
      </c>
      <c r="D996" s="64" t="s">
        <v>310</v>
      </c>
      <c r="E996" s="64" t="s">
        <v>1461</v>
      </c>
      <c r="F996" s="142">
        <v>0</v>
      </c>
      <c r="G996" s="81">
        <v>0</v>
      </c>
      <c r="H996" s="82" t="str">
        <f t="shared" si="30"/>
        <v/>
      </c>
      <c r="I996" s="65">
        <f t="shared" si="31"/>
        <v>0</v>
      </c>
      <c r="J996" s="145">
        <v>2.9486643950399998</v>
      </c>
      <c r="K996" s="145">
        <v>73.812904761904804</v>
      </c>
    </row>
    <row r="997" spans="1:18" x14ac:dyDescent="0.2">
      <c r="A997" s="64" t="s">
        <v>1559</v>
      </c>
      <c r="B997" s="64" t="s">
        <v>1562</v>
      </c>
      <c r="C997" s="64" t="s">
        <v>711</v>
      </c>
      <c r="D997" s="64" t="s">
        <v>310</v>
      </c>
      <c r="E997" s="64" t="s">
        <v>1461</v>
      </c>
      <c r="F997" s="142">
        <v>0</v>
      </c>
      <c r="G997" s="81">
        <v>3.5370000000000002E-3</v>
      </c>
      <c r="H997" s="82">
        <f t="shared" si="30"/>
        <v>-1</v>
      </c>
      <c r="I997" s="65">
        <f t="shared" si="31"/>
        <v>0</v>
      </c>
      <c r="J997" s="145">
        <v>3.1977892799999998</v>
      </c>
      <c r="K997" s="145">
        <v>75.613833333333304</v>
      </c>
    </row>
    <row r="998" spans="1:18" s="163" customFormat="1" x14ac:dyDescent="0.2">
      <c r="A998" s="64" t="s">
        <v>2210</v>
      </c>
      <c r="B998" s="64" t="s">
        <v>2193</v>
      </c>
      <c r="C998" s="64" t="s">
        <v>1401</v>
      </c>
      <c r="D998" s="64" t="s">
        <v>310</v>
      </c>
      <c r="E998" s="64" t="s">
        <v>1461</v>
      </c>
      <c r="F998" s="142">
        <v>0</v>
      </c>
      <c r="G998" s="81">
        <v>0</v>
      </c>
      <c r="H998" s="82" t="str">
        <f t="shared" si="30"/>
        <v/>
      </c>
      <c r="I998" s="65">
        <f t="shared" si="31"/>
        <v>0</v>
      </c>
      <c r="J998" s="145">
        <v>38.056636207999993</v>
      </c>
      <c r="K998" s="145">
        <v>75.637857142857101</v>
      </c>
      <c r="L998" s="58"/>
      <c r="M998" s="58"/>
      <c r="N998" s="58"/>
      <c r="O998" s="58"/>
      <c r="P998" s="58"/>
      <c r="Q998" s="58"/>
      <c r="R998" s="58"/>
    </row>
    <row r="999" spans="1:18" s="163" customFormat="1" x14ac:dyDescent="0.2">
      <c r="A999" s="64" t="s">
        <v>2543</v>
      </c>
      <c r="B999" s="64" t="s">
        <v>2544</v>
      </c>
      <c r="C999" s="64" t="s">
        <v>1401</v>
      </c>
      <c r="D999" s="64" t="s">
        <v>310</v>
      </c>
      <c r="E999" s="64" t="s">
        <v>1461</v>
      </c>
      <c r="F999" s="142">
        <v>0</v>
      </c>
      <c r="G999" s="81">
        <v>0</v>
      </c>
      <c r="H999" s="82" t="str">
        <f t="shared" si="30"/>
        <v/>
      </c>
      <c r="I999" s="65">
        <f t="shared" si="31"/>
        <v>0</v>
      </c>
      <c r="J999" s="145">
        <v>38.262238858359595</v>
      </c>
      <c r="K999" s="145">
        <v>78.854809523809493</v>
      </c>
      <c r="L999" s="58"/>
      <c r="M999" s="58"/>
      <c r="N999" s="58"/>
      <c r="O999" s="58"/>
      <c r="P999" s="58"/>
      <c r="Q999" s="58"/>
      <c r="R999" s="58"/>
    </row>
    <row r="1000" spans="1:18" s="163" customFormat="1" x14ac:dyDescent="0.2">
      <c r="A1000" s="64" t="s">
        <v>1520</v>
      </c>
      <c r="B1000" s="64" t="s">
        <v>1510</v>
      </c>
      <c r="C1000" s="64" t="s">
        <v>1401</v>
      </c>
      <c r="D1000" s="64" t="s">
        <v>311</v>
      </c>
      <c r="E1000" s="64" t="s">
        <v>312</v>
      </c>
      <c r="F1000" s="142">
        <v>0</v>
      </c>
      <c r="G1000" s="81">
        <v>0</v>
      </c>
      <c r="H1000" s="82" t="str">
        <f t="shared" si="30"/>
        <v/>
      </c>
      <c r="I1000" s="65">
        <f t="shared" si="31"/>
        <v>0</v>
      </c>
      <c r="J1000" s="145">
        <v>6.8301099170252799</v>
      </c>
      <c r="K1000" s="145">
        <v>88.325999999999993</v>
      </c>
      <c r="L1000" s="58"/>
      <c r="M1000" s="58"/>
      <c r="N1000" s="58"/>
      <c r="O1000" s="58"/>
      <c r="P1000" s="58"/>
      <c r="Q1000" s="58"/>
      <c r="R1000" s="58"/>
    </row>
    <row r="1001" spans="1:18" s="163" customFormat="1" x14ac:dyDescent="0.2">
      <c r="A1001" s="64" t="s">
        <v>2513</v>
      </c>
      <c r="B1001" s="64" t="s">
        <v>698</v>
      </c>
      <c r="C1001" s="64" t="s">
        <v>962</v>
      </c>
      <c r="D1001" s="64" t="s">
        <v>311</v>
      </c>
      <c r="E1001" s="64" t="s">
        <v>312</v>
      </c>
      <c r="F1001" s="142">
        <v>0</v>
      </c>
      <c r="G1001" s="81">
        <v>0.13086219999999998</v>
      </c>
      <c r="H1001" s="82">
        <f t="shared" si="30"/>
        <v>-1</v>
      </c>
      <c r="I1001" s="65">
        <f t="shared" si="31"/>
        <v>0</v>
      </c>
      <c r="J1001" s="145">
        <v>5.2011470675</v>
      </c>
      <c r="K1001" s="145">
        <v>96.489142857142895</v>
      </c>
      <c r="L1001" s="58"/>
      <c r="M1001" s="58"/>
      <c r="N1001" s="58"/>
      <c r="O1001" s="58"/>
      <c r="P1001" s="58"/>
      <c r="Q1001" s="58"/>
      <c r="R1001" s="58"/>
    </row>
    <row r="1002" spans="1:18" s="163" customFormat="1" x14ac:dyDescent="0.2">
      <c r="A1002" s="64" t="s">
        <v>2329</v>
      </c>
      <c r="B1002" s="64" t="s">
        <v>2330</v>
      </c>
      <c r="C1002" s="64" t="s">
        <v>1401</v>
      </c>
      <c r="D1002" s="64" t="s">
        <v>311</v>
      </c>
      <c r="E1002" s="64" t="s">
        <v>312</v>
      </c>
      <c r="F1002" s="142">
        <v>0</v>
      </c>
      <c r="G1002" s="81">
        <v>0</v>
      </c>
      <c r="H1002" s="82" t="str">
        <f t="shared" si="30"/>
        <v/>
      </c>
      <c r="I1002" s="65">
        <f t="shared" si="31"/>
        <v>0</v>
      </c>
      <c r="J1002" s="145">
        <v>0.63641999999999999</v>
      </c>
      <c r="K1002" s="145">
        <v>96.647095238095204</v>
      </c>
      <c r="L1002" s="58"/>
      <c r="M1002" s="58"/>
      <c r="N1002" s="58"/>
      <c r="O1002" s="58"/>
      <c r="P1002" s="58"/>
      <c r="Q1002" s="58"/>
      <c r="R1002" s="58"/>
    </row>
    <row r="1003" spans="1:18" s="163" customFormat="1" x14ac:dyDescent="0.2">
      <c r="A1003" s="64" t="s">
        <v>1498</v>
      </c>
      <c r="B1003" s="64" t="s">
        <v>446</v>
      </c>
      <c r="C1003" s="64" t="s">
        <v>1250</v>
      </c>
      <c r="D1003" s="64" t="s">
        <v>310</v>
      </c>
      <c r="E1003" s="64" t="s">
        <v>1461</v>
      </c>
      <c r="F1003" s="142">
        <v>0</v>
      </c>
      <c r="G1003" s="81">
        <v>0</v>
      </c>
      <c r="H1003" s="82" t="str">
        <f t="shared" si="30"/>
        <v/>
      </c>
      <c r="I1003" s="65">
        <f t="shared" si="31"/>
        <v>0</v>
      </c>
      <c r="J1003" s="145">
        <v>10.41687653</v>
      </c>
      <c r="K1003" s="145">
        <v>96.769666666666694</v>
      </c>
      <c r="L1003" s="58"/>
      <c r="M1003" s="58"/>
      <c r="N1003" s="58"/>
      <c r="O1003" s="58"/>
      <c r="P1003" s="58"/>
      <c r="Q1003" s="58"/>
      <c r="R1003" s="58"/>
    </row>
    <row r="1004" spans="1:18" s="163" customFormat="1" x14ac:dyDescent="0.2">
      <c r="A1004" s="64" t="s">
        <v>2309</v>
      </c>
      <c r="B1004" s="64" t="s">
        <v>767</v>
      </c>
      <c r="C1004" s="64" t="s">
        <v>1401</v>
      </c>
      <c r="D1004" s="64" t="s">
        <v>310</v>
      </c>
      <c r="E1004" s="64" t="s">
        <v>1461</v>
      </c>
      <c r="F1004" s="142">
        <v>0</v>
      </c>
      <c r="G1004" s="81">
        <v>0</v>
      </c>
      <c r="H1004" s="82" t="str">
        <f t="shared" si="30"/>
        <v/>
      </c>
      <c r="I1004" s="65">
        <f t="shared" si="31"/>
        <v>0</v>
      </c>
      <c r="J1004" s="145">
        <v>7.5403356275636</v>
      </c>
      <c r="K1004" s="145">
        <v>99.525000000000006</v>
      </c>
      <c r="L1004" s="58"/>
      <c r="M1004" s="58"/>
      <c r="N1004" s="58"/>
      <c r="O1004" s="58"/>
      <c r="P1004" s="58"/>
      <c r="Q1004" s="58"/>
      <c r="R1004" s="58"/>
    </row>
    <row r="1005" spans="1:18" s="163" customFormat="1" x14ac:dyDescent="0.2">
      <c r="A1005" s="64" t="s">
        <v>701</v>
      </c>
      <c r="B1005" s="64" t="s">
        <v>702</v>
      </c>
      <c r="C1005" s="64" t="s">
        <v>1401</v>
      </c>
      <c r="D1005" s="64" t="s">
        <v>310</v>
      </c>
      <c r="E1005" s="64" t="s">
        <v>1461</v>
      </c>
      <c r="F1005" s="142">
        <v>0</v>
      </c>
      <c r="G1005" s="81">
        <v>0</v>
      </c>
      <c r="H1005" s="82" t="str">
        <f t="shared" si="30"/>
        <v/>
      </c>
      <c r="I1005" s="65">
        <f t="shared" si="31"/>
        <v>0</v>
      </c>
      <c r="J1005" s="145">
        <v>36.144659599755798</v>
      </c>
      <c r="K1005" s="145">
        <v>99.543619047619103</v>
      </c>
      <c r="L1005" s="58"/>
      <c r="M1005" s="58"/>
      <c r="N1005" s="58"/>
      <c r="O1005" s="58"/>
      <c r="P1005" s="58"/>
      <c r="Q1005" s="58"/>
      <c r="R1005" s="58"/>
    </row>
    <row r="1006" spans="1:18" s="163" customFormat="1" x14ac:dyDescent="0.2">
      <c r="A1006" s="64" t="s">
        <v>2310</v>
      </c>
      <c r="B1006" s="64" t="s">
        <v>700</v>
      </c>
      <c r="C1006" s="64" t="s">
        <v>1401</v>
      </c>
      <c r="D1006" s="64" t="s">
        <v>310</v>
      </c>
      <c r="E1006" s="64" t="s">
        <v>1461</v>
      </c>
      <c r="F1006" s="142">
        <v>0</v>
      </c>
      <c r="G1006" s="81">
        <v>0</v>
      </c>
      <c r="H1006" s="82" t="str">
        <f t="shared" si="30"/>
        <v/>
      </c>
      <c r="I1006" s="65">
        <f t="shared" si="31"/>
        <v>0</v>
      </c>
      <c r="J1006" s="145">
        <v>1.1941872140993002</v>
      </c>
      <c r="K1006" s="145">
        <v>99.621952380952393</v>
      </c>
      <c r="L1006" s="58"/>
      <c r="M1006" s="58"/>
      <c r="N1006" s="58"/>
      <c r="O1006" s="58"/>
      <c r="P1006" s="58"/>
      <c r="Q1006" s="58"/>
      <c r="R1006" s="58"/>
    </row>
    <row r="1007" spans="1:18" s="163" customFormat="1" x14ac:dyDescent="0.2">
      <c r="A1007" s="64" t="s">
        <v>2331</v>
      </c>
      <c r="B1007" s="64" t="s">
        <v>2332</v>
      </c>
      <c r="C1007" s="64" t="s">
        <v>1401</v>
      </c>
      <c r="D1007" s="64" t="s">
        <v>311</v>
      </c>
      <c r="E1007" s="64" t="s">
        <v>312</v>
      </c>
      <c r="F1007" s="142">
        <v>0</v>
      </c>
      <c r="G1007" s="81">
        <v>1.0302E-2</v>
      </c>
      <c r="H1007" s="82">
        <f t="shared" si="30"/>
        <v>-1</v>
      </c>
      <c r="I1007" s="65">
        <f t="shared" si="31"/>
        <v>0</v>
      </c>
      <c r="J1007" s="145">
        <v>0.48204000000000002</v>
      </c>
      <c r="K1007" s="145">
        <v>117.170619047619</v>
      </c>
      <c r="L1007" s="58"/>
      <c r="M1007" s="58"/>
      <c r="N1007" s="58"/>
      <c r="O1007" s="58"/>
      <c r="P1007" s="58"/>
      <c r="Q1007" s="58"/>
      <c r="R1007" s="58"/>
    </row>
    <row r="1008" spans="1:18" s="163" customFormat="1" x14ac:dyDescent="0.2">
      <c r="A1008" s="64" t="s">
        <v>2921</v>
      </c>
      <c r="B1008" s="64" t="s">
        <v>2922</v>
      </c>
      <c r="C1008" s="64" t="s">
        <v>437</v>
      </c>
      <c r="D1008" s="64" t="s">
        <v>311</v>
      </c>
      <c r="E1008" s="64" t="s">
        <v>312</v>
      </c>
      <c r="F1008" s="142">
        <v>0</v>
      </c>
      <c r="G1008" s="81"/>
      <c r="H1008" s="82" t="str">
        <f t="shared" si="30"/>
        <v/>
      </c>
      <c r="I1008" s="65">
        <f t="shared" si="31"/>
        <v>0</v>
      </c>
      <c r="J1008" s="145">
        <v>2.1681518339999997</v>
      </c>
      <c r="K1008" s="145">
        <v>124.87649999999999</v>
      </c>
      <c r="L1008" s="58"/>
      <c r="M1008" s="58"/>
      <c r="N1008" s="58"/>
      <c r="O1008" s="58"/>
      <c r="P1008" s="58"/>
      <c r="Q1008" s="58"/>
      <c r="R1008" s="58"/>
    </row>
    <row r="1009" spans="1:18" s="163" customFormat="1" x14ac:dyDescent="0.2">
      <c r="A1009" s="64" t="s">
        <v>2504</v>
      </c>
      <c r="B1009" s="64" t="s">
        <v>1424</v>
      </c>
      <c r="C1009" s="64" t="s">
        <v>962</v>
      </c>
      <c r="D1009" s="64" t="s">
        <v>310</v>
      </c>
      <c r="E1009" s="64" t="s">
        <v>1461</v>
      </c>
      <c r="F1009" s="142">
        <v>0</v>
      </c>
      <c r="G1009" s="81">
        <v>7.081424800000001E-2</v>
      </c>
      <c r="H1009" s="82">
        <f t="shared" si="30"/>
        <v>-1</v>
      </c>
      <c r="I1009" s="65">
        <f t="shared" si="31"/>
        <v>0</v>
      </c>
      <c r="J1009" s="145">
        <v>2.564352398</v>
      </c>
      <c r="K1009" s="145">
        <v>133.22104761904799</v>
      </c>
      <c r="L1009" s="58"/>
      <c r="M1009" s="58"/>
      <c r="N1009" s="58"/>
      <c r="O1009" s="58"/>
      <c r="P1009" s="58"/>
      <c r="Q1009" s="58"/>
      <c r="R1009" s="58"/>
    </row>
    <row r="1010" spans="1:18" s="163" customFormat="1" x14ac:dyDescent="0.2">
      <c r="A1010" s="64" t="s">
        <v>2911</v>
      </c>
      <c r="B1010" s="64" t="s">
        <v>2912</v>
      </c>
      <c r="C1010" s="64" t="s">
        <v>437</v>
      </c>
      <c r="D1010" s="64" t="s">
        <v>311</v>
      </c>
      <c r="E1010" s="64" t="s">
        <v>312</v>
      </c>
      <c r="F1010" s="142">
        <v>0</v>
      </c>
      <c r="G1010" s="81"/>
      <c r="H1010" s="82" t="str">
        <f t="shared" si="30"/>
        <v/>
      </c>
      <c r="I1010" s="65">
        <f t="shared" si="31"/>
        <v>0</v>
      </c>
      <c r="J1010" s="145">
        <v>13.2429927382</v>
      </c>
      <c r="K1010" s="145">
        <v>134.75149999999999</v>
      </c>
      <c r="L1010" s="58"/>
      <c r="M1010" s="58"/>
      <c r="N1010" s="58"/>
      <c r="O1010" s="58"/>
      <c r="P1010" s="58"/>
      <c r="Q1010" s="58"/>
      <c r="R1010" s="58"/>
    </row>
    <row r="1011" spans="1:18" s="163" customFormat="1" x14ac:dyDescent="0.2">
      <c r="A1011" s="64" t="s">
        <v>2526</v>
      </c>
      <c r="B1011" s="64" t="s">
        <v>2527</v>
      </c>
      <c r="C1011" s="64" t="s">
        <v>1254</v>
      </c>
      <c r="D1011" s="64" t="s">
        <v>310</v>
      </c>
      <c r="E1011" s="64" t="s">
        <v>1461</v>
      </c>
      <c r="F1011" s="142">
        <v>0</v>
      </c>
      <c r="G1011" s="81">
        <v>0</v>
      </c>
      <c r="H1011" s="82" t="str">
        <f t="shared" si="30"/>
        <v/>
      </c>
      <c r="I1011" s="65">
        <f t="shared" si="31"/>
        <v>0</v>
      </c>
      <c r="J1011" s="145">
        <v>10.238041359999999</v>
      </c>
      <c r="K1011" s="145">
        <v>134.80042857142899</v>
      </c>
      <c r="L1011" s="58"/>
      <c r="M1011" s="58"/>
      <c r="N1011" s="58"/>
      <c r="O1011" s="58"/>
      <c r="P1011" s="58"/>
      <c r="Q1011" s="58"/>
      <c r="R1011" s="58"/>
    </row>
    <row r="1012" spans="1:18" s="163" customFormat="1" x14ac:dyDescent="0.2">
      <c r="A1012" s="64" t="s">
        <v>2335</v>
      </c>
      <c r="B1012" s="64" t="s">
        <v>2336</v>
      </c>
      <c r="C1012" s="64" t="s">
        <v>1401</v>
      </c>
      <c r="D1012" s="64" t="s">
        <v>311</v>
      </c>
      <c r="E1012" s="64" t="s">
        <v>312</v>
      </c>
      <c r="F1012" s="142">
        <v>0</v>
      </c>
      <c r="G1012" s="81">
        <v>3.4926100000000002E-3</v>
      </c>
      <c r="H1012" s="82">
        <f t="shared" si="30"/>
        <v>-1</v>
      </c>
      <c r="I1012" s="65">
        <f t="shared" si="31"/>
        <v>0</v>
      </c>
      <c r="J1012" s="145">
        <v>0.40865000000000001</v>
      </c>
      <c r="K1012" s="145">
        <v>138.92766666666699</v>
      </c>
      <c r="L1012" s="58"/>
      <c r="M1012" s="58"/>
      <c r="N1012" s="58"/>
      <c r="O1012" s="58"/>
      <c r="P1012" s="58"/>
      <c r="Q1012" s="58"/>
      <c r="R1012" s="58"/>
    </row>
    <row r="1013" spans="1:18" s="163" customFormat="1" x14ac:dyDescent="0.2">
      <c r="A1013" s="64" t="s">
        <v>2135</v>
      </c>
      <c r="B1013" s="64" t="s">
        <v>2136</v>
      </c>
      <c r="C1013" s="64" t="s">
        <v>1254</v>
      </c>
      <c r="D1013" s="64" t="s">
        <v>310</v>
      </c>
      <c r="E1013" s="64" t="s">
        <v>1461</v>
      </c>
      <c r="F1013" s="142">
        <v>0</v>
      </c>
      <c r="G1013" s="81">
        <v>2.8080599999999997E-2</v>
      </c>
      <c r="H1013" s="82">
        <f t="shared" si="30"/>
        <v>-1</v>
      </c>
      <c r="I1013" s="65">
        <f t="shared" si="31"/>
        <v>0</v>
      </c>
      <c r="J1013" s="145">
        <v>3.21575392</v>
      </c>
      <c r="K1013" s="145">
        <v>141.23033333333299</v>
      </c>
      <c r="L1013" s="58"/>
      <c r="M1013" s="58"/>
      <c r="N1013" s="58"/>
      <c r="O1013" s="58"/>
      <c r="P1013" s="58"/>
      <c r="Q1013" s="58"/>
      <c r="R1013" s="58"/>
    </row>
    <row r="1014" spans="1:18" s="163" customFormat="1" x14ac:dyDescent="0.2">
      <c r="A1014" s="64" t="s">
        <v>2143</v>
      </c>
      <c r="B1014" s="64" t="s">
        <v>2144</v>
      </c>
      <c r="C1014" s="64" t="s">
        <v>1254</v>
      </c>
      <c r="D1014" s="64" t="s">
        <v>310</v>
      </c>
      <c r="E1014" s="64" t="s">
        <v>1461</v>
      </c>
      <c r="F1014" s="142">
        <v>0</v>
      </c>
      <c r="G1014" s="81">
        <v>0</v>
      </c>
      <c r="H1014" s="82" t="str">
        <f t="shared" si="30"/>
        <v/>
      </c>
      <c r="I1014" s="65">
        <f t="shared" si="31"/>
        <v>0</v>
      </c>
      <c r="J1014" s="145">
        <v>3.4598590200000001</v>
      </c>
      <c r="K1014" s="145">
        <v>141.28952380952401</v>
      </c>
      <c r="L1014" s="58"/>
      <c r="M1014" s="58"/>
      <c r="N1014" s="58"/>
      <c r="O1014" s="58"/>
      <c r="P1014" s="58"/>
      <c r="Q1014" s="58"/>
      <c r="R1014" s="58"/>
    </row>
    <row r="1015" spans="1:18" s="163" customFormat="1" x14ac:dyDescent="0.2">
      <c r="A1015" s="64" t="s">
        <v>2141</v>
      </c>
      <c r="B1015" s="64" t="s">
        <v>2142</v>
      </c>
      <c r="C1015" s="64" t="s">
        <v>1254</v>
      </c>
      <c r="D1015" s="64" t="s">
        <v>310</v>
      </c>
      <c r="E1015" s="64" t="s">
        <v>1461</v>
      </c>
      <c r="F1015" s="142">
        <v>0</v>
      </c>
      <c r="G1015" s="81">
        <v>0</v>
      </c>
      <c r="H1015" s="82" t="str">
        <f t="shared" si="30"/>
        <v/>
      </c>
      <c r="I1015" s="65">
        <f t="shared" si="31"/>
        <v>0</v>
      </c>
      <c r="J1015" s="145">
        <v>3.76982068</v>
      </c>
      <c r="K1015" s="145">
        <v>142.10900000000001</v>
      </c>
      <c r="L1015" s="58"/>
      <c r="M1015" s="58"/>
      <c r="N1015" s="58"/>
      <c r="O1015" s="58"/>
      <c r="P1015" s="58"/>
      <c r="Q1015" s="58"/>
      <c r="R1015" s="58"/>
    </row>
    <row r="1016" spans="1:18" s="163" customFormat="1" x14ac:dyDescent="0.2">
      <c r="A1016" s="64" t="s">
        <v>2939</v>
      </c>
      <c r="B1016" s="64" t="s">
        <v>2940</v>
      </c>
      <c r="C1016" s="64" t="s">
        <v>962</v>
      </c>
      <c r="D1016" s="64" t="s">
        <v>311</v>
      </c>
      <c r="E1016" s="64" t="s">
        <v>312</v>
      </c>
      <c r="F1016" s="142">
        <v>0</v>
      </c>
      <c r="G1016" s="81"/>
      <c r="H1016" s="82" t="str">
        <f t="shared" si="30"/>
        <v/>
      </c>
      <c r="I1016" s="65">
        <f t="shared" si="31"/>
        <v>0</v>
      </c>
      <c r="J1016" s="145">
        <v>7.2910249723499998</v>
      </c>
      <c r="K1016" s="145">
        <v>143.358</v>
      </c>
      <c r="L1016" s="58"/>
      <c r="M1016" s="58"/>
      <c r="N1016" s="58"/>
      <c r="O1016" s="58"/>
      <c r="P1016" s="58"/>
      <c r="Q1016" s="58"/>
      <c r="R1016" s="58"/>
    </row>
    <row r="1017" spans="1:18" s="163" customFormat="1" x14ac:dyDescent="0.2">
      <c r="A1017" s="64" t="s">
        <v>2913</v>
      </c>
      <c r="B1017" s="64" t="s">
        <v>2914</v>
      </c>
      <c r="C1017" s="64" t="s">
        <v>437</v>
      </c>
      <c r="D1017" s="64" t="s">
        <v>1171</v>
      </c>
      <c r="E1017" s="64" t="s">
        <v>312</v>
      </c>
      <c r="F1017" s="142">
        <v>0</v>
      </c>
      <c r="G1017" s="81"/>
      <c r="H1017" s="82" t="str">
        <f t="shared" si="30"/>
        <v/>
      </c>
      <c r="I1017" s="65">
        <f t="shared" si="31"/>
        <v>0</v>
      </c>
      <c r="J1017" s="145">
        <v>38.600956119999999</v>
      </c>
      <c r="K1017" s="145">
        <v>155.36199999999999</v>
      </c>
      <c r="L1017" s="58"/>
      <c r="M1017" s="58"/>
      <c r="N1017" s="58"/>
      <c r="O1017" s="58"/>
      <c r="P1017" s="58"/>
      <c r="Q1017" s="58"/>
      <c r="R1017" s="58"/>
    </row>
    <row r="1018" spans="1:18" s="163" customFormat="1" x14ac:dyDescent="0.2">
      <c r="A1018" s="64" t="s">
        <v>2919</v>
      </c>
      <c r="B1018" s="64" t="s">
        <v>2920</v>
      </c>
      <c r="C1018" s="64" t="s">
        <v>437</v>
      </c>
      <c r="D1018" s="64" t="s">
        <v>311</v>
      </c>
      <c r="E1018" s="64" t="s">
        <v>312</v>
      </c>
      <c r="F1018" s="142">
        <v>0</v>
      </c>
      <c r="G1018" s="81"/>
      <c r="H1018" s="82" t="str">
        <f t="shared" si="30"/>
        <v/>
      </c>
      <c r="I1018" s="65">
        <f t="shared" si="31"/>
        <v>0</v>
      </c>
      <c r="J1018" s="145">
        <v>2.1780675802</v>
      </c>
      <c r="K1018" s="145">
        <v>156.20699999999999</v>
      </c>
      <c r="L1018" s="58"/>
      <c r="M1018" s="58"/>
      <c r="N1018" s="58"/>
      <c r="O1018" s="58"/>
      <c r="P1018" s="58"/>
      <c r="Q1018" s="58"/>
      <c r="R1018" s="58"/>
    </row>
    <row r="1019" spans="1:18" s="163" customFormat="1" x14ac:dyDescent="0.2">
      <c r="A1019" s="64" t="s">
        <v>2917</v>
      </c>
      <c r="B1019" s="64" t="s">
        <v>2918</v>
      </c>
      <c r="C1019" s="64" t="s">
        <v>437</v>
      </c>
      <c r="D1019" s="64" t="s">
        <v>311</v>
      </c>
      <c r="E1019" s="64" t="s">
        <v>312</v>
      </c>
      <c r="F1019" s="142">
        <v>0</v>
      </c>
      <c r="G1019" s="81"/>
      <c r="H1019" s="82" t="str">
        <f t="shared" si="30"/>
        <v/>
      </c>
      <c r="I1019" s="65">
        <f t="shared" si="31"/>
        <v>0</v>
      </c>
      <c r="J1019" s="145">
        <v>5.967672028</v>
      </c>
      <c r="K1019" s="145">
        <v>156.458</v>
      </c>
      <c r="L1019" s="58"/>
      <c r="M1019" s="58"/>
      <c r="N1019" s="58"/>
      <c r="O1019" s="58"/>
      <c r="P1019" s="58"/>
      <c r="Q1019" s="58"/>
      <c r="R1019" s="58"/>
    </row>
    <row r="1020" spans="1:18" s="163" customFormat="1" x14ac:dyDescent="0.2">
      <c r="A1020" s="64" t="s">
        <v>2909</v>
      </c>
      <c r="B1020" s="64" t="s">
        <v>2910</v>
      </c>
      <c r="C1020" s="64" t="s">
        <v>437</v>
      </c>
      <c r="D1020" s="64" t="s">
        <v>311</v>
      </c>
      <c r="E1020" s="64" t="s">
        <v>312</v>
      </c>
      <c r="F1020" s="142">
        <v>0</v>
      </c>
      <c r="G1020" s="81"/>
      <c r="H1020" s="82" t="str">
        <f t="shared" si="30"/>
        <v/>
      </c>
      <c r="I1020" s="65">
        <f t="shared" si="31"/>
        <v>0</v>
      </c>
      <c r="J1020" s="145">
        <v>15.212018431600001</v>
      </c>
      <c r="K1020" s="145">
        <v>157.2775</v>
      </c>
      <c r="L1020" s="58"/>
      <c r="M1020" s="58"/>
      <c r="N1020" s="58"/>
      <c r="O1020" s="58"/>
      <c r="P1020" s="58"/>
      <c r="Q1020" s="58"/>
      <c r="R1020" s="58"/>
    </row>
    <row r="1021" spans="1:18" s="163" customFormat="1" x14ac:dyDescent="0.2">
      <c r="A1021" s="64" t="s">
        <v>2929</v>
      </c>
      <c r="B1021" s="64" t="s">
        <v>2930</v>
      </c>
      <c r="C1021" s="64" t="s">
        <v>437</v>
      </c>
      <c r="D1021" s="64" t="s">
        <v>311</v>
      </c>
      <c r="E1021" s="64" t="s">
        <v>312</v>
      </c>
      <c r="F1021" s="142">
        <v>0</v>
      </c>
      <c r="G1021" s="81"/>
      <c r="H1021" s="82" t="str">
        <f t="shared" si="30"/>
        <v/>
      </c>
      <c r="I1021" s="65">
        <f t="shared" si="31"/>
        <v>0</v>
      </c>
      <c r="J1021" s="145">
        <v>4.1767569534</v>
      </c>
      <c r="K1021" s="145">
        <v>158.32599999999999</v>
      </c>
      <c r="L1021" s="58"/>
      <c r="M1021" s="58"/>
      <c r="N1021" s="58"/>
      <c r="O1021" s="58"/>
      <c r="P1021" s="58"/>
      <c r="Q1021" s="58"/>
      <c r="R1021" s="58"/>
    </row>
    <row r="1022" spans="1:18" s="163" customFormat="1" x14ac:dyDescent="0.2">
      <c r="A1022" s="64" t="s">
        <v>2915</v>
      </c>
      <c r="B1022" s="64" t="s">
        <v>2916</v>
      </c>
      <c r="C1022" s="64" t="s">
        <v>437</v>
      </c>
      <c r="D1022" s="64" t="s">
        <v>1171</v>
      </c>
      <c r="E1022" s="64" t="s">
        <v>312</v>
      </c>
      <c r="F1022" s="142">
        <v>0</v>
      </c>
      <c r="G1022" s="81"/>
      <c r="H1022" s="82" t="str">
        <f t="shared" si="30"/>
        <v/>
      </c>
      <c r="I1022" s="65">
        <f t="shared" si="31"/>
        <v>0</v>
      </c>
      <c r="J1022" s="145">
        <v>198.80582384659999</v>
      </c>
      <c r="K1022" s="145">
        <v>163.6405</v>
      </c>
      <c r="L1022" s="58"/>
      <c r="M1022" s="58"/>
      <c r="N1022" s="58"/>
      <c r="O1022" s="58"/>
      <c r="P1022" s="58"/>
      <c r="Q1022" s="58"/>
      <c r="R1022" s="58"/>
    </row>
    <row r="1023" spans="1:18" s="163" customFormat="1" x14ac:dyDescent="0.2">
      <c r="A1023" s="64" t="s">
        <v>2931</v>
      </c>
      <c r="B1023" s="64" t="s">
        <v>2932</v>
      </c>
      <c r="C1023" s="64" t="s">
        <v>437</v>
      </c>
      <c r="D1023" s="64" t="s">
        <v>311</v>
      </c>
      <c r="E1023" s="64" t="s">
        <v>312</v>
      </c>
      <c r="F1023" s="142">
        <v>0</v>
      </c>
      <c r="G1023" s="81"/>
      <c r="H1023" s="82" t="str">
        <f t="shared" si="30"/>
        <v/>
      </c>
      <c r="I1023" s="65">
        <f t="shared" si="31"/>
        <v>0</v>
      </c>
      <c r="J1023" s="145">
        <v>7.3759999929999998</v>
      </c>
      <c r="K1023" s="145">
        <v>164.2945</v>
      </c>
      <c r="L1023" s="58"/>
      <c r="M1023" s="58"/>
      <c r="N1023" s="58"/>
      <c r="O1023" s="58"/>
      <c r="P1023" s="58"/>
      <c r="Q1023" s="58"/>
      <c r="R1023" s="58"/>
    </row>
    <row r="1024" spans="1:18" s="163" customFormat="1" x14ac:dyDescent="0.2">
      <c r="A1024" s="64" t="s">
        <v>2927</v>
      </c>
      <c r="B1024" s="64" t="s">
        <v>2928</v>
      </c>
      <c r="C1024" s="64" t="s">
        <v>437</v>
      </c>
      <c r="D1024" s="64" t="s">
        <v>311</v>
      </c>
      <c r="E1024" s="64" t="s">
        <v>312</v>
      </c>
      <c r="F1024" s="142">
        <v>0</v>
      </c>
      <c r="G1024" s="81"/>
      <c r="H1024" s="82" t="str">
        <f t="shared" si="30"/>
        <v/>
      </c>
      <c r="I1024" s="65">
        <f t="shared" si="31"/>
        <v>0</v>
      </c>
      <c r="J1024" s="145">
        <v>3.8742891589999999</v>
      </c>
      <c r="K1024" s="145">
        <v>165.37950000000001</v>
      </c>
      <c r="L1024" s="58"/>
      <c r="M1024" s="58"/>
      <c r="N1024" s="58"/>
      <c r="O1024" s="58"/>
      <c r="P1024" s="58"/>
      <c r="Q1024" s="58"/>
      <c r="R1024" s="58"/>
    </row>
    <row r="1025" spans="1:18" s="163" customFormat="1" x14ac:dyDescent="0.2">
      <c r="A1025" s="64" t="s">
        <v>2907</v>
      </c>
      <c r="B1025" s="64" t="s">
        <v>2908</v>
      </c>
      <c r="C1025" s="64" t="s">
        <v>437</v>
      </c>
      <c r="D1025" s="64" t="s">
        <v>1171</v>
      </c>
      <c r="E1025" s="64" t="s">
        <v>312</v>
      </c>
      <c r="F1025" s="142">
        <v>0</v>
      </c>
      <c r="G1025" s="81"/>
      <c r="H1025" s="82" t="str">
        <f t="shared" si="30"/>
        <v/>
      </c>
      <c r="I1025" s="65">
        <f t="shared" si="31"/>
        <v>0</v>
      </c>
      <c r="J1025" s="145">
        <v>14.6340459203</v>
      </c>
      <c r="K1025" s="145">
        <v>167.45699999999999</v>
      </c>
      <c r="L1025" s="58"/>
      <c r="M1025" s="58"/>
      <c r="N1025" s="58"/>
      <c r="O1025" s="58"/>
      <c r="P1025" s="58"/>
      <c r="Q1025" s="58"/>
      <c r="R1025" s="58"/>
    </row>
    <row r="1026" spans="1:18" s="163" customFormat="1" x14ac:dyDescent="0.2">
      <c r="A1026" s="64" t="s">
        <v>2905</v>
      </c>
      <c r="B1026" s="64" t="s">
        <v>2906</v>
      </c>
      <c r="C1026" s="64" t="s">
        <v>437</v>
      </c>
      <c r="D1026" s="64" t="s">
        <v>1171</v>
      </c>
      <c r="E1026" s="64" t="s">
        <v>1461</v>
      </c>
      <c r="F1026" s="142">
        <v>0</v>
      </c>
      <c r="G1026" s="81"/>
      <c r="H1026" s="82" t="str">
        <f t="shared" si="30"/>
        <v/>
      </c>
      <c r="I1026" s="65">
        <f t="shared" si="31"/>
        <v>0</v>
      </c>
      <c r="J1026" s="145">
        <v>69.587047737600003</v>
      </c>
      <c r="K1026" s="145">
        <v>168.73500000000001</v>
      </c>
      <c r="L1026" s="58"/>
      <c r="M1026" s="58"/>
      <c r="N1026" s="58"/>
      <c r="O1026" s="58"/>
      <c r="P1026" s="58"/>
      <c r="Q1026" s="58"/>
      <c r="R1026" s="58"/>
    </row>
    <row r="1027" spans="1:18" s="163" customFormat="1" x14ac:dyDescent="0.2">
      <c r="A1027" s="64" t="s">
        <v>2935</v>
      </c>
      <c r="B1027" s="64" t="s">
        <v>2936</v>
      </c>
      <c r="C1027" s="64" t="s">
        <v>437</v>
      </c>
      <c r="D1027" s="64" t="s">
        <v>311</v>
      </c>
      <c r="E1027" s="64" t="s">
        <v>312</v>
      </c>
      <c r="F1027" s="142">
        <v>0</v>
      </c>
      <c r="G1027" s="81"/>
      <c r="H1027" s="82" t="str">
        <f t="shared" si="30"/>
        <v/>
      </c>
      <c r="I1027" s="65">
        <f t="shared" si="31"/>
        <v>0</v>
      </c>
      <c r="J1027" s="145">
        <v>7.9979724744</v>
      </c>
      <c r="K1027" s="145">
        <v>169.72900000000001</v>
      </c>
      <c r="L1027" s="58"/>
      <c r="M1027" s="58"/>
      <c r="N1027" s="58"/>
      <c r="O1027" s="58"/>
      <c r="P1027" s="58"/>
      <c r="Q1027" s="58"/>
      <c r="R1027" s="58"/>
    </row>
    <row r="1028" spans="1:18" s="163" customFormat="1" x14ac:dyDescent="0.2">
      <c r="A1028" s="64" t="s">
        <v>2925</v>
      </c>
      <c r="B1028" s="64" t="s">
        <v>2926</v>
      </c>
      <c r="C1028" s="64" t="s">
        <v>437</v>
      </c>
      <c r="D1028" s="64" t="s">
        <v>311</v>
      </c>
      <c r="E1028" s="64" t="s">
        <v>312</v>
      </c>
      <c r="F1028" s="142">
        <v>0</v>
      </c>
      <c r="G1028" s="81"/>
      <c r="H1028" s="82" t="str">
        <f t="shared" si="30"/>
        <v/>
      </c>
      <c r="I1028" s="65">
        <f t="shared" si="31"/>
        <v>0</v>
      </c>
      <c r="J1028" s="145">
        <v>8.6591050271000007</v>
      </c>
      <c r="K1028" s="145">
        <v>170.84</v>
      </c>
      <c r="L1028" s="58"/>
      <c r="M1028" s="58"/>
      <c r="N1028" s="58"/>
      <c r="O1028" s="58"/>
      <c r="P1028" s="58"/>
      <c r="Q1028" s="58"/>
      <c r="R1028" s="58"/>
    </row>
    <row r="1029" spans="1:18" s="163" customFormat="1" x14ac:dyDescent="0.2">
      <c r="A1029" s="64" t="s">
        <v>2933</v>
      </c>
      <c r="B1029" s="64" t="s">
        <v>2934</v>
      </c>
      <c r="C1029" s="64" t="s">
        <v>437</v>
      </c>
      <c r="D1029" s="64" t="s">
        <v>1171</v>
      </c>
      <c r="E1029" s="64" t="s">
        <v>312</v>
      </c>
      <c r="F1029" s="142">
        <v>0</v>
      </c>
      <c r="G1029" s="81"/>
      <c r="H1029" s="82" t="str">
        <f t="shared" si="30"/>
        <v/>
      </c>
      <c r="I1029" s="65">
        <f t="shared" si="31"/>
        <v>0</v>
      </c>
      <c r="J1029" s="145">
        <v>187.80995861559998</v>
      </c>
      <c r="K1029" s="145">
        <v>181.80500000000001</v>
      </c>
      <c r="L1029" s="58"/>
      <c r="M1029" s="58"/>
      <c r="N1029" s="58"/>
      <c r="O1029" s="58"/>
      <c r="P1029" s="58"/>
      <c r="Q1029" s="58"/>
      <c r="R1029" s="58"/>
    </row>
    <row r="1030" spans="1:18" x14ac:dyDescent="0.2">
      <c r="A1030" s="64" t="s">
        <v>2316</v>
      </c>
      <c r="B1030" s="64" t="s">
        <v>1149</v>
      </c>
      <c r="C1030" s="64" t="s">
        <v>1401</v>
      </c>
      <c r="D1030" s="64" t="s">
        <v>310</v>
      </c>
      <c r="E1030" s="64" t="s">
        <v>1461</v>
      </c>
      <c r="F1030" s="142">
        <v>0</v>
      </c>
      <c r="G1030" s="81">
        <v>0.8125822450163499</v>
      </c>
      <c r="H1030" s="82">
        <f t="shared" si="30"/>
        <v>-1</v>
      </c>
      <c r="I1030" s="65">
        <f t="shared" si="31"/>
        <v>0</v>
      </c>
      <c r="J1030" s="145">
        <v>48.976507771411598</v>
      </c>
      <c r="K1030" s="145" t="s">
        <v>2862</v>
      </c>
    </row>
    <row r="1031" spans="1:18" x14ac:dyDescent="0.2">
      <c r="A1031" s="64" t="s">
        <v>2314</v>
      </c>
      <c r="B1031" s="64" t="s">
        <v>1151</v>
      </c>
      <c r="C1031" s="64" t="s">
        <v>1401</v>
      </c>
      <c r="D1031" s="64" t="s">
        <v>310</v>
      </c>
      <c r="E1031" s="64" t="s">
        <v>1461</v>
      </c>
      <c r="F1031" s="142">
        <v>0</v>
      </c>
      <c r="G1031" s="81">
        <v>0</v>
      </c>
      <c r="H1031" s="82" t="str">
        <f t="shared" ref="H1031" si="32">IF(ISERROR(F1031/G1031-1),"",IF((F1031/G1031-1)&gt;10000%,"",F1031/G1031-1))</f>
        <v/>
      </c>
      <c r="I1031" s="65">
        <f t="shared" si="31"/>
        <v>0</v>
      </c>
      <c r="J1031" s="145">
        <v>92.422019605583003</v>
      </c>
      <c r="K1031" s="145" t="s">
        <v>2862</v>
      </c>
    </row>
    <row r="1032" spans="1:18" x14ac:dyDescent="0.2">
      <c r="A1032" s="68" t="s">
        <v>39</v>
      </c>
      <c r="B1032" s="69">
        <f>COUNTA(B7:B1031)</f>
        <v>1025</v>
      </c>
      <c r="C1032" s="69"/>
      <c r="D1032" s="69"/>
      <c r="E1032" s="69"/>
      <c r="F1032" s="70">
        <f>SUM(F7:F1031)</f>
        <v>8295.1541718288772</v>
      </c>
      <c r="G1032" s="70">
        <f>SUM(G7:G1031)</f>
        <v>7716.2452556602229</v>
      </c>
      <c r="H1032" s="80">
        <f>IF(ISERROR(F1032/G1032-1),"",((F1032/G1032-1)))</f>
        <v>7.5024691023655388E-2</v>
      </c>
      <c r="I1032" s="71">
        <f>SUM(I7:I1031)</f>
        <v>1.0000000000000007</v>
      </c>
      <c r="J1032" s="72">
        <f>SUM(J7:J1031)</f>
        <v>213348.56540984134</v>
      </c>
      <c r="K1032" s="124"/>
    </row>
    <row r="1033" spans="1:18" x14ac:dyDescent="0.2">
      <c r="A1033" s="74"/>
      <c r="B1033" s="74"/>
      <c r="C1033" s="74"/>
      <c r="D1033" s="74"/>
      <c r="E1033" s="74"/>
      <c r="F1033" s="74"/>
      <c r="G1033" s="74"/>
      <c r="H1033" s="75"/>
      <c r="I1033" s="76"/>
    </row>
    <row r="1034" spans="1:18" s="57" customFormat="1" x14ac:dyDescent="0.2">
      <c r="A1034" s="74"/>
      <c r="B1034" s="74"/>
      <c r="C1034" s="74"/>
      <c r="D1034" s="74"/>
      <c r="E1034" s="74"/>
      <c r="F1034" s="74"/>
      <c r="G1034" s="74"/>
      <c r="H1034" s="75"/>
      <c r="I1034" s="76"/>
      <c r="J1034" s="58"/>
      <c r="K1034" s="58"/>
    </row>
    <row r="1035" spans="1:18" s="63" customFormat="1" ht="22.5" x14ac:dyDescent="0.2">
      <c r="A1035" s="60" t="s">
        <v>566</v>
      </c>
      <c r="B1035" s="60" t="s">
        <v>138</v>
      </c>
      <c r="C1035" s="60" t="s">
        <v>1268</v>
      </c>
      <c r="D1035" s="60" t="s">
        <v>309</v>
      </c>
      <c r="E1035" s="115" t="s">
        <v>159</v>
      </c>
      <c r="F1035" s="60" t="s">
        <v>952</v>
      </c>
      <c r="G1035" s="60"/>
      <c r="H1035" s="60"/>
      <c r="I1035" s="60"/>
      <c r="J1035" s="60" t="s">
        <v>441</v>
      </c>
      <c r="K1035" s="60" t="s">
        <v>260</v>
      </c>
    </row>
    <row r="1036" spans="1:18" ht="22.5" x14ac:dyDescent="0.2">
      <c r="A1036" s="118"/>
      <c r="B1036" s="118"/>
      <c r="C1036" s="118"/>
      <c r="D1036" s="118"/>
      <c r="E1036" s="61"/>
      <c r="F1036" s="119" t="s">
        <v>2896</v>
      </c>
      <c r="G1036" s="119" t="s">
        <v>2852</v>
      </c>
      <c r="H1036" s="62" t="s">
        <v>134</v>
      </c>
      <c r="I1036" s="120" t="s">
        <v>135</v>
      </c>
      <c r="J1036" s="121" t="s">
        <v>442</v>
      </c>
      <c r="K1036" s="121" t="s">
        <v>1277</v>
      </c>
    </row>
    <row r="1037" spans="1:18" x14ac:dyDescent="0.2">
      <c r="A1037" s="117" t="s">
        <v>2122</v>
      </c>
      <c r="B1037" s="117" t="s">
        <v>2123</v>
      </c>
      <c r="C1037" s="117" t="s">
        <v>1879</v>
      </c>
      <c r="D1037" s="117"/>
      <c r="E1037" s="117" t="s">
        <v>312</v>
      </c>
      <c r="F1037" s="81">
        <v>6.5481737400000002</v>
      </c>
      <c r="G1037" s="81">
        <v>6.0142811919999994</v>
      </c>
      <c r="H1037" s="82">
        <f>IF(ISERROR(F1037/G1037-1),"",IF((F1037/G1037-1)&gt;10000%,"",F1037/G1037-1))</f>
        <v>8.8770799195449612E-2</v>
      </c>
      <c r="I1037" s="82">
        <f>F1037/$F$1045</f>
        <v>0.96433402874531893</v>
      </c>
      <c r="J1037" s="66">
        <v>1020.179754</v>
      </c>
      <c r="K1037" s="66">
        <v>14.485428571428599</v>
      </c>
    </row>
    <row r="1038" spans="1:18" x14ac:dyDescent="0.2">
      <c r="A1038" s="64" t="s">
        <v>2545</v>
      </c>
      <c r="B1038" s="64" t="s">
        <v>2546</v>
      </c>
      <c r="C1038" s="117" t="s">
        <v>1254</v>
      </c>
      <c r="D1038" s="64"/>
      <c r="E1038" s="64" t="s">
        <v>1461</v>
      </c>
      <c r="F1038" s="81">
        <v>0.21208854000000002</v>
      </c>
      <c r="G1038" s="81">
        <v>0.11040682</v>
      </c>
      <c r="H1038" s="82">
        <f>IF(ISERROR(F1038/G1038-1),"",IF((F1038/G1038-1)&gt;10000%,"",F1038/G1038-1))</f>
        <v>0.92097317901194886</v>
      </c>
      <c r="I1038" s="65">
        <f>F1038/$F$1045</f>
        <v>3.1233776675710614E-2</v>
      </c>
      <c r="J1038" s="66">
        <v>25.557555000000001</v>
      </c>
      <c r="K1038" s="66">
        <v>177.03399999999999</v>
      </c>
    </row>
    <row r="1039" spans="1:18" x14ac:dyDescent="0.2">
      <c r="A1039" s="64" t="s">
        <v>2801</v>
      </c>
      <c r="B1039" s="64" t="s">
        <v>2861</v>
      </c>
      <c r="C1039" s="117" t="s">
        <v>2802</v>
      </c>
      <c r="D1039" s="64"/>
      <c r="E1039" s="64" t="s">
        <v>1461</v>
      </c>
      <c r="F1039" s="81">
        <v>1.4204E-2</v>
      </c>
      <c r="G1039" s="81">
        <v>3.014E-2</v>
      </c>
      <c r="H1039" s="82">
        <f>IF(ISERROR(F1039/G1039-1),"",IF((F1039/G1039-1)&gt;10000%,"",F1039/G1039-1))</f>
        <v>-0.52873258128732581</v>
      </c>
      <c r="I1039" s="65">
        <f>F1039/$F$1045</f>
        <v>2.0917894191821657E-3</v>
      </c>
      <c r="J1039" s="66">
        <v>35.828099999999999</v>
      </c>
      <c r="K1039" s="66">
        <v>33.822952380952401</v>
      </c>
    </row>
    <row r="1040" spans="1:18" x14ac:dyDescent="0.2">
      <c r="A1040" s="64" t="s">
        <v>2199</v>
      </c>
      <c r="B1040" s="64" t="s">
        <v>2203</v>
      </c>
      <c r="C1040" s="117" t="s">
        <v>2207</v>
      </c>
      <c r="D1040" s="64"/>
      <c r="E1040" s="64" t="s">
        <v>1461</v>
      </c>
      <c r="F1040" s="81">
        <v>9.4485999999999997E-3</v>
      </c>
      <c r="G1040" s="81">
        <v>0</v>
      </c>
      <c r="H1040" s="82" t="str">
        <f>IF(ISERROR(F1040/G1040-1),"",IF((F1040/G1040-1)&gt;10000%,"",F1040/G1040-1))</f>
        <v/>
      </c>
      <c r="I1040" s="65">
        <f>F1040/$F$1045</f>
        <v>1.3914729305888913E-3</v>
      </c>
      <c r="J1040" s="66">
        <v>10.493330630000001</v>
      </c>
      <c r="K1040" s="66">
        <v>71.231142857142899</v>
      </c>
    </row>
    <row r="1041" spans="1:11" x14ac:dyDescent="0.2">
      <c r="A1041" s="64" t="s">
        <v>2201</v>
      </c>
      <c r="B1041" s="64" t="s">
        <v>2205</v>
      </c>
      <c r="C1041" s="117" t="s">
        <v>2207</v>
      </c>
      <c r="D1041" s="64"/>
      <c r="E1041" s="64" t="s">
        <v>1461</v>
      </c>
      <c r="F1041" s="81">
        <v>3.1359999999999999E-3</v>
      </c>
      <c r="G1041" s="81">
        <v>1.043155E-2</v>
      </c>
      <c r="H1041" s="82">
        <f>IF(ISERROR(F1041/G1041-1),"",IF((F1041/G1041-1)&gt;10000%,"",F1041/G1041-1))</f>
        <v>-0.699373535093059</v>
      </c>
      <c r="I1041" s="65">
        <f>F1041/$F$1045</f>
        <v>4.6183128826776058E-4</v>
      </c>
      <c r="J1041" s="66">
        <v>15.54501078</v>
      </c>
      <c r="K1041" s="66">
        <v>33.119047619047599</v>
      </c>
    </row>
    <row r="1042" spans="1:11" x14ac:dyDescent="0.2">
      <c r="A1042" s="64" t="s">
        <v>2200</v>
      </c>
      <c r="B1042" s="64" t="s">
        <v>2204</v>
      </c>
      <c r="C1042" s="117" t="s">
        <v>2207</v>
      </c>
      <c r="D1042" s="64"/>
      <c r="E1042" s="64" t="s">
        <v>1461</v>
      </c>
      <c r="F1042" s="81">
        <v>1.9869000000000002E-3</v>
      </c>
      <c r="G1042" s="81">
        <v>1.8693E-3</v>
      </c>
      <c r="H1042" s="82">
        <f>IF(ISERROR(F1042/G1042-1),"",IF((F1042/G1042-1)&gt;10000%,"",F1042/G1042-1))</f>
        <v>6.2911250200609947E-2</v>
      </c>
      <c r="I1042" s="65">
        <f>F1042/$F$1045</f>
        <v>2.9260605441939211E-4</v>
      </c>
      <c r="J1042" s="66">
        <v>7.6112003899999996</v>
      </c>
      <c r="K1042" s="66">
        <v>71.874428571428595</v>
      </c>
    </row>
    <row r="1043" spans="1:11" x14ac:dyDescent="0.2">
      <c r="A1043" s="64" t="s">
        <v>2202</v>
      </c>
      <c r="B1043" s="64" t="s">
        <v>2206</v>
      </c>
      <c r="C1043" s="117" t="s">
        <v>2207</v>
      </c>
      <c r="D1043" s="64"/>
      <c r="E1043" s="64" t="s">
        <v>1461</v>
      </c>
      <c r="F1043" s="81">
        <v>1.0485899999999999E-3</v>
      </c>
      <c r="G1043" s="81">
        <v>0.21637290000000001</v>
      </c>
      <c r="H1043" s="82">
        <f>IF(ISERROR(F1043/G1043-1),"",IF((F1043/G1043-1)&gt;10000%,"",F1043/G1043-1))</f>
        <v>-0.9951537831216386</v>
      </c>
      <c r="I1043" s="65">
        <f>F1043/$F$1045</f>
        <v>1.5442336433823056E-4</v>
      </c>
      <c r="J1043" s="66">
        <v>9.6616596899999987</v>
      </c>
      <c r="K1043" s="66">
        <v>74.431428571428597</v>
      </c>
    </row>
    <row r="1044" spans="1:11" x14ac:dyDescent="0.2">
      <c r="A1044" s="64" t="s">
        <v>2849</v>
      </c>
      <c r="B1044" s="64" t="s">
        <v>2850</v>
      </c>
      <c r="C1044" s="117" t="s">
        <v>2851</v>
      </c>
      <c r="D1044" s="64"/>
      <c r="E1044" s="64" t="s">
        <v>1461</v>
      </c>
      <c r="F1044" s="81">
        <v>2.721E-4</v>
      </c>
      <c r="G1044" s="81"/>
      <c r="H1044" s="82"/>
      <c r="I1044" s="65">
        <f>F1044/$F$1045</f>
        <v>4.007152217399798E-5</v>
      </c>
      <c r="J1044" s="66">
        <v>3.7934000000000001</v>
      </c>
      <c r="K1044" s="66">
        <v>77.704523809523806</v>
      </c>
    </row>
    <row r="1045" spans="1:11" x14ac:dyDescent="0.2">
      <c r="A1045" s="68" t="s">
        <v>39</v>
      </c>
      <c r="B1045" s="69">
        <f>COUNTA(B1037:B1044)</f>
        <v>8</v>
      </c>
      <c r="C1045" s="69"/>
      <c r="D1045" s="69"/>
      <c r="E1045" s="69"/>
      <c r="F1045" s="70">
        <f>SUM(F1037:F1044)</f>
        <v>6.7903584700000001</v>
      </c>
      <c r="G1045" s="70">
        <f>SUM(G1037:G1044)</f>
        <v>6.383501761999999</v>
      </c>
      <c r="H1045" s="80">
        <f>IF(ISERROR(F1045/G1045-1),"",((F1045/G1045-1)))</f>
        <v>6.3735661580287539E-2</v>
      </c>
      <c r="I1045" s="71">
        <f>SUM(I1037:I1044)</f>
        <v>1</v>
      </c>
      <c r="J1045" s="72">
        <f>SUM(J1037:J1044)</f>
        <v>1128.6700104900001</v>
      </c>
      <c r="K1045" s="73"/>
    </row>
    <row r="1046" spans="1:11" x14ac:dyDescent="0.2">
      <c r="A1046" s="74"/>
      <c r="B1046" s="74"/>
      <c r="C1046" s="74"/>
      <c r="D1046" s="74"/>
      <c r="E1046" s="74"/>
      <c r="F1046" s="74"/>
      <c r="G1046" s="74"/>
      <c r="H1046" s="74"/>
      <c r="I1046" s="74"/>
      <c r="J1046" s="122"/>
      <c r="K1046" s="74"/>
    </row>
    <row r="1047" spans="1:11" x14ac:dyDescent="0.2">
      <c r="A1047" s="57" t="s">
        <v>443</v>
      </c>
      <c r="B1047" s="74"/>
      <c r="C1047" s="74"/>
      <c r="D1047" s="74"/>
      <c r="E1047" s="74"/>
      <c r="F1047" s="96"/>
      <c r="G1047" s="83"/>
      <c r="H1047" s="75"/>
      <c r="I1047" s="74"/>
    </row>
    <row r="1048" spans="1:11" ht="12.75" x14ac:dyDescent="0.2">
      <c r="A1048" s="74"/>
      <c r="B1048" s="74"/>
      <c r="C1048" s="74"/>
      <c r="D1048" s="74"/>
      <c r="E1048" s="74"/>
      <c r="F1048" s="84"/>
      <c r="G1048" s="84"/>
      <c r="H1048" s="75"/>
      <c r="I1048" s="74"/>
      <c r="J1048" s="154"/>
    </row>
    <row r="1049" spans="1:11" ht="12.75" x14ac:dyDescent="0.2">
      <c r="A1049" s="77" t="s">
        <v>88</v>
      </c>
      <c r="B1049" s="74"/>
      <c r="C1049" s="74"/>
      <c r="D1049" s="74"/>
      <c r="E1049" s="74"/>
      <c r="F1049" s="84"/>
      <c r="G1049" s="84"/>
      <c r="H1049" s="75"/>
      <c r="I1049" s="74"/>
    </row>
    <row r="1050" spans="1:11" x14ac:dyDescent="0.2">
      <c r="A1050" s="74"/>
      <c r="B1050" s="74"/>
      <c r="C1050" s="74"/>
      <c r="D1050" s="74"/>
      <c r="E1050" s="58"/>
      <c r="F1050" s="83"/>
      <c r="G1050" s="83"/>
      <c r="H1050" s="75"/>
      <c r="I1050" s="74"/>
    </row>
    <row r="1051" spans="1:11" x14ac:dyDescent="0.2">
      <c r="B1051" s="74"/>
      <c r="C1051" s="74"/>
      <c r="D1051" s="74"/>
      <c r="E1051" s="58"/>
      <c r="F1051" s="83"/>
      <c r="G1051" s="83"/>
    </row>
    <row r="1052" spans="1:11" x14ac:dyDescent="0.2">
      <c r="B1052" s="74"/>
      <c r="C1052" s="74"/>
      <c r="D1052" s="74"/>
      <c r="E1052" s="58"/>
      <c r="F1052" s="74"/>
      <c r="G1052" s="74"/>
    </row>
    <row r="1053" spans="1:11" x14ac:dyDescent="0.2">
      <c r="B1053" s="74"/>
      <c r="C1053" s="74"/>
      <c r="D1053" s="74"/>
      <c r="E1053" s="58"/>
      <c r="F1053" s="74"/>
      <c r="G1053" s="74"/>
    </row>
    <row r="1054" spans="1:11" x14ac:dyDescent="0.2">
      <c r="A1054" s="74"/>
      <c r="B1054" s="74"/>
      <c r="C1054" s="74"/>
      <c r="D1054" s="74"/>
      <c r="E1054" s="74"/>
      <c r="F1054" s="74"/>
      <c r="G1054" s="74"/>
    </row>
    <row r="1055" spans="1:11" x14ac:dyDescent="0.2">
      <c r="A1055" s="74"/>
      <c r="B1055" s="74"/>
      <c r="C1055" s="74"/>
      <c r="D1055" s="74"/>
      <c r="E1055" s="74"/>
      <c r="F1055" s="74"/>
      <c r="G1055" s="74"/>
    </row>
    <row r="1056" spans="1:11" x14ac:dyDescent="0.2">
      <c r="A1056" s="74"/>
      <c r="B1056" s="74"/>
      <c r="C1056" s="74"/>
      <c r="D1056" s="74"/>
      <c r="E1056" s="74"/>
      <c r="F1056" s="74"/>
      <c r="G1056" s="74"/>
    </row>
    <row r="1057" spans="1:9" x14ac:dyDescent="0.2">
      <c r="A1057" s="74"/>
      <c r="B1057" s="74"/>
      <c r="C1057" s="74"/>
      <c r="D1057" s="74"/>
      <c r="E1057" s="74"/>
      <c r="F1057" s="74"/>
      <c r="G1057" s="74"/>
      <c r="H1057" s="58"/>
      <c r="I1057" s="58"/>
    </row>
    <row r="1058" spans="1:9" x14ac:dyDescent="0.2">
      <c r="A1058" s="74"/>
      <c r="B1058" s="74"/>
      <c r="C1058" s="74"/>
      <c r="D1058" s="74"/>
      <c r="E1058" s="74"/>
      <c r="F1058" s="74"/>
      <c r="G1058" s="74"/>
      <c r="H1058" s="58"/>
      <c r="I1058" s="58"/>
    </row>
  </sheetData>
  <autoFilter ref="A5:L1032"/>
  <sortState ref="A1037:R1044">
    <sortCondition descending="1" ref="F1037:F1044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32 H104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58"/>
  <sheetViews>
    <sheetView showGridLines="0" zoomScaleNormal="100" workbookViewId="0"/>
  </sheetViews>
  <sheetFormatPr defaultRowHeight="12" x14ac:dyDescent="0.2"/>
  <cols>
    <col min="1" max="1" width="56.42578125" style="57" customWidth="1"/>
    <col min="2" max="2" width="13.5703125" style="57" customWidth="1"/>
    <col min="3" max="3" width="19.140625" style="57" bestFit="1" customWidth="1"/>
    <col min="4" max="4" width="14.42578125" style="57" bestFit="1" customWidth="1"/>
    <col min="5" max="5" width="13.85546875" style="57" customWidth="1"/>
    <col min="6" max="8" width="11.42578125" style="57" customWidth="1"/>
    <col min="9" max="9" width="14" style="7" bestFit="1" customWidth="1"/>
    <col min="10" max="10" width="10.7109375" style="7" customWidth="1"/>
    <col min="11" max="11" width="11.42578125" style="7" bestFit="1" customWidth="1"/>
    <col min="12" max="12" width="12.28515625" style="7" bestFit="1" customWidth="1"/>
    <col min="13" max="16384" width="9.140625" style="5"/>
  </cols>
  <sheetData>
    <row r="1" spans="1:12" ht="20.25" x14ac:dyDescent="0.2">
      <c r="A1" s="150" t="s">
        <v>444</v>
      </c>
      <c r="I1" s="12"/>
      <c r="J1" s="12"/>
      <c r="K1" s="91"/>
      <c r="L1" s="12"/>
    </row>
    <row r="2" spans="1:12" ht="15.75" customHeight="1" x14ac:dyDescent="0.2">
      <c r="A2" s="59" t="s">
        <v>2893</v>
      </c>
      <c r="F2" s="41"/>
      <c r="G2" s="41"/>
      <c r="H2" s="41"/>
      <c r="I2" s="12"/>
      <c r="J2" s="12"/>
      <c r="K2" s="91"/>
      <c r="L2" s="12"/>
    </row>
    <row r="3" spans="1:12" ht="12" customHeight="1" x14ac:dyDescent="0.2">
      <c r="I3" s="12"/>
      <c r="J3" s="12"/>
      <c r="K3" s="91"/>
      <c r="L3" s="12"/>
    </row>
    <row r="4" spans="1:12" x14ac:dyDescent="0.2">
      <c r="A4" s="58"/>
      <c r="B4" s="58"/>
      <c r="C4" s="58"/>
      <c r="D4" s="58"/>
      <c r="E4" s="58"/>
      <c r="F4" s="146"/>
      <c r="G4" s="146"/>
      <c r="H4" s="146"/>
      <c r="I4" s="165"/>
      <c r="J4" s="165"/>
      <c r="K4" s="168"/>
      <c r="L4" s="165"/>
    </row>
    <row r="5" spans="1:12" ht="22.5" customHeight="1" x14ac:dyDescent="0.2">
      <c r="A5" s="60" t="s">
        <v>566</v>
      </c>
      <c r="B5" s="60" t="s">
        <v>138</v>
      </c>
      <c r="C5" s="60" t="s">
        <v>1268</v>
      </c>
      <c r="D5" s="60" t="s">
        <v>309</v>
      </c>
      <c r="E5" s="115" t="s">
        <v>2255</v>
      </c>
      <c r="F5" s="177" t="s">
        <v>952</v>
      </c>
      <c r="G5" s="178"/>
      <c r="H5" s="179"/>
      <c r="I5" s="180" t="s">
        <v>136</v>
      </c>
      <c r="J5" s="181"/>
      <c r="K5" s="181"/>
      <c r="L5" s="128"/>
    </row>
    <row r="6" spans="1:12" s="58" customFormat="1" ht="27.75" customHeight="1" x14ac:dyDescent="0.2">
      <c r="A6" s="85"/>
      <c r="B6" s="85"/>
      <c r="C6" s="85"/>
      <c r="D6" s="85"/>
      <c r="E6" s="116"/>
      <c r="F6" s="86" t="s">
        <v>2896</v>
      </c>
      <c r="G6" s="86" t="s">
        <v>2852</v>
      </c>
      <c r="H6" s="87" t="s">
        <v>134</v>
      </c>
      <c r="I6" s="86" t="s">
        <v>2896</v>
      </c>
      <c r="J6" s="86" t="s">
        <v>2852</v>
      </c>
      <c r="K6" s="87" t="s">
        <v>134</v>
      </c>
      <c r="L6" s="127" t="s">
        <v>137</v>
      </c>
    </row>
    <row r="7" spans="1:12" x14ac:dyDescent="0.2">
      <c r="A7" s="64" t="s">
        <v>2380</v>
      </c>
      <c r="B7" s="64" t="s">
        <v>140</v>
      </c>
      <c r="C7" s="64" t="s">
        <v>962</v>
      </c>
      <c r="D7" s="64" t="s">
        <v>310</v>
      </c>
      <c r="E7" s="64" t="s">
        <v>1461</v>
      </c>
      <c r="F7" s="81">
        <v>279.49165068300005</v>
      </c>
      <c r="G7" s="81">
        <v>298.14941363299999</v>
      </c>
      <c r="H7" s="82">
        <f>IF(ISERROR(F7/G7-1),"",IF((F7/G7-1)&gt;10000%,"",F7/G7-1))</f>
        <v>-6.2578566640973832E-2</v>
      </c>
      <c r="I7" s="92">
        <v>1601.714902774625</v>
      </c>
      <c r="J7" s="92">
        <v>177.80326029774099</v>
      </c>
      <c r="K7" s="82">
        <f>IF(ISERROR(I7/J7-1),"",IF((I7/J7-1)&gt;10000%,"",I7/J7-1))</f>
        <v>8.0083550779241524</v>
      </c>
      <c r="L7" s="82">
        <f>IF(ISERROR(I7/F7),"",IF(I7/F7&gt;10000%,"",I7/F7))</f>
        <v>5.7308148521090994</v>
      </c>
    </row>
    <row r="8" spans="1:12" x14ac:dyDescent="0.2">
      <c r="A8" s="64" t="s">
        <v>2805</v>
      </c>
      <c r="B8" s="64" t="s">
        <v>529</v>
      </c>
      <c r="C8" s="64" t="s">
        <v>2844</v>
      </c>
      <c r="D8" s="64" t="s">
        <v>311</v>
      </c>
      <c r="E8" s="64" t="s">
        <v>312</v>
      </c>
      <c r="F8" s="81">
        <v>118.37925240099999</v>
      </c>
      <c r="G8" s="81">
        <v>106.05995384800001</v>
      </c>
      <c r="H8" s="82">
        <f>IF(ISERROR(F8/G8-1),"",IF((F8/G8-1)&gt;10000%,"",F8/G8-1))</f>
        <v>0.11615410063873322</v>
      </c>
      <c r="I8" s="92">
        <v>1571.9915501099999</v>
      </c>
      <c r="J8" s="92">
        <v>33.846286290000002</v>
      </c>
      <c r="K8" s="82">
        <f>IF(ISERROR(I8/J8-1),"",IF((I8/J8-1)&gt;10000%,"",I8/J8-1))</f>
        <v>45.445023144960224</v>
      </c>
      <c r="L8" s="65">
        <f>IF(ISERROR(I8/F8),"",IF(I8/F8&gt;10000%,"",I8/F8))</f>
        <v>13.279282629569307</v>
      </c>
    </row>
    <row r="9" spans="1:12" x14ac:dyDescent="0.2">
      <c r="A9" s="64" t="s">
        <v>1486</v>
      </c>
      <c r="B9" s="64" t="s">
        <v>337</v>
      </c>
      <c r="C9" s="64" t="s">
        <v>1250</v>
      </c>
      <c r="D9" s="64" t="s">
        <v>310</v>
      </c>
      <c r="E9" s="64" t="s">
        <v>1461</v>
      </c>
      <c r="F9" s="81">
        <v>6.6495619900000005</v>
      </c>
      <c r="G9" s="81">
        <v>3.4375701099999998</v>
      </c>
      <c r="H9" s="82">
        <f>IF(ISERROR(F9/G9-1),"",IF((F9/G9-1)&gt;10000%,"",F9/G9-1))</f>
        <v>0.93437858057242673</v>
      </c>
      <c r="I9" s="92">
        <v>727.55784544000005</v>
      </c>
      <c r="J9" s="92">
        <v>732.67852849999997</v>
      </c>
      <c r="K9" s="82">
        <f>IF(ISERROR(I9/J9-1),"",IF((I9/J9-1)&gt;10000%,"",I9/J9-1))</f>
        <v>-6.9889902062277853E-3</v>
      </c>
      <c r="L9" s="65" t="str">
        <f>IF(ISERROR(I9/F9),"",IF(I9/F9&gt;10000%,"",I9/F9))</f>
        <v/>
      </c>
    </row>
    <row r="10" spans="1:12" x14ac:dyDescent="0.2">
      <c r="A10" s="64" t="s">
        <v>1331</v>
      </c>
      <c r="B10" s="64" t="s">
        <v>908</v>
      </c>
      <c r="C10" s="64" t="s">
        <v>1253</v>
      </c>
      <c r="D10" s="64" t="s">
        <v>311</v>
      </c>
      <c r="E10" s="64" t="s">
        <v>312</v>
      </c>
      <c r="F10" s="81">
        <v>211.65496922899999</v>
      </c>
      <c r="G10" s="81">
        <v>180.45691059500001</v>
      </c>
      <c r="H10" s="82">
        <f>IF(ISERROR(F10/G10-1),"",IF((F10/G10-1)&gt;10000%,"",F10/G10-1))</f>
        <v>0.17288370132866726</v>
      </c>
      <c r="I10" s="92">
        <v>621.11369148000006</v>
      </c>
      <c r="J10" s="92">
        <v>304.07871071</v>
      </c>
      <c r="K10" s="82">
        <f>IF(ISERROR(I10/J10-1),"",IF((I10/J10-1)&gt;10000%,"",I10/J10-1))</f>
        <v>1.0426082774086622</v>
      </c>
      <c r="L10" s="65">
        <f>IF(ISERROR(I10/F10),"",IF(I10/F10&gt;10000%,"",I10/F10))</f>
        <v>2.9345575666970825</v>
      </c>
    </row>
    <row r="11" spans="1:12" x14ac:dyDescent="0.2">
      <c r="A11" s="64" t="s">
        <v>1307</v>
      </c>
      <c r="B11" s="64" t="s">
        <v>891</v>
      </c>
      <c r="C11" s="64" t="s">
        <v>1253</v>
      </c>
      <c r="D11" s="64" t="s">
        <v>311</v>
      </c>
      <c r="E11" s="64" t="s">
        <v>312</v>
      </c>
      <c r="F11" s="81">
        <v>501.412587492</v>
      </c>
      <c r="G11" s="81">
        <v>425.45714082200004</v>
      </c>
      <c r="H11" s="82">
        <f>IF(ISERROR(F11/G11-1),"",IF((F11/G11-1)&gt;10000%,"",F11/G11-1))</f>
        <v>0.17852667021465662</v>
      </c>
      <c r="I11" s="92">
        <v>573.04831171000001</v>
      </c>
      <c r="J11" s="92">
        <v>748.68633428430496</v>
      </c>
      <c r="K11" s="82">
        <f>IF(ISERROR(I11/J11-1),"",IF((I11/J11-1)&gt;10000%,"",I11/J11-1))</f>
        <v>-0.23459493586483504</v>
      </c>
      <c r="L11" s="65">
        <f>IF(ISERROR(I11/F11),"",IF(I11/F11&gt;10000%,"",I11/F11))</f>
        <v>1.1428678218397199</v>
      </c>
    </row>
    <row r="12" spans="1:12" x14ac:dyDescent="0.2">
      <c r="A12" s="64" t="s">
        <v>881</v>
      </c>
      <c r="B12" s="64" t="s">
        <v>882</v>
      </c>
      <c r="C12" s="64" t="s">
        <v>1253</v>
      </c>
      <c r="D12" s="64" t="s">
        <v>311</v>
      </c>
      <c r="E12" s="64" t="s">
        <v>1461</v>
      </c>
      <c r="F12" s="81">
        <v>759.96295043099997</v>
      </c>
      <c r="G12" s="81">
        <v>596.85833799199997</v>
      </c>
      <c r="H12" s="82">
        <f>IF(ISERROR(F12/G12-1),"",IF((F12/G12-1)&gt;10000%,"",F12/G12-1))</f>
        <v>0.27327190064518492</v>
      </c>
      <c r="I12" s="92">
        <v>543.02812542999993</v>
      </c>
      <c r="J12" s="92">
        <v>834.46886699000004</v>
      </c>
      <c r="K12" s="82">
        <f>IF(ISERROR(I12/J12-1),"",IF((I12/J12-1)&gt;10000%,"",I12/J12-1))</f>
        <v>-0.349252983650848</v>
      </c>
      <c r="L12" s="65">
        <f>IF(ISERROR(I12/F12),"",IF(I12/F12&gt;10000%,"",I12/F12))</f>
        <v>0.71454552504438651</v>
      </c>
    </row>
    <row r="13" spans="1:12" x14ac:dyDescent="0.2">
      <c r="A13" s="64" t="s">
        <v>1479</v>
      </c>
      <c r="B13" s="64" t="s">
        <v>352</v>
      </c>
      <c r="C13" s="64" t="s">
        <v>1250</v>
      </c>
      <c r="D13" s="64" t="s">
        <v>310</v>
      </c>
      <c r="E13" s="64" t="s">
        <v>1461</v>
      </c>
      <c r="F13" s="81">
        <v>3.6035831300000001</v>
      </c>
      <c r="G13" s="81">
        <v>12.960386489999999</v>
      </c>
      <c r="H13" s="82">
        <f>IF(ISERROR(F13/G13-1),"",IF((F13/G13-1)&gt;10000%,"",F13/G13-1))</f>
        <v>-0.7219540379617182</v>
      </c>
      <c r="I13" s="92">
        <v>486.07292982000001</v>
      </c>
      <c r="J13" s="92">
        <v>320.96806867999999</v>
      </c>
      <c r="K13" s="82">
        <f>IF(ISERROR(I13/J13-1),"",IF((I13/J13-1)&gt;10000%,"",I13/J13-1))</f>
        <v>0.51439653115340556</v>
      </c>
      <c r="L13" s="65" t="str">
        <f>IF(ISERROR(I13/F13),"",IF(I13/F13&gt;10000%,"",I13/F13))</f>
        <v/>
      </c>
    </row>
    <row r="14" spans="1:12" x14ac:dyDescent="0.2">
      <c r="A14" s="64" t="s">
        <v>2548</v>
      </c>
      <c r="B14" s="64" t="s">
        <v>890</v>
      </c>
      <c r="C14" s="64" t="s">
        <v>1253</v>
      </c>
      <c r="D14" s="64" t="s">
        <v>311</v>
      </c>
      <c r="E14" s="64" t="s">
        <v>312</v>
      </c>
      <c r="F14" s="81">
        <v>257.66295138700002</v>
      </c>
      <c r="G14" s="81">
        <v>250.094369718</v>
      </c>
      <c r="H14" s="82">
        <f>IF(ISERROR(F14/G14-1),"",IF((F14/G14-1)&gt;10000%,"",F14/G14-1))</f>
        <v>3.0262903069486091E-2</v>
      </c>
      <c r="I14" s="92">
        <v>455.87488958</v>
      </c>
      <c r="J14" s="92">
        <v>329.11983218</v>
      </c>
      <c r="K14" s="82">
        <f>IF(ISERROR(I14/J14-1),"",IF((I14/J14-1)&gt;10000%,"",I14/J14-1))</f>
        <v>0.38513345294450674</v>
      </c>
      <c r="L14" s="65">
        <f>IF(ISERROR(I14/F14),"",IF(I14/F14&gt;10000%,"",I14/F14))</f>
        <v>1.7692682907108874</v>
      </c>
    </row>
    <row r="15" spans="1:12" x14ac:dyDescent="0.2">
      <c r="A15" s="64" t="s">
        <v>2552</v>
      </c>
      <c r="B15" s="64" t="s">
        <v>538</v>
      </c>
      <c r="C15" s="64" t="s">
        <v>1253</v>
      </c>
      <c r="D15" s="64" t="s">
        <v>1171</v>
      </c>
      <c r="E15" s="64" t="s">
        <v>312</v>
      </c>
      <c r="F15" s="81">
        <v>47.568688893000001</v>
      </c>
      <c r="G15" s="81">
        <v>35.029467343999997</v>
      </c>
      <c r="H15" s="82">
        <f>IF(ISERROR(F15/G15-1),"",IF((F15/G15-1)&gt;10000%,"",F15/G15-1))</f>
        <v>0.3579620959080263</v>
      </c>
      <c r="I15" s="92">
        <v>454.28197739999996</v>
      </c>
      <c r="J15" s="92">
        <v>103.35321875</v>
      </c>
      <c r="K15" s="82">
        <f>IF(ISERROR(I15/J15-1),"",IF((I15/J15-1)&gt;10000%,"",I15/J15-1))</f>
        <v>3.3954313459637655</v>
      </c>
      <c r="L15" s="65">
        <f>IF(ISERROR(I15/F15),"",IF(I15/F15&gt;10000%,"",I15/F15))</f>
        <v>9.5500209901065851</v>
      </c>
    </row>
    <row r="16" spans="1:12" x14ac:dyDescent="0.2">
      <c r="A16" s="64" t="s">
        <v>1480</v>
      </c>
      <c r="B16" s="64" t="s">
        <v>350</v>
      </c>
      <c r="C16" s="64" t="s">
        <v>1250</v>
      </c>
      <c r="D16" s="64" t="s">
        <v>310</v>
      </c>
      <c r="E16" s="64" t="s">
        <v>1461</v>
      </c>
      <c r="F16" s="81">
        <v>7.5083584100000005</v>
      </c>
      <c r="G16" s="81">
        <v>5.9505729199999999</v>
      </c>
      <c r="H16" s="82">
        <f>IF(ISERROR(F16/G16-1),"",IF((F16/G16-1)&gt;10000%,"",F16/G16-1))</f>
        <v>0.2617874801204858</v>
      </c>
      <c r="I16" s="92">
        <v>392.12292594999997</v>
      </c>
      <c r="J16" s="92">
        <v>194.10378852000002</v>
      </c>
      <c r="K16" s="82">
        <f>IF(ISERROR(I16/J16-1),"",IF((I16/J16-1)&gt;10000%,"",I16/J16-1))</f>
        <v>1.0201714193208367</v>
      </c>
      <c r="L16" s="65">
        <f>IF(ISERROR(I16/F16),"",IF(I16/F16&gt;10000%,"",I16/F16))</f>
        <v>52.224854560452442</v>
      </c>
    </row>
    <row r="17" spans="1:12" x14ac:dyDescent="0.2">
      <c r="A17" s="64" t="s">
        <v>2381</v>
      </c>
      <c r="B17" s="64" t="s">
        <v>609</v>
      </c>
      <c r="C17" s="64" t="s">
        <v>962</v>
      </c>
      <c r="D17" s="64" t="s">
        <v>310</v>
      </c>
      <c r="E17" s="64" t="s">
        <v>1461</v>
      </c>
      <c r="F17" s="81">
        <v>89.223187359999997</v>
      </c>
      <c r="G17" s="81">
        <v>68.208537147000001</v>
      </c>
      <c r="H17" s="82">
        <f>IF(ISERROR(F17/G17-1),"",IF((F17/G17-1)&gt;10000%,"",F17/G17-1))</f>
        <v>0.30809413442939193</v>
      </c>
      <c r="I17" s="92">
        <v>390.31868548</v>
      </c>
      <c r="J17" s="92">
        <v>110.43962467</v>
      </c>
      <c r="K17" s="82">
        <f>IF(ISERROR(I17/J17-1),"",IF((I17/J17-1)&gt;10000%,"",I17/J17-1))</f>
        <v>2.5342268379333492</v>
      </c>
      <c r="L17" s="65">
        <f>IF(ISERROR(I17/F17),"",IF(I17/F17&gt;10000%,"",I17/F17))</f>
        <v>4.374632839613005</v>
      </c>
    </row>
    <row r="18" spans="1:12" x14ac:dyDescent="0.2">
      <c r="A18" s="64" t="s">
        <v>2369</v>
      </c>
      <c r="B18" s="64" t="s">
        <v>230</v>
      </c>
      <c r="C18" s="64" t="s">
        <v>962</v>
      </c>
      <c r="D18" s="64" t="s">
        <v>310</v>
      </c>
      <c r="E18" s="64" t="s">
        <v>1461</v>
      </c>
      <c r="F18" s="81">
        <v>136.50691874099999</v>
      </c>
      <c r="G18" s="81">
        <v>94.164254459999995</v>
      </c>
      <c r="H18" s="82">
        <f>IF(ISERROR(F18/G18-1),"",IF((F18/G18-1)&gt;10000%,"",F18/G18-1))</f>
        <v>0.44966813069163858</v>
      </c>
      <c r="I18" s="92">
        <v>368.23329534759597</v>
      </c>
      <c r="J18" s="92">
        <v>169.28229019939849</v>
      </c>
      <c r="K18" s="82">
        <f>IF(ISERROR(I18/J18-1),"",IF((I18/J18-1)&gt;10000%,"",I18/J18-1))</f>
        <v>1.1752617767272175</v>
      </c>
      <c r="L18" s="65">
        <f>IF(ISERROR(I18/F18),"",IF(I18/F18&gt;10000%,"",I18/F18))</f>
        <v>2.697543089711516</v>
      </c>
    </row>
    <row r="19" spans="1:12" x14ac:dyDescent="0.2">
      <c r="A19" s="64" t="s">
        <v>171</v>
      </c>
      <c r="B19" s="64" t="s">
        <v>172</v>
      </c>
      <c r="C19" s="64" t="s">
        <v>1250</v>
      </c>
      <c r="D19" s="64" t="s">
        <v>310</v>
      </c>
      <c r="E19" s="64" t="s">
        <v>1461</v>
      </c>
      <c r="F19" s="81">
        <v>15.475240359999999</v>
      </c>
      <c r="G19" s="81">
        <v>11.3672816</v>
      </c>
      <c r="H19" s="82">
        <f>IF(ISERROR(F19/G19-1),"",IF((F19/G19-1)&gt;10000%,"",F19/G19-1))</f>
        <v>0.36138444568840433</v>
      </c>
      <c r="I19" s="92">
        <v>345.70538999000001</v>
      </c>
      <c r="J19" s="92">
        <v>243.27189023</v>
      </c>
      <c r="K19" s="82">
        <f>IF(ISERROR(I19/J19-1),"",IF((I19/J19-1)&gt;10000%,"",I19/J19-1))</f>
        <v>0.42106590968300894</v>
      </c>
      <c r="L19" s="65">
        <f>IF(ISERROR(I19/F19),"",IF(I19/F19&gt;10000%,"",I19/F19))</f>
        <v>22.339258192303777</v>
      </c>
    </row>
    <row r="20" spans="1:12" x14ac:dyDescent="0.2">
      <c r="A20" s="64" t="s">
        <v>1484</v>
      </c>
      <c r="B20" s="64" t="s">
        <v>342</v>
      </c>
      <c r="C20" s="64" t="s">
        <v>1250</v>
      </c>
      <c r="D20" s="64" t="s">
        <v>310</v>
      </c>
      <c r="E20" s="64" t="s">
        <v>1461</v>
      </c>
      <c r="F20" s="81">
        <v>2.1917137999999996</v>
      </c>
      <c r="G20" s="81">
        <v>0.178609816</v>
      </c>
      <c r="H20" s="82">
        <f>IF(ISERROR(F20/G20-1),"",IF((F20/G20-1)&gt;10000%,"",F20/G20-1))</f>
        <v>11.270959396766859</v>
      </c>
      <c r="I20" s="92">
        <v>338.75323238999999</v>
      </c>
      <c r="J20" s="92">
        <v>153.09492496000001</v>
      </c>
      <c r="K20" s="82">
        <f>IF(ISERROR(I20/J20-1),"",IF((I20/J20-1)&gt;10000%,"",I20/J20-1))</f>
        <v>1.2127006004837062</v>
      </c>
      <c r="L20" s="65" t="str">
        <f>IF(ISERROR(I20/F20),"",IF(I20/F20&gt;10000%,"",I20/F20))</f>
        <v/>
      </c>
    </row>
    <row r="21" spans="1:12" x14ac:dyDescent="0.2">
      <c r="A21" s="64" t="s">
        <v>1478</v>
      </c>
      <c r="B21" s="64" t="s">
        <v>346</v>
      </c>
      <c r="C21" s="64" t="s">
        <v>1250</v>
      </c>
      <c r="D21" s="64" t="s">
        <v>310</v>
      </c>
      <c r="E21" s="64" t="s">
        <v>1461</v>
      </c>
      <c r="F21" s="81">
        <v>7.0780807000000001</v>
      </c>
      <c r="G21" s="81">
        <v>11.61744416</v>
      </c>
      <c r="H21" s="82">
        <f>IF(ISERROR(F21/G21-1),"",IF((F21/G21-1)&gt;10000%,"",F21/G21-1))</f>
        <v>-0.39073684344698412</v>
      </c>
      <c r="I21" s="92">
        <v>330.06651398000002</v>
      </c>
      <c r="J21" s="92">
        <v>293.95516079000004</v>
      </c>
      <c r="K21" s="82">
        <f>IF(ISERROR(I21/J21-1),"",IF((I21/J21-1)&gt;10000%,"",I21/J21-1))</f>
        <v>0.12284646778424047</v>
      </c>
      <c r="L21" s="65">
        <f>IF(ISERROR(I21/F21),"",IF(I21/F21&gt;10000%,"",I21/F21))</f>
        <v>46.63220553277953</v>
      </c>
    </row>
    <row r="22" spans="1:12" x14ac:dyDescent="0.2">
      <c r="A22" s="64" t="s">
        <v>2281</v>
      </c>
      <c r="B22" s="64" t="s">
        <v>1177</v>
      </c>
      <c r="C22" s="64" t="s">
        <v>223</v>
      </c>
      <c r="D22" s="64" t="s">
        <v>1171</v>
      </c>
      <c r="E22" s="64" t="s">
        <v>312</v>
      </c>
      <c r="F22" s="81">
        <v>8.9405642049999994</v>
      </c>
      <c r="G22" s="81">
        <v>8.1361316500000012</v>
      </c>
      <c r="H22" s="82">
        <f>IF(ISERROR(F22/G22-1),"",IF((F22/G22-1)&gt;10000%,"",F22/G22-1))</f>
        <v>9.8871624698943839E-2</v>
      </c>
      <c r="I22" s="92">
        <v>272.53185440546002</v>
      </c>
      <c r="J22" s="92">
        <v>31.625099950406749</v>
      </c>
      <c r="K22" s="82">
        <f>IF(ISERROR(I22/J22-1),"",IF((I22/J22-1)&gt;10000%,"",I22/J22-1))</f>
        <v>7.6175808086878423</v>
      </c>
      <c r="L22" s="65">
        <f>IF(ISERROR(I22/F22),"",IF(I22/F22&gt;10000%,"",I22/F22))</f>
        <v>30.48262370880877</v>
      </c>
    </row>
    <row r="23" spans="1:12" x14ac:dyDescent="0.2">
      <c r="A23" s="64" t="s">
        <v>1487</v>
      </c>
      <c r="B23" s="64" t="s">
        <v>348</v>
      </c>
      <c r="C23" s="64" t="s">
        <v>1250</v>
      </c>
      <c r="D23" s="64" t="s">
        <v>310</v>
      </c>
      <c r="E23" s="64" t="s">
        <v>1461</v>
      </c>
      <c r="F23" s="81">
        <v>5.4182038200000004</v>
      </c>
      <c r="G23" s="81">
        <v>2.7432814599999999</v>
      </c>
      <c r="H23" s="82">
        <f>IF(ISERROR(F23/G23-1),"",IF((F23/G23-1)&gt;10000%,"",F23/G23-1))</f>
        <v>0.97508126636047066</v>
      </c>
      <c r="I23" s="92">
        <v>268.83670154999999</v>
      </c>
      <c r="J23" s="92">
        <v>80.96648983</v>
      </c>
      <c r="K23" s="82">
        <f>IF(ISERROR(I23/J23-1),"",IF((I23/J23-1)&gt;10000%,"",I23/J23-1))</f>
        <v>2.3203452701785476</v>
      </c>
      <c r="L23" s="65">
        <f>IF(ISERROR(I23/F23),"",IF(I23/F23&gt;10000%,"",I23/F23))</f>
        <v>49.617310548129204</v>
      </c>
    </row>
    <row r="24" spans="1:12" x14ac:dyDescent="0.2">
      <c r="A24" s="64" t="s">
        <v>2389</v>
      </c>
      <c r="B24" s="64" t="s">
        <v>183</v>
      </c>
      <c r="C24" s="64" t="s">
        <v>962</v>
      </c>
      <c r="D24" s="64" t="s">
        <v>310</v>
      </c>
      <c r="E24" s="64" t="s">
        <v>1461</v>
      </c>
      <c r="F24" s="81">
        <v>29.317833916999998</v>
      </c>
      <c r="G24" s="81">
        <v>22.272092118</v>
      </c>
      <c r="H24" s="82">
        <f>IF(ISERROR(F24/G24-1),"",IF((F24/G24-1)&gt;10000%,"",F24/G24-1))</f>
        <v>0.31634844906670101</v>
      </c>
      <c r="I24" s="92">
        <v>254.35727525999999</v>
      </c>
      <c r="J24" s="92">
        <v>52.351244919999999</v>
      </c>
      <c r="K24" s="82">
        <f>IF(ISERROR(I24/J24-1),"",IF((I24/J24-1)&gt;10000%,"",I24/J24-1))</f>
        <v>3.8586671749390753</v>
      </c>
      <c r="L24" s="65">
        <f>IF(ISERROR(I24/F24),"",IF(I24/F24&gt;10000%,"",I24/F24))</f>
        <v>8.6758549755106724</v>
      </c>
    </row>
    <row r="25" spans="1:12" x14ac:dyDescent="0.2">
      <c r="A25" s="64" t="s">
        <v>1496</v>
      </c>
      <c r="B25" s="64" t="s">
        <v>447</v>
      </c>
      <c r="C25" s="64" t="s">
        <v>1250</v>
      </c>
      <c r="D25" s="64" t="s">
        <v>310</v>
      </c>
      <c r="E25" s="64" t="s">
        <v>1461</v>
      </c>
      <c r="F25" s="81">
        <v>11.488602279999999</v>
      </c>
      <c r="G25" s="81">
        <v>25.07406259</v>
      </c>
      <c r="H25" s="82">
        <f>IF(ISERROR(F25/G25-1),"",IF((F25/G25-1)&gt;10000%,"",F25/G25-1))</f>
        <v>-0.54181328858204791</v>
      </c>
      <c r="I25" s="92">
        <v>253.69911777999999</v>
      </c>
      <c r="J25" s="92">
        <v>135.32907004</v>
      </c>
      <c r="K25" s="82">
        <f>IF(ISERROR(I25/J25-1),"",IF((I25/J25-1)&gt;10000%,"",I25/J25-1))</f>
        <v>0.87468307958528535</v>
      </c>
      <c r="L25" s="65">
        <f>IF(ISERROR(I25/F25),"",IF(I25/F25&gt;10000%,"",I25/F25))</f>
        <v>22.082679128134988</v>
      </c>
    </row>
    <row r="26" spans="1:12" x14ac:dyDescent="0.2">
      <c r="A26" s="64" t="s">
        <v>2550</v>
      </c>
      <c r="B26" s="64" t="s">
        <v>757</v>
      </c>
      <c r="C26" s="64" t="s">
        <v>1253</v>
      </c>
      <c r="D26" s="64" t="s">
        <v>1171</v>
      </c>
      <c r="E26" s="64" t="s">
        <v>312</v>
      </c>
      <c r="F26" s="81">
        <v>115.084234884</v>
      </c>
      <c r="G26" s="81">
        <v>45.98173267</v>
      </c>
      <c r="H26" s="82">
        <f>IF(ISERROR(F26/G26-1),"",IF((F26/G26-1)&gt;10000%,"",F26/G26-1))</f>
        <v>1.5028251046982568</v>
      </c>
      <c r="I26" s="92">
        <v>250.75331985454301</v>
      </c>
      <c r="J26" s="92">
        <v>605.2180490006599</v>
      </c>
      <c r="K26" s="82">
        <f>IF(ISERROR(I26/J26-1),"",IF((I26/J26-1)&gt;10000%,"",I26/J26-1))</f>
        <v>-0.58568102807147182</v>
      </c>
      <c r="L26" s="65">
        <f>IF(ISERROR(I26/F26),"",IF(I26/F26&gt;10000%,"",I26/F26))</f>
        <v>2.1788676798980475</v>
      </c>
    </row>
    <row r="27" spans="1:12" x14ac:dyDescent="0.2">
      <c r="A27" s="64" t="s">
        <v>1467</v>
      </c>
      <c r="B27" s="64" t="s">
        <v>448</v>
      </c>
      <c r="C27" s="64" t="s">
        <v>1250</v>
      </c>
      <c r="D27" s="64" t="s">
        <v>310</v>
      </c>
      <c r="E27" s="64" t="s">
        <v>1461</v>
      </c>
      <c r="F27" s="81">
        <v>6.8510181299999999</v>
      </c>
      <c r="G27" s="81">
        <v>4.0816048900000004</v>
      </c>
      <c r="H27" s="82">
        <f>IF(ISERROR(F27/G27-1),"",IF((F27/G27-1)&gt;10000%,"",F27/G27-1))</f>
        <v>0.67851085899693708</v>
      </c>
      <c r="I27" s="92">
        <v>243.30650656999998</v>
      </c>
      <c r="J27" s="92">
        <v>302.31315872000005</v>
      </c>
      <c r="K27" s="82">
        <f>IF(ISERROR(I27/J27-1),"",IF((I27/J27-1)&gt;10000%,"",I27/J27-1))</f>
        <v>-0.19518386960010414</v>
      </c>
      <c r="L27" s="65">
        <f>IF(ISERROR(I27/F27),"",IF(I27/F27&gt;10000%,"",I27/F27))</f>
        <v>35.513919530380804</v>
      </c>
    </row>
    <row r="28" spans="1:12" x14ac:dyDescent="0.2">
      <c r="A28" s="64" t="s">
        <v>2381</v>
      </c>
      <c r="B28" s="64" t="s">
        <v>142</v>
      </c>
      <c r="C28" s="64" t="s">
        <v>962</v>
      </c>
      <c r="D28" s="64" t="s">
        <v>310</v>
      </c>
      <c r="E28" s="64" t="s">
        <v>312</v>
      </c>
      <c r="F28" s="81">
        <v>77.92079587100001</v>
      </c>
      <c r="G28" s="81">
        <v>54.037007985999999</v>
      </c>
      <c r="H28" s="82">
        <f>IF(ISERROR(F28/G28-1),"",IF((F28/G28-1)&gt;10000%,"",F28/G28-1))</f>
        <v>0.4419894582466124</v>
      </c>
      <c r="I28" s="92">
        <v>228.77177200999998</v>
      </c>
      <c r="J28" s="92">
        <v>360.59542730000004</v>
      </c>
      <c r="K28" s="82">
        <f>IF(ISERROR(I28/J28-1),"",IF((I28/J28-1)&gt;10000%,"",I28/J28-1))</f>
        <v>-0.36557217676620279</v>
      </c>
      <c r="L28" s="65">
        <f>IF(ISERROR(I28/F28),"",IF(I28/F28&gt;10000%,"",I28/F28))</f>
        <v>2.9359527126588625</v>
      </c>
    </row>
    <row r="29" spans="1:12" x14ac:dyDescent="0.2">
      <c r="A29" s="64" t="s">
        <v>2549</v>
      </c>
      <c r="B29" s="64" t="s">
        <v>761</v>
      </c>
      <c r="C29" s="64" t="s">
        <v>1253</v>
      </c>
      <c r="D29" s="64" t="s">
        <v>311</v>
      </c>
      <c r="E29" s="64" t="s">
        <v>312</v>
      </c>
      <c r="F29" s="81">
        <v>136.252587619</v>
      </c>
      <c r="G29" s="81">
        <v>162.402502852</v>
      </c>
      <c r="H29" s="82">
        <f>IF(ISERROR(F29/G29-1),"",IF((F29/G29-1)&gt;10000%,"",F29/G29-1))</f>
        <v>-0.16101916395236127</v>
      </c>
      <c r="I29" s="92">
        <v>208.29356096000001</v>
      </c>
      <c r="J29" s="92">
        <v>228.64739061950399</v>
      </c>
      <c r="K29" s="82">
        <f>IF(ISERROR(I29/J29-1),"",IF((I29/J29-1)&gt;10000%,"",I29/J29-1))</f>
        <v>-8.9018420915964569E-2</v>
      </c>
      <c r="L29" s="65">
        <f>IF(ISERROR(I29/F29),"",IF(I29/F29&gt;10000%,"",I29/F29))</f>
        <v>1.5287310472403397</v>
      </c>
    </row>
    <row r="30" spans="1:12" x14ac:dyDescent="0.2">
      <c r="A30" s="64" t="s">
        <v>2653</v>
      </c>
      <c r="B30" s="64" t="s">
        <v>896</v>
      </c>
      <c r="C30" s="64" t="s">
        <v>1253</v>
      </c>
      <c r="D30" s="64" t="s">
        <v>311</v>
      </c>
      <c r="E30" s="64" t="s">
        <v>312</v>
      </c>
      <c r="F30" s="81">
        <v>2.7069743760000002</v>
      </c>
      <c r="G30" s="81">
        <v>1.230489937</v>
      </c>
      <c r="H30" s="82">
        <f>IF(ISERROR(F30/G30-1),"",IF((F30/G30-1)&gt;10000%,"",F30/G30-1))</f>
        <v>1.1999158990277872</v>
      </c>
      <c r="I30" s="92">
        <v>184.21957790000002</v>
      </c>
      <c r="J30" s="92">
        <v>191.72155887</v>
      </c>
      <c r="K30" s="82">
        <f>IF(ISERROR(I30/J30-1),"",IF((I30/J30-1)&gt;10000%,"",I30/J30-1))</f>
        <v>-3.912956380188215E-2</v>
      </c>
      <c r="L30" s="65">
        <f>IF(ISERROR(I30/F30),"",IF(I30/F30&gt;10000%,"",I30/F30))</f>
        <v>68.053683674765608</v>
      </c>
    </row>
    <row r="31" spans="1:12" x14ac:dyDescent="0.2">
      <c r="A31" s="64" t="s">
        <v>2556</v>
      </c>
      <c r="B31" s="64" t="s">
        <v>222</v>
      </c>
      <c r="C31" s="64" t="s">
        <v>1253</v>
      </c>
      <c r="D31" s="64" t="s">
        <v>1171</v>
      </c>
      <c r="E31" s="64" t="s">
        <v>312</v>
      </c>
      <c r="F31" s="81">
        <v>52.954668730999998</v>
      </c>
      <c r="G31" s="81">
        <v>24.159654331999999</v>
      </c>
      <c r="H31" s="82">
        <f>IF(ISERROR(F31/G31-1),"",IF((F31/G31-1)&gt;10000%,"",F31/G31-1))</f>
        <v>1.1918636750054974</v>
      </c>
      <c r="I31" s="92">
        <v>172.80439504</v>
      </c>
      <c r="J31" s="92">
        <v>66.271280969999992</v>
      </c>
      <c r="K31" s="82">
        <f>IF(ISERROR(I31/J31-1),"",IF((I31/J31-1)&gt;10000%,"",I31/J31-1))</f>
        <v>1.6075306303227479</v>
      </c>
      <c r="L31" s="65">
        <f>IF(ISERROR(I31/F31),"",IF(I31/F31&gt;10000%,"",I31/F31))</f>
        <v>3.2632513653860178</v>
      </c>
    </row>
    <row r="32" spans="1:12" x14ac:dyDescent="0.2">
      <c r="A32" s="64" t="s">
        <v>2394</v>
      </c>
      <c r="B32" s="64" t="s">
        <v>165</v>
      </c>
      <c r="C32" s="64" t="s">
        <v>962</v>
      </c>
      <c r="D32" s="64" t="s">
        <v>310</v>
      </c>
      <c r="E32" s="64" t="s">
        <v>1461</v>
      </c>
      <c r="F32" s="81">
        <v>42.992256650999998</v>
      </c>
      <c r="G32" s="81">
        <v>49.746544803000006</v>
      </c>
      <c r="H32" s="82">
        <f>IF(ISERROR(F32/G32-1),"",IF((F32/G32-1)&gt;10000%,"",F32/G32-1))</f>
        <v>-0.13577401563761837</v>
      </c>
      <c r="I32" s="92">
        <v>168.59128464</v>
      </c>
      <c r="J32" s="92">
        <v>194.09956344999998</v>
      </c>
      <c r="K32" s="82">
        <f>IF(ISERROR(I32/J32-1),"",IF((I32/J32-1)&gt;10000%,"",I32/J32-1))</f>
        <v>-0.13141852746397809</v>
      </c>
      <c r="L32" s="65">
        <f>IF(ISERROR(I32/F32),"",IF(I32/F32&gt;10000%,"",I32/F32))</f>
        <v>3.9214337132516763</v>
      </c>
    </row>
    <row r="33" spans="1:12" x14ac:dyDescent="0.2">
      <c r="A33" s="64" t="s">
        <v>1309</v>
      </c>
      <c r="B33" s="64" t="s">
        <v>892</v>
      </c>
      <c r="C33" s="64" t="s">
        <v>1253</v>
      </c>
      <c r="D33" s="64" t="s">
        <v>311</v>
      </c>
      <c r="E33" s="64" t="s">
        <v>312</v>
      </c>
      <c r="F33" s="81">
        <v>94.897817238000002</v>
      </c>
      <c r="G33" s="81">
        <v>64.08386299</v>
      </c>
      <c r="H33" s="82">
        <f>IF(ISERROR(F33/G33-1),"",IF((F33/G33-1)&gt;10000%,"",F33/G33-1))</f>
        <v>0.48083796466527584</v>
      </c>
      <c r="I33" s="92">
        <v>159.60721681999999</v>
      </c>
      <c r="J33" s="92">
        <v>149.79983452000002</v>
      </c>
      <c r="K33" s="82">
        <f>IF(ISERROR(I33/J33-1),"",IF((I33/J33-1)&gt;10000%,"",I33/J33-1))</f>
        <v>6.5469914111891514E-2</v>
      </c>
      <c r="L33" s="65">
        <f>IF(ISERROR(I33/F33),"",IF(I33/F33&gt;10000%,"",I33/F33))</f>
        <v>1.6818850155395182</v>
      </c>
    </row>
    <row r="34" spans="1:12" x14ac:dyDescent="0.2">
      <c r="A34" s="64" t="s">
        <v>1485</v>
      </c>
      <c r="B34" s="64" t="s">
        <v>336</v>
      </c>
      <c r="C34" s="64" t="s">
        <v>1250</v>
      </c>
      <c r="D34" s="64" t="s">
        <v>310</v>
      </c>
      <c r="E34" s="64" t="s">
        <v>1461</v>
      </c>
      <c r="F34" s="81">
        <v>1.9704868600000001</v>
      </c>
      <c r="G34" s="81">
        <v>0.79826139500000004</v>
      </c>
      <c r="H34" s="82">
        <f>IF(ISERROR(F34/G34-1),"",IF((F34/G34-1)&gt;10000%,"",F34/G34-1))</f>
        <v>1.4684731998094431</v>
      </c>
      <c r="I34" s="92">
        <v>159.56154863999998</v>
      </c>
      <c r="J34" s="92">
        <v>64.214414539999993</v>
      </c>
      <c r="K34" s="82">
        <f>IF(ISERROR(I34/J34-1),"",IF((I34/J34-1)&gt;10000%,"",I34/J34-1))</f>
        <v>1.4848244710010867</v>
      </c>
      <c r="L34" s="65">
        <f>IF(ISERROR(I34/F34),"",IF(I34/F34&gt;10000%,"",I34/F34))</f>
        <v>80.975697873976173</v>
      </c>
    </row>
    <row r="35" spans="1:12" x14ac:dyDescent="0.2">
      <c r="A35" s="64" t="s">
        <v>2551</v>
      </c>
      <c r="B35" s="64" t="s">
        <v>1370</v>
      </c>
      <c r="C35" s="64" t="s">
        <v>1253</v>
      </c>
      <c r="D35" s="64" t="s">
        <v>1171</v>
      </c>
      <c r="E35" s="64" t="s">
        <v>312</v>
      </c>
      <c r="F35" s="81">
        <v>90.743393763</v>
      </c>
      <c r="G35" s="81">
        <v>78.162897295000008</v>
      </c>
      <c r="H35" s="82">
        <f>IF(ISERROR(F35/G35-1),"",IF((F35/G35-1)&gt;10000%,"",F35/G35-1))</f>
        <v>0.16095227919352917</v>
      </c>
      <c r="I35" s="92">
        <v>157.61259358000001</v>
      </c>
      <c r="J35" s="92">
        <v>98.107137859999995</v>
      </c>
      <c r="K35" s="82">
        <f>IF(ISERROR(I35/J35-1),"",IF((I35/J35-1)&gt;10000%,"",I35/J35-1))</f>
        <v>0.60653543684981392</v>
      </c>
      <c r="L35" s="65">
        <f>IF(ISERROR(I35/F35),"",IF(I35/F35&gt;10000%,"",I35/F35))</f>
        <v>1.7369043303763394</v>
      </c>
    </row>
    <row r="36" spans="1:12" x14ac:dyDescent="0.2">
      <c r="A36" s="64" t="s">
        <v>1489</v>
      </c>
      <c r="B36" s="64" t="s">
        <v>351</v>
      </c>
      <c r="C36" s="64" t="s">
        <v>1250</v>
      </c>
      <c r="D36" s="64" t="s">
        <v>310</v>
      </c>
      <c r="E36" s="64" t="s">
        <v>1461</v>
      </c>
      <c r="F36" s="81">
        <v>3.5178294000000001</v>
      </c>
      <c r="G36" s="81">
        <v>4.41223455</v>
      </c>
      <c r="H36" s="82">
        <f>IF(ISERROR(F36/G36-1),"",IF((F36/G36-1)&gt;10000%,"",F36/G36-1))</f>
        <v>-0.20271024576424657</v>
      </c>
      <c r="I36" s="92">
        <v>153.89705756000001</v>
      </c>
      <c r="J36" s="92">
        <v>35.875190930000002</v>
      </c>
      <c r="K36" s="82">
        <f>IF(ISERROR(I36/J36-1),"",IF((I36/J36-1)&gt;10000%,"",I36/J36-1))</f>
        <v>3.2897906204955216</v>
      </c>
      <c r="L36" s="65">
        <f>IF(ISERROR(I36/F36),"",IF(I36/F36&gt;10000%,"",I36/F36))</f>
        <v>43.747731928103164</v>
      </c>
    </row>
    <row r="37" spans="1:12" x14ac:dyDescent="0.2">
      <c r="A37" s="64" t="s">
        <v>257</v>
      </c>
      <c r="B37" s="64" t="s">
        <v>527</v>
      </c>
      <c r="C37" s="64" t="s">
        <v>1251</v>
      </c>
      <c r="D37" s="64" t="s">
        <v>310</v>
      </c>
      <c r="E37" s="64" t="s">
        <v>1461</v>
      </c>
      <c r="F37" s="81">
        <v>9.5981642459999996</v>
      </c>
      <c r="G37" s="81">
        <v>4.6887632520000002</v>
      </c>
      <c r="H37" s="82">
        <f>IF(ISERROR(F37/G37-1),"",IF((F37/G37-1)&gt;10000%,"",F37/G37-1))</f>
        <v>1.0470567034720482</v>
      </c>
      <c r="I37" s="92">
        <v>151.46287207</v>
      </c>
      <c r="J37" s="92">
        <v>187.67505259000001</v>
      </c>
      <c r="K37" s="82">
        <f>IF(ISERROR(I37/J37-1),"",IF((I37/J37-1)&gt;10000%,"",I37/J37-1))</f>
        <v>-0.19295148726618505</v>
      </c>
      <c r="L37" s="65">
        <f>IF(ISERROR(I37/F37),"",IF(I37/F37&gt;10000%,"",I37/F37))</f>
        <v>15.78040010443889</v>
      </c>
    </row>
    <row r="38" spans="1:12" x14ac:dyDescent="0.2">
      <c r="A38" s="64" t="s">
        <v>2495</v>
      </c>
      <c r="B38" s="64" t="s">
        <v>764</v>
      </c>
      <c r="C38" s="64" t="s">
        <v>962</v>
      </c>
      <c r="D38" s="64" t="s">
        <v>310</v>
      </c>
      <c r="E38" s="64" t="s">
        <v>1461</v>
      </c>
      <c r="F38" s="81">
        <v>23.378360300000001</v>
      </c>
      <c r="G38" s="81">
        <v>22.179120895000001</v>
      </c>
      <c r="H38" s="82">
        <f>IF(ISERROR(F38/G38-1),"",IF((F38/G38-1)&gt;10000%,"",F38/G38-1))</f>
        <v>5.4070646473204143E-2</v>
      </c>
      <c r="I38" s="92">
        <v>151.10501722000001</v>
      </c>
      <c r="J38" s="92">
        <v>98.909174239999999</v>
      </c>
      <c r="K38" s="82">
        <f>IF(ISERROR(I38/J38-1),"",IF((I38/J38-1)&gt;10000%,"",I38/J38-1))</f>
        <v>0.52771487964653763</v>
      </c>
      <c r="L38" s="65">
        <f>IF(ISERROR(I38/F38),"",IF(I38/F38&gt;10000%,"",I38/F38))</f>
        <v>6.4634566017874233</v>
      </c>
    </row>
    <row r="39" spans="1:12" x14ac:dyDescent="0.2">
      <c r="A39" s="64" t="s">
        <v>1345</v>
      </c>
      <c r="B39" s="64" t="s">
        <v>860</v>
      </c>
      <c r="C39" s="64" t="s">
        <v>1254</v>
      </c>
      <c r="D39" s="64" t="s">
        <v>310</v>
      </c>
      <c r="E39" s="64" t="s">
        <v>1461</v>
      </c>
      <c r="F39" s="81">
        <v>8.9597256840000004</v>
      </c>
      <c r="G39" s="81">
        <v>40.284565487000002</v>
      </c>
      <c r="H39" s="82">
        <f>IF(ISERROR(F39/G39-1),"",IF((F39/G39-1)&gt;10000%,"",F39/G39-1))</f>
        <v>-0.77758911941370346</v>
      </c>
      <c r="I39" s="92">
        <v>148.00561184</v>
      </c>
      <c r="J39" s="92">
        <v>94.772565999999998</v>
      </c>
      <c r="K39" s="82">
        <f>IF(ISERROR(I39/J39-1),"",IF((I39/J39-1)&gt;10000%,"",I39/J39-1))</f>
        <v>0.56169256660202715</v>
      </c>
      <c r="L39" s="65">
        <f>IF(ISERROR(I39/F39),"",IF(I39/F39&gt;10000%,"",I39/F39))</f>
        <v>16.518989203464546</v>
      </c>
    </row>
    <row r="40" spans="1:12" x14ac:dyDescent="0.2">
      <c r="A40" s="64" t="s">
        <v>1318</v>
      </c>
      <c r="B40" s="64" t="s">
        <v>613</v>
      </c>
      <c r="C40" s="64" t="s">
        <v>1253</v>
      </c>
      <c r="D40" s="64" t="s">
        <v>311</v>
      </c>
      <c r="E40" s="64" t="s">
        <v>312</v>
      </c>
      <c r="F40" s="81">
        <v>38.190147351</v>
      </c>
      <c r="G40" s="81">
        <v>15.423662538</v>
      </c>
      <c r="H40" s="82">
        <f>IF(ISERROR(F40/G40-1),"",IF((F40/G40-1)&gt;10000%,"",F40/G40-1))</f>
        <v>1.476075138243536</v>
      </c>
      <c r="I40" s="92">
        <v>146.6296619</v>
      </c>
      <c r="J40" s="92">
        <v>30.960011120000001</v>
      </c>
      <c r="K40" s="82">
        <f>IF(ISERROR(I40/J40-1),"",IF((I40/J40-1)&gt;10000%,"",I40/J40-1))</f>
        <v>3.7360984894891729</v>
      </c>
      <c r="L40" s="65">
        <f>IF(ISERROR(I40/F40),"",IF(I40/F40&gt;10000%,"",I40/F40))</f>
        <v>3.8394631094860268</v>
      </c>
    </row>
    <row r="41" spans="1:12" x14ac:dyDescent="0.2">
      <c r="A41" s="64" t="s">
        <v>1154</v>
      </c>
      <c r="B41" s="64" t="s">
        <v>1155</v>
      </c>
      <c r="C41" s="64" t="s">
        <v>1250</v>
      </c>
      <c r="D41" s="64" t="s">
        <v>310</v>
      </c>
      <c r="E41" s="64" t="s">
        <v>1461</v>
      </c>
      <c r="F41" s="81">
        <v>4.48201772</v>
      </c>
      <c r="G41" s="81">
        <v>4.9371709000000008</v>
      </c>
      <c r="H41" s="82">
        <f>IF(ISERROR(F41/G41-1),"",IF((F41/G41-1)&gt;10000%,"",F41/G41-1))</f>
        <v>-9.2189067224713761E-2</v>
      </c>
      <c r="I41" s="92">
        <v>146.14130309000001</v>
      </c>
      <c r="J41" s="92">
        <v>124.55741418000001</v>
      </c>
      <c r="K41" s="82">
        <f>IF(ISERROR(I41/J41-1),"",IF((I41/J41-1)&gt;10000%,"",I41/J41-1))</f>
        <v>0.17328465793942027</v>
      </c>
      <c r="L41" s="65">
        <f>IF(ISERROR(I41/F41),"",IF(I41/F41&gt;10000%,"",I41/F41))</f>
        <v>32.606141300574777</v>
      </c>
    </row>
    <row r="42" spans="1:12" x14ac:dyDescent="0.2">
      <c r="A42" s="64" t="s">
        <v>2377</v>
      </c>
      <c r="B42" s="64" t="s">
        <v>465</v>
      </c>
      <c r="C42" s="64" t="s">
        <v>962</v>
      </c>
      <c r="D42" s="64" t="s">
        <v>310</v>
      </c>
      <c r="E42" s="64" t="s">
        <v>1461</v>
      </c>
      <c r="F42" s="81">
        <v>58.104384734999996</v>
      </c>
      <c r="G42" s="81">
        <v>75.050120698000001</v>
      </c>
      <c r="H42" s="82">
        <f>IF(ISERROR(F42/G42-1),"",IF((F42/G42-1)&gt;10000%,"",F42/G42-1))</f>
        <v>-0.22579225463459629</v>
      </c>
      <c r="I42" s="92">
        <v>144.2831902001335</v>
      </c>
      <c r="J42" s="92">
        <v>100.198147451084</v>
      </c>
      <c r="K42" s="82">
        <f>IF(ISERROR(I42/J42-1),"",IF((I42/J42-1)&gt;10000%,"",I42/J42-1))</f>
        <v>0.43997862106753516</v>
      </c>
      <c r="L42" s="65">
        <f>IF(ISERROR(I42/F42),"",IF(I42/F42&gt;10000%,"",I42/F42))</f>
        <v>2.4831721540151253</v>
      </c>
    </row>
    <row r="43" spans="1:12" x14ac:dyDescent="0.2">
      <c r="A43" s="64" t="s">
        <v>1494</v>
      </c>
      <c r="B43" s="64" t="s">
        <v>37</v>
      </c>
      <c r="C43" s="64" t="s">
        <v>1250</v>
      </c>
      <c r="D43" s="64" t="s">
        <v>310</v>
      </c>
      <c r="E43" s="64" t="s">
        <v>1461</v>
      </c>
      <c r="F43" s="81">
        <v>2.1365124900000003</v>
      </c>
      <c r="G43" s="81">
        <v>1.3473937199999999</v>
      </c>
      <c r="H43" s="82">
        <f>IF(ISERROR(F43/G43-1),"",IF((F43/G43-1)&gt;10000%,"",F43/G43-1))</f>
        <v>0.58566309036975506</v>
      </c>
      <c r="I43" s="92">
        <v>131.87167794999999</v>
      </c>
      <c r="J43" s="92">
        <v>50.884720159999993</v>
      </c>
      <c r="K43" s="82">
        <f>IF(ISERROR(I43/J43-1),"",IF((I43/J43-1)&gt;10000%,"",I43/J43-1))</f>
        <v>1.591577148019045</v>
      </c>
      <c r="L43" s="65">
        <f>IF(ISERROR(I43/F43),"",IF(I43/F43&gt;10000%,"",I43/F43))</f>
        <v>61.722867789085555</v>
      </c>
    </row>
    <row r="44" spans="1:12" x14ac:dyDescent="0.2">
      <c r="A44" s="64" t="s">
        <v>1308</v>
      </c>
      <c r="B44" s="64" t="s">
        <v>907</v>
      </c>
      <c r="C44" s="64" t="s">
        <v>1253</v>
      </c>
      <c r="D44" s="64" t="s">
        <v>311</v>
      </c>
      <c r="E44" s="64" t="s">
        <v>312</v>
      </c>
      <c r="F44" s="81">
        <v>22.665251866000002</v>
      </c>
      <c r="G44" s="81">
        <v>24.846395675</v>
      </c>
      <c r="H44" s="82">
        <f>IF(ISERROR(F44/G44-1),"",IF((F44/G44-1)&gt;10000%,"",F44/G44-1))</f>
        <v>-8.7785119319927163E-2</v>
      </c>
      <c r="I44" s="92">
        <v>131.44686863999999</v>
      </c>
      <c r="J44" s="92">
        <v>12.24764343</v>
      </c>
      <c r="K44" s="82">
        <f>IF(ISERROR(I44/J44-1),"",IF((I44/J44-1)&gt;10000%,"",I44/J44-1))</f>
        <v>9.7324212524041442</v>
      </c>
      <c r="L44" s="65">
        <f>IF(ISERROR(I44/F44),"",IF(I44/F44&gt;10000%,"",I44/F44))</f>
        <v>5.7994885482469574</v>
      </c>
    </row>
    <row r="45" spans="1:12" x14ac:dyDescent="0.2">
      <c r="A45" s="64" t="s">
        <v>2397</v>
      </c>
      <c r="B45" s="64" t="s">
        <v>514</v>
      </c>
      <c r="C45" s="64" t="s">
        <v>962</v>
      </c>
      <c r="D45" s="64" t="s">
        <v>310</v>
      </c>
      <c r="E45" s="64" t="s">
        <v>1461</v>
      </c>
      <c r="F45" s="81">
        <v>99.820222108999999</v>
      </c>
      <c r="G45" s="81">
        <v>94.048214069999986</v>
      </c>
      <c r="H45" s="82">
        <f>IF(ISERROR(F45/G45-1),"",IF((F45/G45-1)&gt;10000%,"",F45/G45-1))</f>
        <v>6.1372861739872109E-2</v>
      </c>
      <c r="I45" s="92">
        <v>130.013738796165</v>
      </c>
      <c r="J45" s="92">
        <v>176.35369158297451</v>
      </c>
      <c r="K45" s="82">
        <f>IF(ISERROR(I45/J45-1),"",IF((I45/J45-1)&gt;10000%,"",I45/J45-1))</f>
        <v>-0.26276712651068346</v>
      </c>
      <c r="L45" s="65">
        <f>IF(ISERROR(I45/F45),"",IF(I45/F45&gt;10000%,"",I45/F45))</f>
        <v>1.3024789571615538</v>
      </c>
    </row>
    <row r="46" spans="1:12" x14ac:dyDescent="0.2">
      <c r="A46" s="64" t="s">
        <v>2567</v>
      </c>
      <c r="B46" s="64" t="s">
        <v>1440</v>
      </c>
      <c r="C46" s="64" t="s">
        <v>1253</v>
      </c>
      <c r="D46" s="64" t="s">
        <v>311</v>
      </c>
      <c r="E46" s="64" t="s">
        <v>312</v>
      </c>
      <c r="F46" s="81">
        <v>22.640214530000002</v>
      </c>
      <c r="G46" s="81">
        <v>17.89919965</v>
      </c>
      <c r="H46" s="82">
        <f>IF(ISERROR(F46/G46-1),"",IF((F46/G46-1)&gt;10000%,"",F46/G46-1))</f>
        <v>0.26487300955939674</v>
      </c>
      <c r="I46" s="92">
        <v>127.25326931879749</v>
      </c>
      <c r="J46" s="92">
        <v>10.550381420000001</v>
      </c>
      <c r="K46" s="82">
        <f>IF(ISERROR(I46/J46-1),"",IF((I46/J46-1)&gt;10000%,"",I46/J46-1))</f>
        <v>11.061485196882813</v>
      </c>
      <c r="L46" s="65">
        <f>IF(ISERROR(I46/F46),"",IF(I46/F46&gt;10000%,"",I46/F46))</f>
        <v>5.6206741835496858</v>
      </c>
    </row>
    <row r="47" spans="1:12" x14ac:dyDescent="0.2">
      <c r="A47" s="64" t="s">
        <v>2498</v>
      </c>
      <c r="B47" s="64" t="s">
        <v>2236</v>
      </c>
      <c r="C47" s="64" t="s">
        <v>962</v>
      </c>
      <c r="D47" s="64" t="s">
        <v>310</v>
      </c>
      <c r="E47" s="64" t="s">
        <v>1461</v>
      </c>
      <c r="F47" s="81">
        <v>26.196171804999999</v>
      </c>
      <c r="G47" s="81">
        <v>21.760247447000001</v>
      </c>
      <c r="H47" s="82">
        <f>IF(ISERROR(F47/G47-1),"",IF((F47/G47-1)&gt;10000%,"",F47/G47-1))</f>
        <v>0.20385449976174619</v>
      </c>
      <c r="I47" s="92">
        <v>127.17886521</v>
      </c>
      <c r="J47" s="92">
        <v>62.422048570000001</v>
      </c>
      <c r="K47" s="82">
        <f>IF(ISERROR(I47/J47-1),"",IF((I47/J47-1)&gt;10000%,"",I47/J47-1))</f>
        <v>1.0374029389212018</v>
      </c>
      <c r="L47" s="65">
        <f>IF(ISERROR(I47/F47),"",IF(I47/F47&gt;10000%,"",I47/F47))</f>
        <v>4.854864525881819</v>
      </c>
    </row>
    <row r="48" spans="1:12" x14ac:dyDescent="0.2">
      <c r="A48" s="64" t="s">
        <v>1493</v>
      </c>
      <c r="B48" s="64" t="s">
        <v>338</v>
      </c>
      <c r="C48" s="64" t="s">
        <v>1250</v>
      </c>
      <c r="D48" s="64" t="s">
        <v>310</v>
      </c>
      <c r="E48" s="64" t="s">
        <v>1461</v>
      </c>
      <c r="F48" s="81">
        <v>1.20508382</v>
      </c>
      <c r="G48" s="81">
        <v>2.12952333</v>
      </c>
      <c r="H48" s="82">
        <f>IF(ISERROR(F48/G48-1),"",IF((F48/G48-1)&gt;10000%,"",F48/G48-1))</f>
        <v>-0.43410630772474323</v>
      </c>
      <c r="I48" s="92">
        <v>126.62443377</v>
      </c>
      <c r="J48" s="92">
        <v>40.368252720000001</v>
      </c>
      <c r="K48" s="82">
        <f>IF(ISERROR(I48/J48-1),"",IF((I48/J48-1)&gt;10000%,"",I48/J48-1))</f>
        <v>2.1367330820158421</v>
      </c>
      <c r="L48" s="65" t="str">
        <f>IF(ISERROR(I48/F48),"",IF(I48/F48&gt;10000%,"",I48/F48))</f>
        <v/>
      </c>
    </row>
    <row r="49" spans="1:12" x14ac:dyDescent="0.2">
      <c r="A49" s="64" t="s">
        <v>1366</v>
      </c>
      <c r="B49" s="64" t="s">
        <v>1367</v>
      </c>
      <c r="C49" s="64" t="s">
        <v>1253</v>
      </c>
      <c r="D49" s="64" t="s">
        <v>311</v>
      </c>
      <c r="E49" s="64" t="s">
        <v>1461</v>
      </c>
      <c r="F49" s="81">
        <v>144.62430579799999</v>
      </c>
      <c r="G49" s="81">
        <v>160.91997666699999</v>
      </c>
      <c r="H49" s="82">
        <f>IF(ISERROR(F49/G49-1),"",IF((F49/G49-1)&gt;10000%,"",F49/G49-1))</f>
        <v>-0.10126568003872793</v>
      </c>
      <c r="I49" s="92">
        <v>125.76377891</v>
      </c>
      <c r="J49" s="92">
        <v>139.26785949000001</v>
      </c>
      <c r="K49" s="82">
        <f>IF(ISERROR(I49/J49-1),"",IF((I49/J49-1)&gt;10000%,"",I49/J49-1))</f>
        <v>-9.6964803145909273E-2</v>
      </c>
      <c r="L49" s="65">
        <f>IF(ISERROR(I49/F49),"",IF(I49/F49&gt;10000%,"",I49/F49))</f>
        <v>0.86958950790510336</v>
      </c>
    </row>
    <row r="50" spans="1:12" x14ac:dyDescent="0.2">
      <c r="A50" s="64" t="s">
        <v>2571</v>
      </c>
      <c r="B50" s="64" t="s">
        <v>539</v>
      </c>
      <c r="C50" s="64" t="s">
        <v>1253</v>
      </c>
      <c r="D50" s="64" t="s">
        <v>311</v>
      </c>
      <c r="E50" s="64" t="s">
        <v>312</v>
      </c>
      <c r="F50" s="81">
        <v>30.781431059999999</v>
      </c>
      <c r="G50" s="81">
        <v>5.4326530399999999</v>
      </c>
      <c r="H50" s="82">
        <f>IF(ISERROR(F50/G50-1),"",IF((F50/G50-1)&gt;10000%,"",F50/G50-1))</f>
        <v>4.6660034854719896</v>
      </c>
      <c r="I50" s="92">
        <v>115.25621898</v>
      </c>
      <c r="J50" s="92">
        <v>163.58425022999998</v>
      </c>
      <c r="K50" s="82">
        <f>IF(ISERROR(I50/J50-1),"",IF((I50/J50-1)&gt;10000%,"",I50/J50-1))</f>
        <v>-0.29543205523790106</v>
      </c>
      <c r="L50" s="65">
        <f>IF(ISERROR(I50/F50),"",IF(I50/F50&gt;10000%,"",I50/F50))</f>
        <v>3.7443424496846638</v>
      </c>
    </row>
    <row r="51" spans="1:12" x14ac:dyDescent="0.2">
      <c r="A51" s="64" t="s">
        <v>1482</v>
      </c>
      <c r="B51" s="64" t="s">
        <v>344</v>
      </c>
      <c r="C51" s="64" t="s">
        <v>1250</v>
      </c>
      <c r="D51" s="64" t="s">
        <v>310</v>
      </c>
      <c r="E51" s="64" t="s">
        <v>1461</v>
      </c>
      <c r="F51" s="81">
        <v>0.22866537000000001</v>
      </c>
      <c r="G51" s="81">
        <v>0.10741415</v>
      </c>
      <c r="H51" s="82">
        <f>IF(ISERROR(F51/G51-1),"",IF((F51/G51-1)&gt;10000%,"",F51/G51-1))</f>
        <v>1.1288198063290547</v>
      </c>
      <c r="I51" s="92">
        <v>115.12113968999999</v>
      </c>
      <c r="J51" s="92">
        <v>108.42127362000001</v>
      </c>
      <c r="K51" s="82">
        <f>IF(ISERROR(I51/J51-1),"",IF((I51/J51-1)&gt;10000%,"",I51/J51-1))</f>
        <v>6.1794755275445201E-2</v>
      </c>
      <c r="L51" s="65" t="str">
        <f>IF(ISERROR(I51/F51),"",IF(I51/F51&gt;10000%,"",I51/F51))</f>
        <v/>
      </c>
    </row>
    <row r="52" spans="1:12" x14ac:dyDescent="0.2">
      <c r="A52" s="64" t="s">
        <v>2598</v>
      </c>
      <c r="B52" s="64" t="s">
        <v>537</v>
      </c>
      <c r="C52" s="64" t="s">
        <v>1253</v>
      </c>
      <c r="D52" s="64" t="s">
        <v>311</v>
      </c>
      <c r="E52" s="64" t="s">
        <v>312</v>
      </c>
      <c r="F52" s="81">
        <v>18.405747287000001</v>
      </c>
      <c r="G52" s="81">
        <v>15.111630757999999</v>
      </c>
      <c r="H52" s="82">
        <f>IF(ISERROR(F52/G52-1),"",IF((F52/G52-1)&gt;10000%,"",F52/G52-1))</f>
        <v>0.21798550942333716</v>
      </c>
      <c r="I52" s="92">
        <v>114.7602230776635</v>
      </c>
      <c r="J52" s="92">
        <v>25.034011496606553</v>
      </c>
      <c r="K52" s="82">
        <f>IF(ISERROR(I52/J52-1),"",IF((I52/J52-1)&gt;10000%,"",I52/J52-1))</f>
        <v>3.5841723406262576</v>
      </c>
      <c r="L52" s="65">
        <f>IF(ISERROR(I52/F52),"",IF(I52/F52&gt;10000%,"",I52/F52))</f>
        <v>6.2350211207517106</v>
      </c>
    </row>
    <row r="53" spans="1:12" x14ac:dyDescent="0.2">
      <c r="A53" s="64" t="s">
        <v>2303</v>
      </c>
      <c r="B53" s="64" t="s">
        <v>2043</v>
      </c>
      <c r="C53" s="64" t="s">
        <v>223</v>
      </c>
      <c r="D53" s="64" t="s">
        <v>311</v>
      </c>
      <c r="E53" s="64" t="s">
        <v>312</v>
      </c>
      <c r="F53" s="81">
        <v>5.2017804600000002</v>
      </c>
      <c r="G53" s="81">
        <v>3.1605946700000001</v>
      </c>
      <c r="H53" s="82">
        <f>IF(ISERROR(F53/G53-1),"",IF((F53/G53-1)&gt;10000%,"",F53/G53-1))</f>
        <v>0.64582333488526711</v>
      </c>
      <c r="I53" s="92">
        <v>114.60828035788799</v>
      </c>
      <c r="J53" s="92">
        <v>11.26417526</v>
      </c>
      <c r="K53" s="82">
        <f>IF(ISERROR(I53/J53-1),"",IF((I53/J53-1)&gt;10000%,"",I53/J53-1))</f>
        <v>9.1745824893963874</v>
      </c>
      <c r="L53" s="65">
        <f>IF(ISERROR(I53/F53),"",IF(I53/F53&gt;10000%,"",I53/F53))</f>
        <v>22.032510068271506</v>
      </c>
    </row>
    <row r="54" spans="1:12" x14ac:dyDescent="0.2">
      <c r="A54" s="64" t="s">
        <v>2897</v>
      </c>
      <c r="B54" s="64" t="s">
        <v>2898</v>
      </c>
      <c r="C54" s="64" t="s">
        <v>223</v>
      </c>
      <c r="D54" s="64" t="s">
        <v>1171</v>
      </c>
      <c r="E54" s="64" t="s">
        <v>312</v>
      </c>
      <c r="F54" s="81">
        <v>3.2241300000000001E-2</v>
      </c>
      <c r="G54" s="81">
        <v>0</v>
      </c>
      <c r="H54" s="82" t="str">
        <f>IF(ISERROR(F54/G54-1),"",IF((F54/G54-1)&gt;10000%,"",F54/G54-1))</f>
        <v/>
      </c>
      <c r="I54" s="92">
        <v>111.944715066475</v>
      </c>
      <c r="J54" s="92"/>
      <c r="K54" s="82" t="str">
        <f>IF(ISERROR(I54/J54-1),"",IF((I54/J54-1)&gt;10000%,"",I54/J54-1))</f>
        <v/>
      </c>
      <c r="L54" s="65" t="str">
        <f>IF(ISERROR(I54/F54),"",IF(I54/F54&gt;10000%,"",I54/F54))</f>
        <v/>
      </c>
    </row>
    <row r="55" spans="1:12" x14ac:dyDescent="0.2">
      <c r="A55" s="64" t="s">
        <v>2372</v>
      </c>
      <c r="B55" s="64" t="s">
        <v>228</v>
      </c>
      <c r="C55" s="64" t="s">
        <v>962</v>
      </c>
      <c r="D55" s="64" t="s">
        <v>310</v>
      </c>
      <c r="E55" s="64" t="s">
        <v>1461</v>
      </c>
      <c r="F55" s="81">
        <v>10.563382907999999</v>
      </c>
      <c r="G55" s="81">
        <v>3.0887752230000003</v>
      </c>
      <c r="H55" s="82">
        <f>IF(ISERROR(F55/G55-1),"",IF((F55/G55-1)&gt;10000%,"",F55/G55-1))</f>
        <v>2.4199260695118565</v>
      </c>
      <c r="I55" s="92">
        <v>109.80326196</v>
      </c>
      <c r="J55" s="92">
        <v>3.1742114900000002</v>
      </c>
      <c r="K55" s="82">
        <f>IF(ISERROR(I55/J55-1),"",IF((I55/J55-1)&gt;10000%,"",I55/J55-1))</f>
        <v>33.592295537308381</v>
      </c>
      <c r="L55" s="65">
        <f>IF(ISERROR(I55/F55),"",IF(I55/F55&gt;10000%,"",I55/F55))</f>
        <v>10.394706214506563</v>
      </c>
    </row>
    <row r="56" spans="1:12" x14ac:dyDescent="0.2">
      <c r="A56" s="64" t="s">
        <v>2515</v>
      </c>
      <c r="B56" s="64" t="s">
        <v>370</v>
      </c>
      <c r="C56" s="64" t="s">
        <v>962</v>
      </c>
      <c r="D56" s="64" t="s">
        <v>310</v>
      </c>
      <c r="E56" s="64" t="s">
        <v>1461</v>
      </c>
      <c r="F56" s="81">
        <v>45.253999159999999</v>
      </c>
      <c r="G56" s="81">
        <v>43.539841682999999</v>
      </c>
      <c r="H56" s="82">
        <f>IF(ISERROR(F56/G56-1),"",IF((F56/G56-1)&gt;10000%,"",F56/G56-1))</f>
        <v>3.9369860126737377E-2</v>
      </c>
      <c r="I56" s="92">
        <v>108.49108762</v>
      </c>
      <c r="J56" s="92">
        <v>137.27716827</v>
      </c>
      <c r="K56" s="82">
        <f>IF(ISERROR(I56/J56-1),"",IF((I56/J56-1)&gt;10000%,"",I56/J56-1))</f>
        <v>-0.20969314134877004</v>
      </c>
      <c r="L56" s="65">
        <f>IF(ISERROR(I56/F56),"",IF(I56/F56&gt;10000%,"",I56/F56))</f>
        <v>2.3973812178768776</v>
      </c>
    </row>
    <row r="57" spans="1:12" x14ac:dyDescent="0.2">
      <c r="A57" s="64" t="s">
        <v>2370</v>
      </c>
      <c r="B57" s="64" t="s">
        <v>227</v>
      </c>
      <c r="C57" s="64" t="s">
        <v>962</v>
      </c>
      <c r="D57" s="64" t="s">
        <v>310</v>
      </c>
      <c r="E57" s="64" t="s">
        <v>1461</v>
      </c>
      <c r="F57" s="81">
        <v>18.740803176</v>
      </c>
      <c r="G57" s="81">
        <v>14.417454153000001</v>
      </c>
      <c r="H57" s="82">
        <f>IF(ISERROR(F57/G57-1),"",IF((F57/G57-1)&gt;10000%,"",F57/G57-1))</f>
        <v>0.29986910151542889</v>
      </c>
      <c r="I57" s="92">
        <v>104.96278294</v>
      </c>
      <c r="J57" s="92">
        <v>54.774559930000002</v>
      </c>
      <c r="K57" s="82">
        <f>IF(ISERROR(I57/J57-1),"",IF((I57/J57-1)&gt;10000%,"",I57/J57-1))</f>
        <v>0.91626884951953635</v>
      </c>
      <c r="L57" s="65">
        <f>IF(ISERROR(I57/F57),"",IF(I57/F57&gt;10000%,"",I57/F57))</f>
        <v>5.6007622487822877</v>
      </c>
    </row>
    <row r="58" spans="1:12" x14ac:dyDescent="0.2">
      <c r="A58" s="64" t="s">
        <v>1335</v>
      </c>
      <c r="B58" s="64" t="s">
        <v>889</v>
      </c>
      <c r="C58" s="64" t="s">
        <v>1253</v>
      </c>
      <c r="D58" s="64" t="s">
        <v>311</v>
      </c>
      <c r="E58" s="64" t="s">
        <v>312</v>
      </c>
      <c r="F58" s="81">
        <v>67.532285544000004</v>
      </c>
      <c r="G58" s="81">
        <v>37.376852461000006</v>
      </c>
      <c r="H58" s="82">
        <f>IF(ISERROR(F58/G58-1),"",IF((F58/G58-1)&gt;10000%,"",F58/G58-1))</f>
        <v>0.80679434188485977</v>
      </c>
      <c r="I58" s="92">
        <v>103.28598513999999</v>
      </c>
      <c r="J58" s="92">
        <v>127.08067195000001</v>
      </c>
      <c r="K58" s="82">
        <f>IF(ISERROR(I58/J58-1),"",IF((I58/J58-1)&gt;10000%,"",I58/J58-1))</f>
        <v>-0.18724080101938756</v>
      </c>
      <c r="L58" s="65">
        <f>IF(ISERROR(I58/F58),"",IF(I58/F58&gt;10000%,"",I58/F58))</f>
        <v>1.5294312092059288</v>
      </c>
    </row>
    <row r="59" spans="1:12" x14ac:dyDescent="0.2">
      <c r="A59" s="64" t="s">
        <v>2452</v>
      </c>
      <c r="B59" s="64" t="s">
        <v>521</v>
      </c>
      <c r="C59" s="64" t="s">
        <v>962</v>
      </c>
      <c r="D59" s="64" t="s">
        <v>310</v>
      </c>
      <c r="E59" s="64" t="s">
        <v>1461</v>
      </c>
      <c r="F59" s="81">
        <v>137.64752182499998</v>
      </c>
      <c r="G59" s="81">
        <v>125.932441009</v>
      </c>
      <c r="H59" s="82">
        <f>IF(ISERROR(F59/G59-1),"",IF((F59/G59-1)&gt;10000%,"",F59/G59-1))</f>
        <v>9.3026711164621467E-2</v>
      </c>
      <c r="I59" s="92">
        <v>102.88028864</v>
      </c>
      <c r="J59" s="92">
        <v>83.564083220000001</v>
      </c>
      <c r="K59" s="82">
        <f>IF(ISERROR(I59/J59-1),"",IF((I59/J59-1)&gt;10000%,"",I59/J59-1))</f>
        <v>0.23115439882402633</v>
      </c>
      <c r="L59" s="65">
        <f>IF(ISERROR(I59/F59),"",IF(I59/F59&gt;10000%,"",I59/F59))</f>
        <v>0.74741838629538304</v>
      </c>
    </row>
    <row r="60" spans="1:12" x14ac:dyDescent="0.2">
      <c r="A60" s="64" t="s">
        <v>2547</v>
      </c>
      <c r="B60" s="64" t="s">
        <v>1147</v>
      </c>
      <c r="C60" s="64" t="s">
        <v>1253</v>
      </c>
      <c r="D60" s="64" t="s">
        <v>1171</v>
      </c>
      <c r="E60" s="64" t="s">
        <v>1461</v>
      </c>
      <c r="F60" s="81">
        <v>135.452113403</v>
      </c>
      <c r="G60" s="81">
        <v>124.179111926</v>
      </c>
      <c r="H60" s="82">
        <f>IF(ISERROR(F60/G60-1),"",IF((F60/G60-1)&gt;10000%,"",F60/G60-1))</f>
        <v>9.0780174718254836E-2</v>
      </c>
      <c r="I60" s="92">
        <v>102.62355501</v>
      </c>
      <c r="J60" s="92">
        <v>238.60313216</v>
      </c>
      <c r="K60" s="82">
        <f>IF(ISERROR(I60/J60-1),"",IF((I60/J60-1)&gt;10000%,"",I60/J60-1))</f>
        <v>-0.56989854206446977</v>
      </c>
      <c r="L60" s="65">
        <f>IF(ISERROR(I60/F60),"",IF(I60/F60&gt;10000%,"",I60/F60))</f>
        <v>0.75763716365703526</v>
      </c>
    </row>
    <row r="61" spans="1:12" x14ac:dyDescent="0.2">
      <c r="A61" s="64" t="s">
        <v>1334</v>
      </c>
      <c r="B61" s="64" t="s">
        <v>1291</v>
      </c>
      <c r="C61" s="64" t="s">
        <v>1253</v>
      </c>
      <c r="D61" s="64" t="s">
        <v>311</v>
      </c>
      <c r="E61" s="64" t="s">
        <v>312</v>
      </c>
      <c r="F61" s="81">
        <v>13.836041755</v>
      </c>
      <c r="G61" s="81">
        <v>9.4911671200000001</v>
      </c>
      <c r="H61" s="82">
        <f>IF(ISERROR(F61/G61-1),"",IF((F61/G61-1)&gt;10000%,"",F61/G61-1))</f>
        <v>0.45778085877809294</v>
      </c>
      <c r="I61" s="92">
        <v>101.61820535</v>
      </c>
      <c r="J61" s="92">
        <v>29.482201750000002</v>
      </c>
      <c r="K61" s="82">
        <f>IF(ISERROR(I61/J61-1),"",IF((I61/J61-1)&gt;10000%,"",I61/J61-1))</f>
        <v>2.4467644652760709</v>
      </c>
      <c r="L61" s="65">
        <f>IF(ISERROR(I61/F61),"",IF(I61/F61&gt;10000%,"",I61/F61))</f>
        <v>7.3444563950725081</v>
      </c>
    </row>
    <row r="62" spans="1:12" x14ac:dyDescent="0.2">
      <c r="A62" s="64" t="s">
        <v>2569</v>
      </c>
      <c r="B62" s="64" t="s">
        <v>42</v>
      </c>
      <c r="C62" s="64" t="s">
        <v>1253</v>
      </c>
      <c r="D62" s="64" t="s">
        <v>1171</v>
      </c>
      <c r="E62" s="64" t="s">
        <v>312</v>
      </c>
      <c r="F62" s="81">
        <v>14.28114302</v>
      </c>
      <c r="G62" s="81">
        <v>25.305661326999999</v>
      </c>
      <c r="H62" s="82">
        <f>IF(ISERROR(F62/G62-1),"",IF((F62/G62-1)&gt;10000%,"",F62/G62-1))</f>
        <v>-0.43565422632276107</v>
      </c>
      <c r="I62" s="92">
        <v>101.47361401000001</v>
      </c>
      <c r="J62" s="92">
        <v>110.79886681999999</v>
      </c>
      <c r="K62" s="82">
        <f>IF(ISERROR(I62/J62-1),"",IF((I62/J62-1)&gt;10000%,"",I62/J62-1))</f>
        <v>-8.4163792262870962E-2</v>
      </c>
      <c r="L62" s="65">
        <f>IF(ISERROR(I62/F62),"",IF(I62/F62&gt;10000%,"",I62/F62))</f>
        <v>7.1054266362217273</v>
      </c>
    </row>
    <row r="63" spans="1:12" x14ac:dyDescent="0.2">
      <c r="A63" s="64" t="s">
        <v>558</v>
      </c>
      <c r="B63" s="64" t="s">
        <v>759</v>
      </c>
      <c r="C63" s="64" t="s">
        <v>1253</v>
      </c>
      <c r="D63" s="64" t="s">
        <v>311</v>
      </c>
      <c r="E63" s="64" t="s">
        <v>312</v>
      </c>
      <c r="F63" s="81">
        <v>31.865473793000003</v>
      </c>
      <c r="G63" s="81">
        <v>30.064005714</v>
      </c>
      <c r="H63" s="82">
        <f>IF(ISERROR(F63/G63-1),"",IF((F63/G63-1)&gt;10000%,"",F63/G63-1))</f>
        <v>5.9921092888866268E-2</v>
      </c>
      <c r="I63" s="92">
        <v>98.512851532423497</v>
      </c>
      <c r="J63" s="92">
        <v>86.72764767708</v>
      </c>
      <c r="K63" s="82">
        <f>IF(ISERROR(I63/J63-1),"",IF((I63/J63-1)&gt;10000%,"",I63/J63-1))</f>
        <v>0.13588750728284804</v>
      </c>
      <c r="L63" s="65">
        <f>IF(ISERROR(I63/F63),"",IF(I63/F63&gt;10000%,"",I63/F63))</f>
        <v>3.0915232007020763</v>
      </c>
    </row>
    <row r="64" spans="1:12" x14ac:dyDescent="0.2">
      <c r="A64" s="64" t="s">
        <v>2678</v>
      </c>
      <c r="B64" s="64" t="s">
        <v>2265</v>
      </c>
      <c r="C64" s="64" t="s">
        <v>1253</v>
      </c>
      <c r="D64" s="64" t="s">
        <v>1171</v>
      </c>
      <c r="E64" s="64" t="s">
        <v>312</v>
      </c>
      <c r="F64" s="81">
        <v>3.1049609199999999</v>
      </c>
      <c r="G64" s="81">
        <v>4.3874070999999999</v>
      </c>
      <c r="H64" s="82">
        <f>IF(ISERROR(F64/G64-1),"",IF((F64/G64-1)&gt;10000%,"",F64/G64-1))</f>
        <v>-0.29230161477379202</v>
      </c>
      <c r="I64" s="92">
        <v>94.27865229999999</v>
      </c>
      <c r="J64" s="92">
        <v>6.7786308600000007</v>
      </c>
      <c r="K64" s="82">
        <f>IF(ISERROR(I64/J64-1),"",IF((I64/J64-1)&gt;10000%,"",I64/J64-1))</f>
        <v>12.908214541719415</v>
      </c>
      <c r="L64" s="65">
        <f>IF(ISERROR(I64/F64),"",IF(I64/F64&gt;10000%,"",I64/F64))</f>
        <v>30.363877269025334</v>
      </c>
    </row>
    <row r="65" spans="1:12" x14ac:dyDescent="0.2">
      <c r="A65" s="64" t="s">
        <v>2578</v>
      </c>
      <c r="B65" s="64" t="s">
        <v>573</v>
      </c>
      <c r="C65" s="64" t="s">
        <v>1253</v>
      </c>
      <c r="D65" s="64" t="s">
        <v>1171</v>
      </c>
      <c r="E65" s="64" t="s">
        <v>1461</v>
      </c>
      <c r="F65" s="81">
        <v>23.646429219000002</v>
      </c>
      <c r="G65" s="81">
        <v>16.457898282999999</v>
      </c>
      <c r="H65" s="82">
        <f>IF(ISERROR(F65/G65-1),"",IF((F65/G65-1)&gt;10000%,"",F65/G65-1))</f>
        <v>0.43678304558640479</v>
      </c>
      <c r="I65" s="92">
        <v>93.623885906033507</v>
      </c>
      <c r="J65" s="92">
        <v>3.8290205400000001</v>
      </c>
      <c r="K65" s="82">
        <f>IF(ISERROR(I65/J65-1),"",IF((I65/J65-1)&gt;10000%,"",I65/J65-1))</f>
        <v>23.451131804592904</v>
      </c>
      <c r="L65" s="65">
        <f>IF(ISERROR(I65/F65),"",IF(I65/F65&gt;10000%,"",I65/F65))</f>
        <v>3.9593244730078037</v>
      </c>
    </row>
    <row r="66" spans="1:12" x14ac:dyDescent="0.2">
      <c r="A66" s="64" t="s">
        <v>831</v>
      </c>
      <c r="B66" s="64" t="s">
        <v>449</v>
      </c>
      <c r="C66" s="64" t="s">
        <v>1250</v>
      </c>
      <c r="D66" s="64" t="s">
        <v>310</v>
      </c>
      <c r="E66" s="64" t="s">
        <v>1461</v>
      </c>
      <c r="F66" s="81">
        <v>3.8127731699999998</v>
      </c>
      <c r="G66" s="81">
        <v>1.1215706299999999</v>
      </c>
      <c r="H66" s="82">
        <f>IF(ISERROR(F66/G66-1),"",IF((F66/G66-1)&gt;10000%,"",F66/G66-1))</f>
        <v>2.3994944839095869</v>
      </c>
      <c r="I66" s="92">
        <v>90.095264470000004</v>
      </c>
      <c r="J66" s="92">
        <v>131.26474587000001</v>
      </c>
      <c r="K66" s="82">
        <f>IF(ISERROR(I66/J66-1),"",IF((I66/J66-1)&gt;10000%,"",I66/J66-1))</f>
        <v>-0.31363700228218794</v>
      </c>
      <c r="L66" s="65">
        <f>IF(ISERROR(I66/F66),"",IF(I66/F66&gt;10000%,"",I66/F66))</f>
        <v>23.629851673027801</v>
      </c>
    </row>
    <row r="67" spans="1:12" x14ac:dyDescent="0.2">
      <c r="A67" s="64" t="s">
        <v>788</v>
      </c>
      <c r="B67" s="64" t="s">
        <v>789</v>
      </c>
      <c r="C67" s="64" t="s">
        <v>1249</v>
      </c>
      <c r="D67" s="64" t="s">
        <v>310</v>
      </c>
      <c r="E67" s="64" t="s">
        <v>1461</v>
      </c>
      <c r="F67" s="81">
        <v>5.5164612589999997</v>
      </c>
      <c r="G67" s="81">
        <v>5.7570230010000003</v>
      </c>
      <c r="H67" s="82">
        <f>IF(ISERROR(F67/G67-1),"",IF((F67/G67-1)&gt;10000%,"",F67/G67-1))</f>
        <v>-4.1785787890410542E-2</v>
      </c>
      <c r="I67" s="92">
        <v>87.996641419070002</v>
      </c>
      <c r="J67" s="92">
        <v>5.0972810800000001</v>
      </c>
      <c r="K67" s="82">
        <f>IF(ISERROR(I67/J67-1),"",IF((I67/J67-1)&gt;10000%,"",I67/J67-1))</f>
        <v>16.263446931411913</v>
      </c>
      <c r="L67" s="65">
        <f>IF(ISERROR(I67/F67),"",IF(I67/F67&gt;10000%,"",I67/F67))</f>
        <v>15.951646769114019</v>
      </c>
    </row>
    <row r="68" spans="1:12" x14ac:dyDescent="0.2">
      <c r="A68" s="64" t="s">
        <v>2575</v>
      </c>
      <c r="B68" s="64" t="s">
        <v>555</v>
      </c>
      <c r="C68" s="64" t="s">
        <v>1253</v>
      </c>
      <c r="D68" s="64" t="s">
        <v>311</v>
      </c>
      <c r="E68" s="64" t="s">
        <v>312</v>
      </c>
      <c r="F68" s="81">
        <v>13.093769052999999</v>
      </c>
      <c r="G68" s="81">
        <v>14.414983150000001</v>
      </c>
      <c r="H68" s="82">
        <f>IF(ISERROR(F68/G68-1),"",IF((F68/G68-1)&gt;10000%,"",F68/G68-1))</f>
        <v>-9.1655611612699084E-2</v>
      </c>
      <c r="I68" s="92">
        <v>87.005981259999999</v>
      </c>
      <c r="J68" s="92">
        <v>42.257285109999998</v>
      </c>
      <c r="K68" s="82">
        <f>IF(ISERROR(I68/J68-1),"",IF((I68/J68-1)&gt;10000%,"",I68/J68-1))</f>
        <v>1.0589581425667696</v>
      </c>
      <c r="L68" s="65">
        <f>IF(ISERROR(I68/F68),"",IF(I68/F68&gt;10000%,"",I68/F68))</f>
        <v>6.6448385417387126</v>
      </c>
    </row>
    <row r="69" spans="1:12" x14ac:dyDescent="0.2">
      <c r="A69" s="64" t="s">
        <v>2390</v>
      </c>
      <c r="B69" s="64" t="s">
        <v>177</v>
      </c>
      <c r="C69" s="64" t="s">
        <v>962</v>
      </c>
      <c r="D69" s="64" t="s">
        <v>310</v>
      </c>
      <c r="E69" s="64" t="s">
        <v>1461</v>
      </c>
      <c r="F69" s="81">
        <v>15.536374509</v>
      </c>
      <c r="G69" s="81">
        <v>24.134908324999998</v>
      </c>
      <c r="H69" s="82">
        <f>IF(ISERROR(F69/G69-1),"",IF((F69/G69-1)&gt;10000%,"",F69/G69-1))</f>
        <v>-0.35626958678327603</v>
      </c>
      <c r="I69" s="92">
        <v>85.874022519999997</v>
      </c>
      <c r="J69" s="92">
        <v>45.517010329999998</v>
      </c>
      <c r="K69" s="82">
        <f>IF(ISERROR(I69/J69-1),"",IF((I69/J69-1)&gt;10000%,"",I69/J69-1))</f>
        <v>0.88663582905402127</v>
      </c>
      <c r="L69" s="65">
        <f>IF(ISERROR(I69/F69),"",IF(I69/F69&gt;10000%,"",I69/F69))</f>
        <v>5.5272883947445015</v>
      </c>
    </row>
    <row r="70" spans="1:12" x14ac:dyDescent="0.2">
      <c r="A70" s="64" t="s">
        <v>2491</v>
      </c>
      <c r="B70" s="64" t="s">
        <v>1909</v>
      </c>
      <c r="C70" s="64" t="s">
        <v>962</v>
      </c>
      <c r="D70" s="64" t="s">
        <v>310</v>
      </c>
      <c r="E70" s="64" t="s">
        <v>1461</v>
      </c>
      <c r="F70" s="81">
        <v>0.81869880000000006</v>
      </c>
      <c r="G70" s="81">
        <v>9.8141000000000006E-2</v>
      </c>
      <c r="H70" s="82">
        <f>IF(ISERROR(F70/G70-1),"",IF((F70/G70-1)&gt;10000%,"",F70/G70-1))</f>
        <v>7.3420670260135932</v>
      </c>
      <c r="I70" s="92">
        <v>84.715111800000003</v>
      </c>
      <c r="J70" s="92">
        <v>0</v>
      </c>
      <c r="K70" s="82" t="str">
        <f>IF(ISERROR(I70/J70-1),"",IF((I70/J70-1)&gt;10000%,"",I70/J70-1))</f>
        <v/>
      </c>
      <c r="L70" s="65" t="str">
        <f>IF(ISERROR(I70/F70),"",IF(I70/F70&gt;10000%,"",I70/F70))</f>
        <v/>
      </c>
    </row>
    <row r="71" spans="1:12" x14ac:dyDescent="0.2">
      <c r="A71" s="64" t="s">
        <v>1618</v>
      </c>
      <c r="B71" s="64" t="s">
        <v>362</v>
      </c>
      <c r="C71" s="64" t="s">
        <v>1253</v>
      </c>
      <c r="D71" s="64" t="s">
        <v>311</v>
      </c>
      <c r="E71" s="64" t="s">
        <v>312</v>
      </c>
      <c r="F71" s="81">
        <v>10.829209783</v>
      </c>
      <c r="G71" s="81">
        <v>15.460089454</v>
      </c>
      <c r="H71" s="82">
        <f>IF(ISERROR(F71/G71-1),"",IF((F71/G71-1)&gt;10000%,"",F71/G71-1))</f>
        <v>-0.29953770220921005</v>
      </c>
      <c r="I71" s="92">
        <v>82.933857590000002</v>
      </c>
      <c r="J71" s="92">
        <v>58.146454299999995</v>
      </c>
      <c r="K71" s="82">
        <f>IF(ISERROR(I71/J71-1),"",IF((I71/J71-1)&gt;10000%,"",I71/J71-1))</f>
        <v>0.42629260181733919</v>
      </c>
      <c r="L71" s="65">
        <f>IF(ISERROR(I71/F71),"",IF(I71/F71&gt;10000%,"",I71/F71))</f>
        <v>7.6583480467976459</v>
      </c>
    </row>
    <row r="72" spans="1:12" x14ac:dyDescent="0.2">
      <c r="A72" s="64" t="s">
        <v>2553</v>
      </c>
      <c r="B72" s="64" t="s">
        <v>1374</v>
      </c>
      <c r="C72" s="64" t="s">
        <v>1253</v>
      </c>
      <c r="D72" s="64" t="s">
        <v>1171</v>
      </c>
      <c r="E72" s="64" t="s">
        <v>312</v>
      </c>
      <c r="F72" s="81">
        <v>27.931245239999999</v>
      </c>
      <c r="G72" s="81">
        <v>28.311735083999999</v>
      </c>
      <c r="H72" s="82">
        <f>IF(ISERROR(F72/G72-1),"",IF((F72/G72-1)&gt;10000%,"",F72/G72-1))</f>
        <v>-1.3439297975595621E-2</v>
      </c>
      <c r="I72" s="92">
        <v>81.249028683082997</v>
      </c>
      <c r="J72" s="92">
        <v>61.940408882773504</v>
      </c>
      <c r="K72" s="82">
        <f>IF(ISERROR(I72/J72-1),"",IF((I72/J72-1)&gt;10000%,"",I72/J72-1))</f>
        <v>0.31172896899748248</v>
      </c>
      <c r="L72" s="65">
        <f>IF(ISERROR(I72/F72),"",IF(I72/F72&gt;10000%,"",I72/F72))</f>
        <v>2.9088938923040653</v>
      </c>
    </row>
    <row r="73" spans="1:12" x14ac:dyDescent="0.2">
      <c r="A73" s="64" t="s">
        <v>2621</v>
      </c>
      <c r="B73" s="64" t="s">
        <v>90</v>
      </c>
      <c r="C73" s="64" t="s">
        <v>1248</v>
      </c>
      <c r="D73" s="64" t="s">
        <v>310</v>
      </c>
      <c r="E73" s="64" t="s">
        <v>1461</v>
      </c>
      <c r="F73" s="81">
        <v>2.0872067400000001</v>
      </c>
      <c r="G73" s="81">
        <v>0.23005889999999998</v>
      </c>
      <c r="H73" s="82">
        <f>IF(ISERROR(F73/G73-1),"",IF((F73/G73-1)&gt;10000%,"",F73/G73-1))</f>
        <v>8.0724885670582633</v>
      </c>
      <c r="I73" s="92">
        <v>80.51960717</v>
      </c>
      <c r="J73" s="92">
        <v>75.753095400000007</v>
      </c>
      <c r="K73" s="82">
        <f>IF(ISERROR(I73/J73-1),"",IF((I73/J73-1)&gt;10000%,"",I73/J73-1))</f>
        <v>6.2921676597257559E-2</v>
      </c>
      <c r="L73" s="65">
        <f>IF(ISERROR(I73/F73),"",IF(I73/F73&gt;10000%,"",I73/F73))</f>
        <v>38.577686449019417</v>
      </c>
    </row>
    <row r="74" spans="1:12" x14ac:dyDescent="0.2">
      <c r="A74" s="64" t="s">
        <v>1481</v>
      </c>
      <c r="B74" s="64" t="s">
        <v>345</v>
      </c>
      <c r="C74" s="64" t="s">
        <v>1250</v>
      </c>
      <c r="D74" s="64" t="s">
        <v>310</v>
      </c>
      <c r="E74" s="64" t="s">
        <v>1461</v>
      </c>
      <c r="F74" s="81">
        <v>3.666113E-2</v>
      </c>
      <c r="G74" s="81">
        <v>1.6064913160000001</v>
      </c>
      <c r="H74" s="82">
        <f>IF(ISERROR(F74/G74-1),"",IF((F74/G74-1)&gt;10000%,"",F74/G74-1))</f>
        <v>-0.97717937866525018</v>
      </c>
      <c r="I74" s="92">
        <v>79.294143590000004</v>
      </c>
      <c r="J74" s="92">
        <v>94.740464599999996</v>
      </c>
      <c r="K74" s="82">
        <f>IF(ISERROR(I74/J74-1),"",IF((I74/J74-1)&gt;10000%,"",I74/J74-1))</f>
        <v>-0.16303826538338495</v>
      </c>
      <c r="L74" s="65" t="str">
        <f>IF(ISERROR(I74/F74),"",IF(I74/F74&gt;10000%,"",I74/F74))</f>
        <v/>
      </c>
    </row>
    <row r="75" spans="1:12" x14ac:dyDescent="0.2">
      <c r="A75" s="64" t="s">
        <v>2804</v>
      </c>
      <c r="B75" s="64" t="s">
        <v>545</v>
      </c>
      <c r="C75" s="64" t="s">
        <v>2844</v>
      </c>
      <c r="D75" s="64" t="s">
        <v>311</v>
      </c>
      <c r="E75" s="64" t="s">
        <v>312</v>
      </c>
      <c r="F75" s="81">
        <v>44.707645565</v>
      </c>
      <c r="G75" s="81">
        <v>77.043463008000003</v>
      </c>
      <c r="H75" s="82">
        <f>IF(ISERROR(F75/G75-1),"",IF((F75/G75-1)&gt;10000%,"",F75/G75-1))</f>
        <v>-0.41970877450877742</v>
      </c>
      <c r="I75" s="92">
        <v>78.746340290000006</v>
      </c>
      <c r="J75" s="92">
        <v>93.170431600000001</v>
      </c>
      <c r="K75" s="82">
        <f>IF(ISERROR(I75/J75-1),"",IF((I75/J75-1)&gt;10000%,"",I75/J75-1))</f>
        <v>-0.15481404413715305</v>
      </c>
      <c r="L75" s="65">
        <f>IF(ISERROR(I75/F75),"",IF(I75/F75&gt;10000%,"",I75/F75))</f>
        <v>1.7613618273749505</v>
      </c>
    </row>
    <row r="76" spans="1:12" x14ac:dyDescent="0.2">
      <c r="A76" s="64" t="s">
        <v>1488</v>
      </c>
      <c r="B76" s="64" t="s">
        <v>341</v>
      </c>
      <c r="C76" s="64" t="s">
        <v>1250</v>
      </c>
      <c r="D76" s="64" t="s">
        <v>310</v>
      </c>
      <c r="E76" s="64" t="s">
        <v>1461</v>
      </c>
      <c r="F76" s="81">
        <v>8.6747550000000007E-2</v>
      </c>
      <c r="G76" s="81">
        <v>5.6553480000000003E-2</v>
      </c>
      <c r="H76" s="82">
        <f>IF(ISERROR(F76/G76-1),"",IF((F76/G76-1)&gt;10000%,"",F76/G76-1))</f>
        <v>0.53390295345220129</v>
      </c>
      <c r="I76" s="92">
        <v>76.546565209999997</v>
      </c>
      <c r="J76" s="92">
        <v>73.220626620000004</v>
      </c>
      <c r="K76" s="82">
        <f>IF(ISERROR(I76/J76-1),"",IF((I76/J76-1)&gt;10000%,"",I76/J76-1))</f>
        <v>4.542351989502813E-2</v>
      </c>
      <c r="L76" s="65" t="str">
        <f>IF(ISERROR(I76/F76),"",IF(I76/F76&gt;10000%,"",I76/F76))</f>
        <v/>
      </c>
    </row>
    <row r="77" spans="1:12" x14ac:dyDescent="0.2">
      <c r="A77" s="64" t="s">
        <v>2607</v>
      </c>
      <c r="B77" s="64" t="s">
        <v>2109</v>
      </c>
      <c r="C77" s="64" t="s">
        <v>1253</v>
      </c>
      <c r="D77" s="64" t="s">
        <v>1171</v>
      </c>
      <c r="E77" s="64" t="s">
        <v>1461</v>
      </c>
      <c r="F77" s="81">
        <v>3.0447177400000003</v>
      </c>
      <c r="G77" s="81">
        <v>1.76751931</v>
      </c>
      <c r="H77" s="82">
        <f>IF(ISERROR(F77/G77-1),"",IF((F77/G77-1)&gt;10000%,"",F77/G77-1))</f>
        <v>0.72259376334621228</v>
      </c>
      <c r="I77" s="92">
        <v>75.769738867461498</v>
      </c>
      <c r="J77" s="92">
        <v>3.4751177000000002</v>
      </c>
      <c r="K77" s="82">
        <f>IF(ISERROR(I77/J77-1),"",IF((I77/J77-1)&gt;10000%,"",I77/J77-1))</f>
        <v>20.803502905084766</v>
      </c>
      <c r="L77" s="65">
        <f>IF(ISERROR(I77/F77),"",IF(I77/F77&gt;10000%,"",I77/F77))</f>
        <v>24.88563648184396</v>
      </c>
    </row>
    <row r="78" spans="1:12" x14ac:dyDescent="0.2">
      <c r="A78" s="64" t="s">
        <v>1295</v>
      </c>
      <c r="B78" s="64" t="s">
        <v>1296</v>
      </c>
      <c r="C78" s="64" t="s">
        <v>1253</v>
      </c>
      <c r="D78" s="64" t="s">
        <v>311</v>
      </c>
      <c r="E78" s="64" t="s">
        <v>312</v>
      </c>
      <c r="F78" s="81">
        <v>52.001797128</v>
      </c>
      <c r="G78" s="81">
        <v>37.243143288999995</v>
      </c>
      <c r="H78" s="82">
        <f>IF(ISERROR(F78/G78-1),"",IF((F78/G78-1)&gt;10000%,"",F78/G78-1))</f>
        <v>0.39627841625706894</v>
      </c>
      <c r="I78" s="92">
        <v>74.554576420000004</v>
      </c>
      <c r="J78" s="92">
        <v>98.128596340000001</v>
      </c>
      <c r="K78" s="82">
        <f>IF(ISERROR(I78/J78-1),"",IF((I78/J78-1)&gt;10000%,"",I78/J78-1))</f>
        <v>-0.24023598420097403</v>
      </c>
      <c r="L78" s="65">
        <f>IF(ISERROR(I78/F78),"",IF(I78/F78&gt;10000%,"",I78/F78))</f>
        <v>1.4336923056041195</v>
      </c>
    </row>
    <row r="79" spans="1:12" x14ac:dyDescent="0.2">
      <c r="A79" s="64" t="s">
        <v>2803</v>
      </c>
      <c r="B79" s="64" t="s">
        <v>528</v>
      </c>
      <c r="C79" s="64" t="s">
        <v>2844</v>
      </c>
      <c r="D79" s="64" t="s">
        <v>311</v>
      </c>
      <c r="E79" s="64" t="s">
        <v>1461</v>
      </c>
      <c r="F79" s="81">
        <v>306.090689591</v>
      </c>
      <c r="G79" s="81">
        <v>524.18984463800007</v>
      </c>
      <c r="H79" s="82">
        <f>IF(ISERROR(F79/G79-1),"",IF((F79/G79-1)&gt;10000%,"",F79/G79-1))</f>
        <v>-0.416069020180307</v>
      </c>
      <c r="I79" s="92">
        <v>74.479746340000005</v>
      </c>
      <c r="J79" s="92">
        <v>125.89826345</v>
      </c>
      <c r="K79" s="82">
        <f>IF(ISERROR(I79/J79-1),"",IF((I79/J79-1)&gt;10000%,"",I79/J79-1))</f>
        <v>-0.40841323542497199</v>
      </c>
      <c r="L79" s="65">
        <f>IF(ISERROR(I79/F79),"",IF(I79/F79&gt;10000%,"",I79/F79))</f>
        <v>0.24332574910893318</v>
      </c>
    </row>
    <row r="80" spans="1:12" x14ac:dyDescent="0.2">
      <c r="A80" s="64" t="s">
        <v>715</v>
      </c>
      <c r="B80" s="64" t="s">
        <v>838</v>
      </c>
      <c r="C80" s="64" t="s">
        <v>1254</v>
      </c>
      <c r="D80" s="64" t="s">
        <v>310</v>
      </c>
      <c r="E80" s="64" t="s">
        <v>312</v>
      </c>
      <c r="F80" s="81">
        <v>35.063598485</v>
      </c>
      <c r="G80" s="81">
        <v>10.873842824999999</v>
      </c>
      <c r="H80" s="82">
        <f>IF(ISERROR(F80/G80-1),"",IF((F80/G80-1)&gt;10000%,"",F80/G80-1))</f>
        <v>2.2245820589189917</v>
      </c>
      <c r="I80" s="92">
        <v>74.415024629999991</v>
      </c>
      <c r="J80" s="92">
        <v>41.673552090000001</v>
      </c>
      <c r="K80" s="82">
        <f>IF(ISERROR(I80/J80-1),"",IF((I80/J80-1)&gt;10000%,"",I80/J80-1))</f>
        <v>0.7856655096088303</v>
      </c>
      <c r="L80" s="65">
        <f>IF(ISERROR(I80/F80),"",IF(I80/F80&gt;10000%,"",I80/F80))</f>
        <v>2.1222871537795616</v>
      </c>
    </row>
    <row r="81" spans="1:12" x14ac:dyDescent="0.2">
      <c r="A81" s="64" t="s">
        <v>2350</v>
      </c>
      <c r="B81" s="64" t="s">
        <v>1270</v>
      </c>
      <c r="C81" s="64" t="s">
        <v>962</v>
      </c>
      <c r="D81" s="64" t="s">
        <v>310</v>
      </c>
      <c r="E81" s="64" t="s">
        <v>1461</v>
      </c>
      <c r="F81" s="81">
        <v>22.045549461</v>
      </c>
      <c r="G81" s="81">
        <v>19.412855414999999</v>
      </c>
      <c r="H81" s="82">
        <f>IF(ISERROR(F81/G81-1),"",IF((F81/G81-1)&gt;10000%,"",F81/G81-1))</f>
        <v>0.13561601267404289</v>
      </c>
      <c r="I81" s="92">
        <v>74.378045385404008</v>
      </c>
      <c r="J81" s="92">
        <v>55.7048580726035</v>
      </c>
      <c r="K81" s="82">
        <f>IF(ISERROR(I81/J81-1),"",IF((I81/J81-1)&gt;10000%,"",I81/J81-1))</f>
        <v>0.3352164956324386</v>
      </c>
      <c r="L81" s="65">
        <f>IF(ISERROR(I81/F81),"",IF(I81/F81&gt;10000%,"",I81/F81))</f>
        <v>3.3738349555307554</v>
      </c>
    </row>
    <row r="82" spans="1:12" x14ac:dyDescent="0.2">
      <c r="A82" s="64" t="s">
        <v>2617</v>
      </c>
      <c r="B82" s="64" t="s">
        <v>895</v>
      </c>
      <c r="C82" s="64" t="s">
        <v>1253</v>
      </c>
      <c r="D82" s="64" t="s">
        <v>311</v>
      </c>
      <c r="E82" s="64" t="s">
        <v>312</v>
      </c>
      <c r="F82" s="81">
        <v>4.4257641799999998</v>
      </c>
      <c r="G82" s="81">
        <v>6.6199732100000004</v>
      </c>
      <c r="H82" s="82">
        <f>IF(ISERROR(F82/G82-1),"",IF((F82/G82-1)&gt;10000%,"",F82/G82-1))</f>
        <v>-0.3314528564383723</v>
      </c>
      <c r="I82" s="92">
        <v>73.327212920000008</v>
      </c>
      <c r="J82" s="92">
        <v>69.309793839999998</v>
      </c>
      <c r="K82" s="82">
        <f>IF(ISERROR(I82/J82-1),"",IF((I82/J82-1)&gt;10000%,"",I82/J82-1))</f>
        <v>5.7963223628598959E-2</v>
      </c>
      <c r="L82" s="65">
        <f>IF(ISERROR(I82/F82),"",IF(I82/F82&gt;10000%,"",I82/F82))</f>
        <v>16.568260290813779</v>
      </c>
    </row>
    <row r="83" spans="1:12" x14ac:dyDescent="0.2">
      <c r="A83" s="64" t="s">
        <v>2392</v>
      </c>
      <c r="B83" s="64" t="s">
        <v>181</v>
      </c>
      <c r="C83" s="64" t="s">
        <v>962</v>
      </c>
      <c r="D83" s="64" t="s">
        <v>310</v>
      </c>
      <c r="E83" s="64" t="s">
        <v>1461</v>
      </c>
      <c r="F83" s="81">
        <v>10.848057670999999</v>
      </c>
      <c r="G83" s="81">
        <v>32.004716258999999</v>
      </c>
      <c r="H83" s="82">
        <f>IF(ISERROR(F83/G83-1),"",IF((F83/G83-1)&gt;10000%,"",F83/G83-1))</f>
        <v>-0.66104815355301161</v>
      </c>
      <c r="I83" s="92">
        <v>72.07332006</v>
      </c>
      <c r="J83" s="92">
        <v>67.456126299999994</v>
      </c>
      <c r="K83" s="82">
        <f>IF(ISERROR(I83/J83-1),"",IF((I83/J83-1)&gt;10000%,"",I83/J83-1))</f>
        <v>6.844735998426299E-2</v>
      </c>
      <c r="L83" s="65">
        <f>IF(ISERROR(I83/F83),"",IF(I83/F83&gt;10000%,"",I83/F83))</f>
        <v>6.6438916758963096</v>
      </c>
    </row>
    <row r="84" spans="1:12" x14ac:dyDescent="0.2">
      <c r="A84" s="64" t="s">
        <v>779</v>
      </c>
      <c r="B84" s="64" t="s">
        <v>780</v>
      </c>
      <c r="C84" s="64" t="s">
        <v>1254</v>
      </c>
      <c r="D84" s="64" t="s">
        <v>310</v>
      </c>
      <c r="E84" s="64" t="s">
        <v>1461</v>
      </c>
      <c r="F84" s="81">
        <v>86.6379175</v>
      </c>
      <c r="G84" s="81">
        <v>35.044045152999999</v>
      </c>
      <c r="H84" s="82">
        <f>IF(ISERROR(F84/G84-1),"",IF((F84/G84-1)&gt;10000%,"",F84/G84-1))</f>
        <v>1.4722579006431635</v>
      </c>
      <c r="I84" s="92">
        <v>71.965490219999992</v>
      </c>
      <c r="J84" s="92">
        <v>43.065894610000001</v>
      </c>
      <c r="K84" s="82">
        <f>IF(ISERROR(I84/J84-1),"",IF((I84/J84-1)&gt;10000%,"",I84/J84-1))</f>
        <v>0.67105527173443269</v>
      </c>
      <c r="L84" s="65">
        <f>IF(ISERROR(I84/F84),"",IF(I84/F84&gt;10000%,"",I84/F84))</f>
        <v>0.83064658404329716</v>
      </c>
    </row>
    <row r="85" spans="1:12" x14ac:dyDescent="0.2">
      <c r="A85" s="64" t="s">
        <v>2427</v>
      </c>
      <c r="B85" s="64" t="s">
        <v>808</v>
      </c>
      <c r="C85" s="64" t="s">
        <v>962</v>
      </c>
      <c r="D85" s="64" t="s">
        <v>310</v>
      </c>
      <c r="E85" s="64" t="s">
        <v>1461</v>
      </c>
      <c r="F85" s="81">
        <v>24.06945301</v>
      </c>
      <c r="G85" s="81">
        <v>47.108333693999995</v>
      </c>
      <c r="H85" s="82">
        <f>IF(ISERROR(F85/G85-1),"",IF((F85/G85-1)&gt;10000%,"",F85/G85-1))</f>
        <v>-0.48906167714725102</v>
      </c>
      <c r="I85" s="92">
        <v>71.12677626</v>
      </c>
      <c r="J85" s="92">
        <v>158.27440403</v>
      </c>
      <c r="K85" s="82">
        <f>IF(ISERROR(I85/J85-1),"",IF((I85/J85-1)&gt;10000%,"",I85/J85-1))</f>
        <v>-0.55061099932166968</v>
      </c>
      <c r="L85" s="65">
        <f>IF(ISERROR(I85/F85),"",IF(I85/F85&gt;10000%,"",I85/F85))</f>
        <v>2.9550640901747687</v>
      </c>
    </row>
    <row r="86" spans="1:12" x14ac:dyDescent="0.2">
      <c r="A86" s="64" t="s">
        <v>2481</v>
      </c>
      <c r="B86" s="64" t="s">
        <v>2226</v>
      </c>
      <c r="C86" s="64" t="s">
        <v>962</v>
      </c>
      <c r="D86" s="64" t="s">
        <v>310</v>
      </c>
      <c r="E86" s="64" t="s">
        <v>1461</v>
      </c>
      <c r="F86" s="81">
        <v>21.104804513999998</v>
      </c>
      <c r="G86" s="81">
        <v>6.9235566969999995</v>
      </c>
      <c r="H86" s="82">
        <f>IF(ISERROR(F86/G86-1),"",IF((F86/G86-1)&gt;10000%,"",F86/G86-1))</f>
        <v>2.0482605166134888</v>
      </c>
      <c r="I86" s="92">
        <v>70.644837980000005</v>
      </c>
      <c r="J86" s="92">
        <v>20.34246109</v>
      </c>
      <c r="K86" s="82">
        <f>IF(ISERROR(I86/J86-1),"",IF((I86/J86-1)&gt;10000%,"",I86/J86-1))</f>
        <v>2.4727773432845734</v>
      </c>
      <c r="L86" s="65">
        <f>IF(ISERROR(I86/F86),"",IF(I86/F86&gt;10000%,"",I86/F86))</f>
        <v>3.3473343917086429</v>
      </c>
    </row>
    <row r="87" spans="1:12" x14ac:dyDescent="0.2">
      <c r="A87" s="64" t="s">
        <v>1314</v>
      </c>
      <c r="B87" s="64" t="s">
        <v>618</v>
      </c>
      <c r="C87" s="64" t="s">
        <v>1253</v>
      </c>
      <c r="D87" s="64" t="s">
        <v>311</v>
      </c>
      <c r="E87" s="64" t="s">
        <v>312</v>
      </c>
      <c r="F87" s="81">
        <v>39.566688837000001</v>
      </c>
      <c r="G87" s="81">
        <v>12.555381869000001</v>
      </c>
      <c r="H87" s="82">
        <f>IF(ISERROR(F87/G87-1),"",IF((F87/G87-1)&gt;10000%,"",F87/G87-1))</f>
        <v>2.151372793741348</v>
      </c>
      <c r="I87" s="92">
        <v>70.536394150000007</v>
      </c>
      <c r="J87" s="92">
        <v>20.15756481</v>
      </c>
      <c r="K87" s="82">
        <f>IF(ISERROR(I87/J87-1),"",IF((I87/J87-1)&gt;10000%,"",I87/J87-1))</f>
        <v>2.499251760560258</v>
      </c>
      <c r="L87" s="65">
        <f>IF(ISERROR(I87/F87),"",IF(I87/F87&gt;10000%,"",I87/F87))</f>
        <v>1.7827216839039435</v>
      </c>
    </row>
    <row r="88" spans="1:12" x14ac:dyDescent="0.2">
      <c r="A88" s="64" t="s">
        <v>2453</v>
      </c>
      <c r="B88" s="64" t="s">
        <v>143</v>
      </c>
      <c r="C88" s="64" t="s">
        <v>962</v>
      </c>
      <c r="D88" s="64" t="s">
        <v>310</v>
      </c>
      <c r="E88" s="64" t="s">
        <v>1461</v>
      </c>
      <c r="F88" s="81">
        <v>59.918802886000002</v>
      </c>
      <c r="G88" s="81">
        <v>34.890643652999998</v>
      </c>
      <c r="H88" s="82">
        <f>IF(ISERROR(F88/G88-1),"",IF((F88/G88-1)&gt;10000%,"",F88/G88-1))</f>
        <v>0.71733154257382159</v>
      </c>
      <c r="I88" s="92">
        <v>70.496825790000003</v>
      </c>
      <c r="J88" s="92">
        <v>57.213851329999997</v>
      </c>
      <c r="K88" s="82">
        <f>IF(ISERROR(I88/J88-1),"",IF((I88/J88-1)&gt;10000%,"",I88/J88-1))</f>
        <v>0.23216361337722247</v>
      </c>
      <c r="L88" s="65">
        <f>IF(ISERROR(I88/F88),"",IF(I88/F88&gt;10000%,"",I88/F88))</f>
        <v>1.1765392897472515</v>
      </c>
    </row>
    <row r="89" spans="1:12" x14ac:dyDescent="0.2">
      <c r="A89" s="64" t="s">
        <v>2695</v>
      </c>
      <c r="B89" s="64" t="s">
        <v>21</v>
      </c>
      <c r="C89" s="64" t="s">
        <v>1253</v>
      </c>
      <c r="D89" s="64" t="s">
        <v>1171</v>
      </c>
      <c r="E89" s="64" t="s">
        <v>1461</v>
      </c>
      <c r="F89" s="81">
        <v>9.9912229200000002</v>
      </c>
      <c r="G89" s="81">
        <v>0.11912585000000001</v>
      </c>
      <c r="H89" s="82">
        <f>IF(ISERROR(F89/G89-1),"",IF((F89/G89-1)&gt;10000%,"",F89/G89-1))</f>
        <v>82.871157435602768</v>
      </c>
      <c r="I89" s="92">
        <v>69.548750699999999</v>
      </c>
      <c r="J89" s="92">
        <v>44.003849189999997</v>
      </c>
      <c r="K89" s="82">
        <f>IF(ISERROR(I89/J89-1),"",IF((I89/J89-1)&gt;10000%,"",I89/J89-1))</f>
        <v>0.58051515901943307</v>
      </c>
      <c r="L89" s="65">
        <f>IF(ISERROR(I89/F89),"",IF(I89/F89&gt;10000%,"",I89/F89))</f>
        <v>6.9609847820310664</v>
      </c>
    </row>
    <row r="90" spans="1:12" x14ac:dyDescent="0.2">
      <c r="A90" s="64" t="s">
        <v>2344</v>
      </c>
      <c r="B90" s="64" t="s">
        <v>259</v>
      </c>
      <c r="C90" s="64" t="s">
        <v>962</v>
      </c>
      <c r="D90" s="64" t="s">
        <v>310</v>
      </c>
      <c r="E90" s="64" t="s">
        <v>312</v>
      </c>
      <c r="F90" s="81">
        <v>5.77387038</v>
      </c>
      <c r="G90" s="81">
        <v>1.8649102900000001</v>
      </c>
      <c r="H90" s="82">
        <f>IF(ISERROR(F90/G90-1),"",IF((F90/G90-1)&gt;10000%,"",F90/G90-1))</f>
        <v>2.0960579771373342</v>
      </c>
      <c r="I90" s="92">
        <v>68.839760939999991</v>
      </c>
      <c r="J90" s="92">
        <v>32.992974600000004</v>
      </c>
      <c r="K90" s="82">
        <f>IF(ISERROR(I90/J90-1),"",IF((I90/J90-1)&gt;10000%,"",I90/J90-1))</f>
        <v>1.0864975581801581</v>
      </c>
      <c r="L90" s="65">
        <f>IF(ISERROR(I90/F90),"",IF(I90/F90&gt;10000%,"",I90/F90))</f>
        <v>11.922637054418944</v>
      </c>
    </row>
    <row r="91" spans="1:12" x14ac:dyDescent="0.2">
      <c r="A91" s="64" t="s">
        <v>2419</v>
      </c>
      <c r="B91" s="64" t="s">
        <v>464</v>
      </c>
      <c r="C91" s="64" t="s">
        <v>962</v>
      </c>
      <c r="D91" s="64" t="s">
        <v>310</v>
      </c>
      <c r="E91" s="64" t="s">
        <v>1461</v>
      </c>
      <c r="F91" s="81">
        <v>14.349222510000001</v>
      </c>
      <c r="G91" s="81">
        <v>12.338040313999999</v>
      </c>
      <c r="H91" s="82">
        <f>IF(ISERROR(F91/G91-1),"",IF((F91/G91-1)&gt;10000%,"",F91/G91-1))</f>
        <v>0.16300661570362274</v>
      </c>
      <c r="I91" s="92">
        <v>68.628491560000001</v>
      </c>
      <c r="J91" s="92">
        <v>31.945070980000001</v>
      </c>
      <c r="K91" s="82">
        <f>IF(ISERROR(I91/J91-1),"",IF((I91/J91-1)&gt;10000%,"",I91/J91-1))</f>
        <v>1.1483280347996896</v>
      </c>
      <c r="L91" s="65">
        <f>IF(ISERROR(I91/F91),"",IF(I91/F91&gt;10000%,"",I91/F91))</f>
        <v>4.7827324102175339</v>
      </c>
    </row>
    <row r="92" spans="1:12" x14ac:dyDescent="0.2">
      <c r="A92" s="64" t="s">
        <v>2396</v>
      </c>
      <c r="B92" s="64" t="s">
        <v>511</v>
      </c>
      <c r="C92" s="64" t="s">
        <v>962</v>
      </c>
      <c r="D92" s="64" t="s">
        <v>310</v>
      </c>
      <c r="E92" s="64" t="s">
        <v>312</v>
      </c>
      <c r="F92" s="81">
        <v>22.443581666</v>
      </c>
      <c r="G92" s="81">
        <v>7.3681052029999998</v>
      </c>
      <c r="H92" s="82">
        <f>IF(ISERROR(F92/G92-1),"",IF((F92/G92-1)&gt;10000%,"",F92/G92-1))</f>
        <v>2.0460452243355407</v>
      </c>
      <c r="I92" s="92">
        <v>66.646802370000003</v>
      </c>
      <c r="J92" s="92">
        <v>19.070651820000002</v>
      </c>
      <c r="K92" s="82">
        <f>IF(ISERROR(I92/J92-1),"",IF((I92/J92-1)&gt;10000%,"",I92/J92-1))</f>
        <v>2.4947312236126806</v>
      </c>
      <c r="L92" s="65">
        <f>IF(ISERROR(I92/F92),"",IF(I92/F92&gt;10000%,"",I92/F92))</f>
        <v>2.9695261372191717</v>
      </c>
    </row>
    <row r="93" spans="1:12" x14ac:dyDescent="0.2">
      <c r="A93" s="64" t="s">
        <v>2572</v>
      </c>
      <c r="B93" s="64" t="s">
        <v>1353</v>
      </c>
      <c r="C93" s="64" t="s">
        <v>1253</v>
      </c>
      <c r="D93" s="64" t="s">
        <v>311</v>
      </c>
      <c r="E93" s="64" t="s">
        <v>312</v>
      </c>
      <c r="F93" s="81">
        <v>16.306583953000001</v>
      </c>
      <c r="G93" s="81">
        <v>12.549363591000001</v>
      </c>
      <c r="H93" s="82">
        <f>IF(ISERROR(F93/G93-1),"",IF((F93/G93-1)&gt;10000%,"",F93/G93-1))</f>
        <v>0.29939529082530991</v>
      </c>
      <c r="I93" s="92">
        <v>64.396846769999996</v>
      </c>
      <c r="J93" s="92">
        <v>23.547771319999999</v>
      </c>
      <c r="K93" s="82">
        <f>IF(ISERROR(I93/J93-1),"",IF((I93/J93-1)&gt;10000%,"",I93/J93-1))</f>
        <v>1.7347321279320118</v>
      </c>
      <c r="L93" s="65">
        <f>IF(ISERROR(I93/F93),"",IF(I93/F93&gt;10000%,"",I93/F93))</f>
        <v>3.9491316486401553</v>
      </c>
    </row>
    <row r="94" spans="1:12" x14ac:dyDescent="0.2">
      <c r="A94" s="64" t="s">
        <v>2609</v>
      </c>
      <c r="B94" s="64" t="s">
        <v>1196</v>
      </c>
      <c r="C94" s="64" t="s">
        <v>1253</v>
      </c>
      <c r="D94" s="64" t="s">
        <v>311</v>
      </c>
      <c r="E94" s="64" t="s">
        <v>1461</v>
      </c>
      <c r="F94" s="81">
        <v>4.4249185899999999</v>
      </c>
      <c r="G94" s="81">
        <v>2.6011834600000001</v>
      </c>
      <c r="H94" s="82">
        <f>IF(ISERROR(F94/G94-1),"",IF((F94/G94-1)&gt;10000%,"",F94/G94-1))</f>
        <v>0.70111745597521202</v>
      </c>
      <c r="I94" s="92">
        <v>58.931297139999998</v>
      </c>
      <c r="J94" s="92">
        <v>7.8408733399999999</v>
      </c>
      <c r="K94" s="82">
        <f>IF(ISERROR(I94/J94-1),"",IF((I94/J94-1)&gt;10000%,"",I94/J94-1))</f>
        <v>6.515909846338622</v>
      </c>
      <c r="L94" s="65">
        <f>IF(ISERROR(I94/F94),"",IF(I94/F94&gt;10000%,"",I94/F94))</f>
        <v>13.318052285341594</v>
      </c>
    </row>
    <row r="95" spans="1:12" x14ac:dyDescent="0.2">
      <c r="A95" s="64" t="s">
        <v>714</v>
      </c>
      <c r="B95" s="64" t="s">
        <v>1294</v>
      </c>
      <c r="C95" s="64" t="s">
        <v>1253</v>
      </c>
      <c r="D95" s="64" t="s">
        <v>310</v>
      </c>
      <c r="E95" s="64" t="s">
        <v>1461</v>
      </c>
      <c r="F95" s="81">
        <v>34.684188630000001</v>
      </c>
      <c r="G95" s="81">
        <v>12.034914613</v>
      </c>
      <c r="H95" s="82">
        <f>IF(ISERROR(F95/G95-1),"",IF((F95/G95-1)&gt;10000%,"",F95/G95-1))</f>
        <v>1.8819638315118974</v>
      </c>
      <c r="I95" s="92">
        <v>57.176199789999998</v>
      </c>
      <c r="J95" s="92">
        <v>142.10395137999998</v>
      </c>
      <c r="K95" s="82">
        <f>IF(ISERROR(I95/J95-1),"",IF((I95/J95-1)&gt;10000%,"",I95/J95-1))</f>
        <v>-0.59764525029212456</v>
      </c>
      <c r="L95" s="65">
        <f>IF(ISERROR(I95/F95),"",IF(I95/F95&gt;10000%,"",I95/F95))</f>
        <v>1.6484802455648506</v>
      </c>
    </row>
    <row r="96" spans="1:12" x14ac:dyDescent="0.2">
      <c r="A96" s="64" t="s">
        <v>1316</v>
      </c>
      <c r="B96" s="64" t="s">
        <v>627</v>
      </c>
      <c r="C96" s="64" t="s">
        <v>1253</v>
      </c>
      <c r="D96" s="64" t="s">
        <v>311</v>
      </c>
      <c r="E96" s="64" t="s">
        <v>312</v>
      </c>
      <c r="F96" s="81">
        <v>29.311541991000002</v>
      </c>
      <c r="G96" s="81">
        <v>9.1504679109999998</v>
      </c>
      <c r="H96" s="82">
        <f>IF(ISERROR(F96/G96-1),"",IF((F96/G96-1)&gt;10000%,"",F96/G96-1))</f>
        <v>2.2032834032196194</v>
      </c>
      <c r="I96" s="92">
        <v>56.872741750000003</v>
      </c>
      <c r="J96" s="92">
        <v>11.267624619999999</v>
      </c>
      <c r="K96" s="82">
        <f>IF(ISERROR(I96/J96-1),"",IF((I96/J96-1)&gt;10000%,"",I96/J96-1))</f>
        <v>4.0474473252375711</v>
      </c>
      <c r="L96" s="65">
        <f>IF(ISERROR(I96/F96),"",IF(I96/F96&gt;10000%,"",I96/F96))</f>
        <v>1.9402848805246262</v>
      </c>
    </row>
    <row r="97" spans="1:12" x14ac:dyDescent="0.2">
      <c r="A97" s="64" t="s">
        <v>2593</v>
      </c>
      <c r="B97" s="64" t="s">
        <v>272</v>
      </c>
      <c r="C97" s="64" t="s">
        <v>1253</v>
      </c>
      <c r="D97" s="64" t="s">
        <v>311</v>
      </c>
      <c r="E97" s="64" t="s">
        <v>1461</v>
      </c>
      <c r="F97" s="81">
        <v>3.8479500499999997</v>
      </c>
      <c r="G97" s="81">
        <v>7.81701041</v>
      </c>
      <c r="H97" s="82">
        <f>IF(ISERROR(F97/G97-1),"",IF((F97/G97-1)&gt;10000%,"",F97/G97-1))</f>
        <v>-0.50774658748343671</v>
      </c>
      <c r="I97" s="92">
        <v>56.368634617509002</v>
      </c>
      <c r="J97" s="92">
        <v>73.932217067601997</v>
      </c>
      <c r="K97" s="82">
        <f>IF(ISERROR(I97/J97-1),"",IF((I97/J97-1)&gt;10000%,"",I97/J97-1))</f>
        <v>-0.23756331335273284</v>
      </c>
      <c r="L97" s="65">
        <f>IF(ISERROR(I97/F97),"",IF(I97/F97&gt;10000%,"",I97/F97))</f>
        <v>14.649003725375543</v>
      </c>
    </row>
    <row r="98" spans="1:12" x14ac:dyDescent="0.2">
      <c r="A98" s="64" t="s">
        <v>2565</v>
      </c>
      <c r="B98" s="64" t="s">
        <v>906</v>
      </c>
      <c r="C98" s="64" t="s">
        <v>1253</v>
      </c>
      <c r="D98" s="64" t="s">
        <v>311</v>
      </c>
      <c r="E98" s="64" t="s">
        <v>312</v>
      </c>
      <c r="F98" s="81">
        <v>46.157041733999996</v>
      </c>
      <c r="G98" s="81">
        <v>12.374398096</v>
      </c>
      <c r="H98" s="82">
        <f>IF(ISERROR(F98/G98-1),"",IF((F98/G98-1)&gt;10000%,"",F98/G98-1))</f>
        <v>2.7300433827904866</v>
      </c>
      <c r="I98" s="92">
        <v>56.288754829999995</v>
      </c>
      <c r="J98" s="92">
        <v>19.889090199999998</v>
      </c>
      <c r="K98" s="82">
        <f>IF(ISERROR(I98/J98-1),"",IF((I98/J98-1)&gt;10000%,"",I98/J98-1))</f>
        <v>1.8301322113768683</v>
      </c>
      <c r="L98" s="65">
        <f>IF(ISERROR(I98/F98),"",IF(I98/F98&gt;10000%,"",I98/F98))</f>
        <v>1.2195052524030547</v>
      </c>
    </row>
    <row r="99" spans="1:12" x14ac:dyDescent="0.2">
      <c r="A99" s="64" t="s">
        <v>2560</v>
      </c>
      <c r="B99" s="64" t="s">
        <v>55</v>
      </c>
      <c r="C99" s="64" t="s">
        <v>1253</v>
      </c>
      <c r="D99" s="64" t="s">
        <v>311</v>
      </c>
      <c r="E99" s="64" t="s">
        <v>312</v>
      </c>
      <c r="F99" s="81">
        <v>20.512978113000003</v>
      </c>
      <c r="G99" s="81">
        <v>33.539489711999998</v>
      </c>
      <c r="H99" s="82">
        <f>IF(ISERROR(F99/G99-1),"",IF((F99/G99-1)&gt;10000%,"",F99/G99-1))</f>
        <v>-0.38839325555806758</v>
      </c>
      <c r="I99" s="92">
        <v>54.157208369999999</v>
      </c>
      <c r="J99" s="92">
        <v>46.555244990000006</v>
      </c>
      <c r="K99" s="82">
        <f>IF(ISERROR(I99/J99-1),"",IF((I99/J99-1)&gt;10000%,"",I99/J99-1))</f>
        <v>0.16328908550761323</v>
      </c>
      <c r="L99" s="65">
        <f>IF(ISERROR(I99/F99),"",IF(I99/F99&gt;10000%,"",I99/F99))</f>
        <v>2.6401436237909368</v>
      </c>
    </row>
    <row r="100" spans="1:12" x14ac:dyDescent="0.2">
      <c r="A100" s="64" t="s">
        <v>1495</v>
      </c>
      <c r="B100" s="64" t="s">
        <v>347</v>
      </c>
      <c r="C100" s="64" t="s">
        <v>1250</v>
      </c>
      <c r="D100" s="64" t="s">
        <v>310</v>
      </c>
      <c r="E100" s="64" t="s">
        <v>1461</v>
      </c>
      <c r="F100" s="81">
        <v>2.7152886499999997</v>
      </c>
      <c r="G100" s="81">
        <v>0.20653823999999998</v>
      </c>
      <c r="H100" s="82">
        <f>IF(ISERROR(F100/G100-1),"",IF((F100/G100-1)&gt;10000%,"",F100/G100-1))</f>
        <v>12.146663058618104</v>
      </c>
      <c r="I100" s="92">
        <v>53.856586530000001</v>
      </c>
      <c r="J100" s="92">
        <v>34.330852840000006</v>
      </c>
      <c r="K100" s="82">
        <f>IF(ISERROR(I100/J100-1),"",IF((I100/J100-1)&gt;10000%,"",I100/J100-1))</f>
        <v>0.56875178082526157</v>
      </c>
      <c r="L100" s="65">
        <f>IF(ISERROR(I100/F100),"",IF(I100/F100&gt;10000%,"",I100/F100))</f>
        <v>19.834571374207307</v>
      </c>
    </row>
    <row r="101" spans="1:12" x14ac:dyDescent="0.2">
      <c r="A101" s="64" t="s">
        <v>2374</v>
      </c>
      <c r="B101" s="64" t="s">
        <v>226</v>
      </c>
      <c r="C101" s="64" t="s">
        <v>962</v>
      </c>
      <c r="D101" s="64" t="s">
        <v>310</v>
      </c>
      <c r="E101" s="64" t="s">
        <v>1461</v>
      </c>
      <c r="F101" s="81">
        <v>30.564590052</v>
      </c>
      <c r="G101" s="81">
        <v>19.128360307000001</v>
      </c>
      <c r="H101" s="82">
        <f>IF(ISERROR(F101/G101-1),"",IF((F101/G101-1)&gt;10000%,"",F101/G101-1))</f>
        <v>0.59786775036932593</v>
      </c>
      <c r="I101" s="92">
        <v>52.218733929999999</v>
      </c>
      <c r="J101" s="92">
        <v>8.9183663699999993</v>
      </c>
      <c r="K101" s="82">
        <f>IF(ISERROR(I101/J101-1),"",IF((I101/J101-1)&gt;10000%,"",I101/J101-1))</f>
        <v>4.8551904870891738</v>
      </c>
      <c r="L101" s="65">
        <f>IF(ISERROR(I101/F101),"",IF(I101/F101&gt;10000%,"",I101/F101))</f>
        <v>1.7084715954364014</v>
      </c>
    </row>
    <row r="102" spans="1:12" x14ac:dyDescent="0.2">
      <c r="A102" s="64" t="s">
        <v>806</v>
      </c>
      <c r="B102" s="64" t="s">
        <v>807</v>
      </c>
      <c r="C102" s="64" t="s">
        <v>1249</v>
      </c>
      <c r="D102" s="64" t="s">
        <v>310</v>
      </c>
      <c r="E102" s="64" t="s">
        <v>1461</v>
      </c>
      <c r="F102" s="81">
        <v>1.8435113999999999</v>
      </c>
      <c r="G102" s="81">
        <v>5.6260473519999996</v>
      </c>
      <c r="H102" s="82">
        <f>IF(ISERROR(F102/G102-1),"",IF((F102/G102-1)&gt;10000%,"",F102/G102-1))</f>
        <v>-0.67232565162384361</v>
      </c>
      <c r="I102" s="92">
        <v>52.142242663211505</v>
      </c>
      <c r="J102" s="92">
        <v>41.703031869999997</v>
      </c>
      <c r="K102" s="82">
        <f>IF(ISERROR(I102/J102-1),"",IF((I102/J102-1)&gt;10000%,"",I102/J102-1))</f>
        <v>0.25032258627510462</v>
      </c>
      <c r="L102" s="65">
        <f>IF(ISERROR(I102/F102),"",IF(I102/F102&gt;10000%,"",I102/F102))</f>
        <v>28.284198656548316</v>
      </c>
    </row>
    <row r="103" spans="1:12" x14ac:dyDescent="0.2">
      <c r="A103" s="64" t="s">
        <v>1490</v>
      </c>
      <c r="B103" s="64" t="s">
        <v>340</v>
      </c>
      <c r="C103" s="64" t="s">
        <v>1250</v>
      </c>
      <c r="D103" s="64" t="s">
        <v>310</v>
      </c>
      <c r="E103" s="64" t="s">
        <v>1461</v>
      </c>
      <c r="F103" s="81">
        <v>0.12022386</v>
      </c>
      <c r="G103" s="81">
        <v>9.3245574999999997E-2</v>
      </c>
      <c r="H103" s="82">
        <f>IF(ISERROR(F103/G103-1),"",IF((F103/G103-1)&gt;10000%,"",F103/G103-1))</f>
        <v>0.28932509666008288</v>
      </c>
      <c r="I103" s="92">
        <v>48.521338849999999</v>
      </c>
      <c r="J103" s="92">
        <v>13.208335999999999</v>
      </c>
      <c r="K103" s="82">
        <f>IF(ISERROR(I103/J103-1),"",IF((I103/J103-1)&gt;10000%,"",I103/J103-1))</f>
        <v>2.6735391081813789</v>
      </c>
      <c r="L103" s="65" t="str">
        <f>IF(ISERROR(I103/F103),"",IF(I103/F103&gt;10000%,"",I103/F103))</f>
        <v/>
      </c>
    </row>
    <row r="104" spans="1:12" x14ac:dyDescent="0.2">
      <c r="A104" s="64" t="s">
        <v>1499</v>
      </c>
      <c r="B104" s="64" t="s">
        <v>130</v>
      </c>
      <c r="C104" s="64" t="s">
        <v>1401</v>
      </c>
      <c r="D104" s="64" t="s">
        <v>311</v>
      </c>
      <c r="E104" s="64" t="s">
        <v>312</v>
      </c>
      <c r="F104" s="81">
        <v>2.3135970589999997</v>
      </c>
      <c r="G104" s="81">
        <v>0.97342087399999999</v>
      </c>
      <c r="H104" s="82">
        <f>IF(ISERROR(F104/G104-1),"",IF((F104/G104-1)&gt;10000%,"",F104/G104-1))</f>
        <v>1.3767695154233972</v>
      </c>
      <c r="I104" s="92">
        <v>48.196160493672295</v>
      </c>
      <c r="J104" s="92">
        <v>6.1524991836518002</v>
      </c>
      <c r="K104" s="82">
        <f>IF(ISERROR(I104/J104-1),"",IF((I104/J104-1)&gt;10000%,"",I104/J104-1))</f>
        <v>6.8335907173685451</v>
      </c>
      <c r="L104" s="65">
        <f>IF(ISERROR(I104/F104),"",IF(I104/F104&gt;10000%,"",I104/F104))</f>
        <v>20.831700276496722</v>
      </c>
    </row>
    <row r="105" spans="1:12" x14ac:dyDescent="0.2">
      <c r="A105" s="64" t="s">
        <v>2581</v>
      </c>
      <c r="B105" s="64" t="s">
        <v>40</v>
      </c>
      <c r="C105" s="64" t="s">
        <v>1253</v>
      </c>
      <c r="D105" s="64" t="s">
        <v>311</v>
      </c>
      <c r="E105" s="64" t="s">
        <v>312</v>
      </c>
      <c r="F105" s="81">
        <v>6.063458754</v>
      </c>
      <c r="G105" s="81">
        <v>11.329726507</v>
      </c>
      <c r="H105" s="82">
        <f>IF(ISERROR(F105/G105-1),"",IF((F105/G105-1)&gt;10000%,"",F105/G105-1))</f>
        <v>-0.46481861232451371</v>
      </c>
      <c r="I105" s="92">
        <v>47.621873009999995</v>
      </c>
      <c r="J105" s="92">
        <v>13.529367039999999</v>
      </c>
      <c r="K105" s="82">
        <f>IF(ISERROR(I105/J105-1),"",IF((I105/J105-1)&gt;10000%,"",I105/J105-1))</f>
        <v>2.5198892061398315</v>
      </c>
      <c r="L105" s="65">
        <f>IF(ISERROR(I105/F105),"",IF(I105/F105&gt;10000%,"",I105/F105))</f>
        <v>7.853912254055385</v>
      </c>
    </row>
    <row r="106" spans="1:12" x14ac:dyDescent="0.2">
      <c r="A106" s="64" t="s">
        <v>2557</v>
      </c>
      <c r="B106" s="64" t="s">
        <v>556</v>
      </c>
      <c r="C106" s="64" t="s">
        <v>1253</v>
      </c>
      <c r="D106" s="64" t="s">
        <v>311</v>
      </c>
      <c r="E106" s="64" t="s">
        <v>312</v>
      </c>
      <c r="F106" s="81">
        <v>23.977785346999998</v>
      </c>
      <c r="G106" s="81">
        <v>19.122839458000001</v>
      </c>
      <c r="H106" s="82">
        <f>IF(ISERROR(F106/G106-1),"",IF((F106/G106-1)&gt;10000%,"",F106/G106-1))</f>
        <v>0.2538820607506036</v>
      </c>
      <c r="I106" s="92">
        <v>47.208434990000001</v>
      </c>
      <c r="J106" s="92">
        <v>75.696720720000002</v>
      </c>
      <c r="K106" s="82">
        <f>IF(ISERROR(I106/J106-1),"",IF((I106/J106-1)&gt;10000%,"",I106/J106-1))</f>
        <v>-0.37634768665048723</v>
      </c>
      <c r="L106" s="65">
        <f>IF(ISERROR(I106/F106),"",IF(I106/F106&gt;10000%,"",I106/F106))</f>
        <v>1.9688405041087971</v>
      </c>
    </row>
    <row r="107" spans="1:12" x14ac:dyDescent="0.2">
      <c r="A107" s="64" t="s">
        <v>1303</v>
      </c>
      <c r="B107" s="64" t="s">
        <v>1304</v>
      </c>
      <c r="C107" s="64" t="s">
        <v>1253</v>
      </c>
      <c r="D107" s="64" t="s">
        <v>311</v>
      </c>
      <c r="E107" s="64" t="s">
        <v>312</v>
      </c>
      <c r="F107" s="81">
        <v>51.733565693000003</v>
      </c>
      <c r="G107" s="81">
        <v>76.545188709000001</v>
      </c>
      <c r="H107" s="82">
        <f>IF(ISERROR(F107/G107-1),"",IF((F107/G107-1)&gt;10000%,"",F107/G107-1))</f>
        <v>-0.3241434691646754</v>
      </c>
      <c r="I107" s="92">
        <v>46.955509190000001</v>
      </c>
      <c r="J107" s="92">
        <v>173.86798952999999</v>
      </c>
      <c r="K107" s="82">
        <f>IF(ISERROR(I107/J107-1),"",IF((I107/J107-1)&gt;10000%,"",I107/J107-1))</f>
        <v>-0.72993585928651883</v>
      </c>
      <c r="L107" s="65">
        <f>IF(ISERROR(I107/F107),"",IF(I107/F107&gt;10000%,"",I107/F107))</f>
        <v>0.90764107520919413</v>
      </c>
    </row>
    <row r="108" spans="1:12" x14ac:dyDescent="0.2">
      <c r="A108" s="64" t="s">
        <v>2558</v>
      </c>
      <c r="B108" s="64" t="s">
        <v>1305</v>
      </c>
      <c r="C108" s="64" t="s">
        <v>1253</v>
      </c>
      <c r="D108" s="64" t="s">
        <v>1171</v>
      </c>
      <c r="E108" s="64" t="s">
        <v>312</v>
      </c>
      <c r="F108" s="81">
        <v>35.653462057999995</v>
      </c>
      <c r="G108" s="81">
        <v>20.848112050000001</v>
      </c>
      <c r="H108" s="82">
        <f>IF(ISERROR(F108/G108-1),"",IF((F108/G108-1)&gt;10000%,"",F108/G108-1))</f>
        <v>0.7101530331615804</v>
      </c>
      <c r="I108" s="92">
        <v>45.872125700000005</v>
      </c>
      <c r="J108" s="92">
        <v>54.951449659999994</v>
      </c>
      <c r="K108" s="82">
        <f>IF(ISERROR(I108/J108-1),"",IF((I108/J108-1)&gt;10000%,"",I108/J108-1))</f>
        <v>-0.16522446661873902</v>
      </c>
      <c r="L108" s="65">
        <f>IF(ISERROR(I108/F108),"",IF(I108/F108&gt;10000%,"",I108/F108))</f>
        <v>1.2866106978721055</v>
      </c>
    </row>
    <row r="109" spans="1:12" x14ac:dyDescent="0.2">
      <c r="A109" s="64" t="s">
        <v>2870</v>
      </c>
      <c r="B109" s="64" t="s">
        <v>2871</v>
      </c>
      <c r="C109" s="64" t="s">
        <v>2865</v>
      </c>
      <c r="D109" s="64" t="s">
        <v>310</v>
      </c>
      <c r="E109" s="64" t="s">
        <v>1461</v>
      </c>
      <c r="F109" s="81">
        <v>4.97498738</v>
      </c>
      <c r="G109" s="81">
        <v>0</v>
      </c>
      <c r="H109" s="82" t="str">
        <f>IF(ISERROR(F109/G109-1),"",IF((F109/G109-1)&gt;10000%,"",F109/G109-1))</f>
        <v/>
      </c>
      <c r="I109" s="92">
        <v>45.601483739999999</v>
      </c>
      <c r="J109" s="92"/>
      <c r="K109" s="82" t="str">
        <f>IF(ISERROR(I109/J109-1),"",IF((I109/J109-1)&gt;10000%,"",I109/J109-1))</f>
        <v/>
      </c>
      <c r="L109" s="65">
        <f>IF(ISERROR(I109/F109),"",IF(I109/F109&gt;10000%,"",I109/F109))</f>
        <v>9.1661506365469414</v>
      </c>
    </row>
    <row r="110" spans="1:12" x14ac:dyDescent="0.2">
      <c r="A110" s="64" t="s">
        <v>1348</v>
      </c>
      <c r="B110" s="64" t="s">
        <v>38</v>
      </c>
      <c r="C110" s="64" t="s">
        <v>1253</v>
      </c>
      <c r="D110" s="64" t="s">
        <v>311</v>
      </c>
      <c r="E110" s="64" t="s">
        <v>312</v>
      </c>
      <c r="F110" s="81">
        <v>19.547381269999999</v>
      </c>
      <c r="G110" s="81">
        <v>23.368858420000002</v>
      </c>
      <c r="H110" s="82">
        <f>IF(ISERROR(F110/G110-1),"",IF((F110/G110-1)&gt;10000%,"",F110/G110-1))</f>
        <v>-0.16352861921271389</v>
      </c>
      <c r="I110" s="92">
        <v>43.772833820000002</v>
      </c>
      <c r="J110" s="92">
        <v>31.462184269999998</v>
      </c>
      <c r="K110" s="82">
        <f>IF(ISERROR(I110/J110-1),"",IF((I110/J110-1)&gt;10000%,"",I110/J110-1))</f>
        <v>0.39128400763129867</v>
      </c>
      <c r="L110" s="65">
        <f>IF(ISERROR(I110/F110),"",IF(I110/F110&gt;10000%,"",I110/F110))</f>
        <v>2.2393195904547887</v>
      </c>
    </row>
    <row r="111" spans="1:12" x14ac:dyDescent="0.2">
      <c r="A111" s="64" t="s">
        <v>2811</v>
      </c>
      <c r="B111" s="64" t="s">
        <v>69</v>
      </c>
      <c r="C111" s="64" t="s">
        <v>2844</v>
      </c>
      <c r="D111" s="64" t="s">
        <v>311</v>
      </c>
      <c r="E111" s="64" t="s">
        <v>312</v>
      </c>
      <c r="F111" s="81">
        <v>23.628879170000001</v>
      </c>
      <c r="G111" s="81">
        <v>23.116396139999999</v>
      </c>
      <c r="H111" s="82">
        <f>IF(ISERROR(F111/G111-1),"",IF((F111/G111-1)&gt;10000%,"",F111/G111-1))</f>
        <v>2.2169676747891387E-2</v>
      </c>
      <c r="I111" s="92">
        <v>42.187521409999995</v>
      </c>
      <c r="J111" s="92">
        <v>27.328078329999997</v>
      </c>
      <c r="K111" s="82">
        <f>IF(ISERROR(I111/J111-1),"",IF((I111/J111-1)&gt;10000%,"",I111/J111-1))</f>
        <v>0.54374269937918474</v>
      </c>
      <c r="L111" s="65">
        <f>IF(ISERROR(I111/F111),"",IF(I111/F111&gt;10000%,"",I111/F111))</f>
        <v>1.7854220298169139</v>
      </c>
    </row>
    <row r="112" spans="1:12" x14ac:dyDescent="0.2">
      <c r="A112" s="64" t="s">
        <v>1615</v>
      </c>
      <c r="B112" s="64" t="s">
        <v>837</v>
      </c>
      <c r="C112" s="64" t="s">
        <v>1252</v>
      </c>
      <c r="D112" s="64" t="s">
        <v>310</v>
      </c>
      <c r="E112" s="64" t="s">
        <v>1461</v>
      </c>
      <c r="F112" s="81">
        <v>49.432125810999999</v>
      </c>
      <c r="G112" s="81">
        <v>38.750965940999997</v>
      </c>
      <c r="H112" s="82">
        <f>IF(ISERROR(F112/G112-1),"",IF((F112/G112-1)&gt;10000%,"",F112/G112-1))</f>
        <v>0.27563596443666794</v>
      </c>
      <c r="I112" s="92">
        <v>42.051922470000001</v>
      </c>
      <c r="J112" s="92">
        <v>15.798147460000001</v>
      </c>
      <c r="K112" s="82">
        <f>IF(ISERROR(I112/J112-1),"",IF((I112/J112-1)&gt;10000%,"",I112/J112-1))</f>
        <v>1.6618261778143952</v>
      </c>
      <c r="L112" s="65">
        <f>IF(ISERROR(I112/F112),"",IF(I112/F112&gt;10000%,"",I112/F112))</f>
        <v>0.85070026384829878</v>
      </c>
    </row>
    <row r="113" spans="1:12" x14ac:dyDescent="0.2">
      <c r="A113" s="64" t="s">
        <v>2642</v>
      </c>
      <c r="B113" s="64" t="s">
        <v>541</v>
      </c>
      <c r="C113" s="64" t="s">
        <v>1253</v>
      </c>
      <c r="D113" s="64" t="s">
        <v>311</v>
      </c>
      <c r="E113" s="64" t="s">
        <v>312</v>
      </c>
      <c r="F113" s="81">
        <v>16.233418311000001</v>
      </c>
      <c r="G113" s="81">
        <v>3.6856659000000001</v>
      </c>
      <c r="H113" s="82">
        <f>IF(ISERROR(F113/G113-1),"",IF((F113/G113-1)&gt;10000%,"",F113/G113-1))</f>
        <v>3.4044736423342119</v>
      </c>
      <c r="I113" s="92">
        <v>41.954483289999999</v>
      </c>
      <c r="J113" s="92">
        <v>22.864666769999999</v>
      </c>
      <c r="K113" s="82">
        <f>IF(ISERROR(I113/J113-1),"",IF((I113/J113-1)&gt;10000%,"",I113/J113-1))</f>
        <v>0.83490464619616223</v>
      </c>
      <c r="L113" s="65">
        <f>IF(ISERROR(I113/F113),"",IF(I113/F113&gt;10000%,"",I113/F113))</f>
        <v>2.5844515607394301</v>
      </c>
    </row>
    <row r="114" spans="1:12" x14ac:dyDescent="0.2">
      <c r="A114" s="64" t="s">
        <v>2451</v>
      </c>
      <c r="B114" s="64" t="s">
        <v>141</v>
      </c>
      <c r="C114" s="64" t="s">
        <v>962</v>
      </c>
      <c r="D114" s="64" t="s">
        <v>310</v>
      </c>
      <c r="E114" s="64" t="s">
        <v>1461</v>
      </c>
      <c r="F114" s="81">
        <v>17.217582672999999</v>
      </c>
      <c r="G114" s="81">
        <v>17.464461660999998</v>
      </c>
      <c r="H114" s="82">
        <f>IF(ISERROR(F114/G114-1),"",IF((F114/G114-1)&gt;10000%,"",F114/G114-1))</f>
        <v>-1.4136077755623311E-2</v>
      </c>
      <c r="I114" s="92">
        <v>41.778206740000002</v>
      </c>
      <c r="J114" s="92">
        <v>50.353966579999998</v>
      </c>
      <c r="K114" s="82">
        <f>IF(ISERROR(I114/J114-1),"",IF((I114/J114-1)&gt;10000%,"",I114/J114-1))</f>
        <v>-0.17030951923867277</v>
      </c>
      <c r="L114" s="65">
        <f>IF(ISERROR(I114/F114),"",IF(I114/F114&gt;10000%,"",I114/F114))</f>
        <v>2.4264850376188463</v>
      </c>
    </row>
    <row r="115" spans="1:12" x14ac:dyDescent="0.2">
      <c r="A115" s="64" t="s">
        <v>1301</v>
      </c>
      <c r="B115" s="64" t="s">
        <v>1302</v>
      </c>
      <c r="C115" s="64" t="s">
        <v>1253</v>
      </c>
      <c r="D115" s="64" t="s">
        <v>311</v>
      </c>
      <c r="E115" s="64" t="s">
        <v>312</v>
      </c>
      <c r="F115" s="81">
        <v>31.905667526000002</v>
      </c>
      <c r="G115" s="81">
        <v>24.358253352999998</v>
      </c>
      <c r="H115" s="82">
        <f>IF(ISERROR(F115/G115-1),"",IF((F115/G115-1)&gt;10000%,"",F115/G115-1))</f>
        <v>0.30985038473911986</v>
      </c>
      <c r="I115" s="92">
        <v>41.683672680000001</v>
      </c>
      <c r="J115" s="92">
        <v>101.17436415</v>
      </c>
      <c r="K115" s="82">
        <f>IF(ISERROR(I115/J115-1),"",IF((I115/J115-1)&gt;10000%,"",I115/J115-1))</f>
        <v>-0.58800163430530439</v>
      </c>
      <c r="L115" s="65">
        <f>IF(ISERROR(I115/F115),"",IF(I115/F115&gt;10000%,"",I115/F115))</f>
        <v>1.3064660893250981</v>
      </c>
    </row>
    <row r="116" spans="1:12" x14ac:dyDescent="0.2">
      <c r="A116" s="64" t="s">
        <v>2703</v>
      </c>
      <c r="B116" s="64" t="s">
        <v>898</v>
      </c>
      <c r="C116" s="64" t="s">
        <v>1253</v>
      </c>
      <c r="D116" s="64" t="s">
        <v>311</v>
      </c>
      <c r="E116" s="64" t="s">
        <v>312</v>
      </c>
      <c r="F116" s="81">
        <v>6.8052992400000001</v>
      </c>
      <c r="G116" s="81">
        <v>8.1085408099999992</v>
      </c>
      <c r="H116" s="82">
        <f>IF(ISERROR(F116/G116-1),"",IF((F116/G116-1)&gt;10000%,"",F116/G116-1))</f>
        <v>-0.16072454964927274</v>
      </c>
      <c r="I116" s="92">
        <v>40.853751009999996</v>
      </c>
      <c r="J116" s="92">
        <v>18.489783969999998</v>
      </c>
      <c r="K116" s="82">
        <f>IF(ISERROR(I116/J116-1),"",IF((I116/J116-1)&gt;10000%,"",I116/J116-1))</f>
        <v>1.2095310078411914</v>
      </c>
      <c r="L116" s="65">
        <f>IF(ISERROR(I116/F116),"",IF(I116/F116&gt;10000%,"",I116/F116))</f>
        <v>6.0032262460805468</v>
      </c>
    </row>
    <row r="117" spans="1:12" x14ac:dyDescent="0.2">
      <c r="A117" s="64" t="s">
        <v>1328</v>
      </c>
      <c r="B117" s="64" t="s">
        <v>625</v>
      </c>
      <c r="C117" s="64" t="s">
        <v>1253</v>
      </c>
      <c r="D117" s="64" t="s">
        <v>311</v>
      </c>
      <c r="E117" s="64" t="s">
        <v>312</v>
      </c>
      <c r="F117" s="81">
        <v>3.0097503480000003</v>
      </c>
      <c r="G117" s="81">
        <v>3.2698573930000001</v>
      </c>
      <c r="H117" s="82">
        <f>IF(ISERROR(F117/G117-1),"",IF((F117/G117-1)&gt;10000%,"",F117/G117-1))</f>
        <v>-7.9546907934525901E-2</v>
      </c>
      <c r="I117" s="92">
        <v>40.775073219999996</v>
      </c>
      <c r="J117" s="92">
        <v>4.0334877000000002</v>
      </c>
      <c r="K117" s="82">
        <f>IF(ISERROR(I117/J117-1),"",IF((I117/J117-1)&gt;10000%,"",I117/J117-1))</f>
        <v>9.1091353817689829</v>
      </c>
      <c r="L117" s="65">
        <f>IF(ISERROR(I117/F117),"",IF(I117/F117&gt;10000%,"",I117/F117))</f>
        <v>13.547659608078561</v>
      </c>
    </row>
    <row r="118" spans="1:12" x14ac:dyDescent="0.2">
      <c r="A118" s="64" t="s">
        <v>379</v>
      </c>
      <c r="B118" s="64" t="s">
        <v>633</v>
      </c>
      <c r="C118" s="64" t="s">
        <v>1249</v>
      </c>
      <c r="D118" s="64" t="s">
        <v>310</v>
      </c>
      <c r="E118" s="64" t="s">
        <v>1461</v>
      </c>
      <c r="F118" s="81">
        <v>0.86139493599999994</v>
      </c>
      <c r="G118" s="81">
        <v>0.33463472</v>
      </c>
      <c r="H118" s="82">
        <f>IF(ISERROR(F118/G118-1),"",IF((F118/G118-1)&gt;10000%,"",F118/G118-1))</f>
        <v>1.5741349732030194</v>
      </c>
      <c r="I118" s="92">
        <v>40.700164030000003</v>
      </c>
      <c r="J118" s="92">
        <v>0.44203213000000002</v>
      </c>
      <c r="K118" s="82">
        <f>IF(ISERROR(I118/J118-1),"",IF((I118/J118-1)&gt;10000%,"",I118/J118-1))</f>
        <v>91.075125919014084</v>
      </c>
      <c r="L118" s="65">
        <f>IF(ISERROR(I118/F118),"",IF(I118/F118&gt;10000%,"",I118/F118))</f>
        <v>47.249133154876134</v>
      </c>
    </row>
    <row r="119" spans="1:12" x14ac:dyDescent="0.2">
      <c r="A119" s="64" t="s">
        <v>2574</v>
      </c>
      <c r="B119" s="64" t="s">
        <v>878</v>
      </c>
      <c r="C119" s="64" t="s">
        <v>1253</v>
      </c>
      <c r="D119" s="64" t="s">
        <v>1171</v>
      </c>
      <c r="E119" s="64" t="s">
        <v>1461</v>
      </c>
      <c r="F119" s="81">
        <v>5.6026175619999998</v>
      </c>
      <c r="G119" s="81">
        <v>3.9451893300000003</v>
      </c>
      <c r="H119" s="82">
        <f>IF(ISERROR(F119/G119-1),"",IF((F119/G119-1)&gt;10000%,"",F119/G119-1))</f>
        <v>0.42011373684821351</v>
      </c>
      <c r="I119" s="92">
        <v>40.444941</v>
      </c>
      <c r="J119" s="92">
        <v>46.280345759999996</v>
      </c>
      <c r="K119" s="82">
        <f>IF(ISERROR(I119/J119-1),"",IF((I119/J119-1)&gt;10000%,"",I119/J119-1))</f>
        <v>-0.12608818417781842</v>
      </c>
      <c r="L119" s="65">
        <f>IF(ISERROR(I119/F119),"",IF(I119/F119&gt;10000%,"",I119/F119))</f>
        <v>7.2189366046184542</v>
      </c>
    </row>
    <row r="120" spans="1:12" x14ac:dyDescent="0.2">
      <c r="A120" s="64" t="s">
        <v>2351</v>
      </c>
      <c r="B120" s="64" t="s">
        <v>1375</v>
      </c>
      <c r="C120" s="64" t="s">
        <v>962</v>
      </c>
      <c r="D120" s="64" t="s">
        <v>310</v>
      </c>
      <c r="E120" s="64" t="s">
        <v>1461</v>
      </c>
      <c r="F120" s="81">
        <v>39.673871890000001</v>
      </c>
      <c r="G120" s="81">
        <v>32.378237390000002</v>
      </c>
      <c r="H120" s="82">
        <f>IF(ISERROR(F120/G120-1),"",IF((F120/G120-1)&gt;10000%,"",F120/G120-1))</f>
        <v>0.22532525202416509</v>
      </c>
      <c r="I120" s="92">
        <v>40.416054409999994</v>
      </c>
      <c r="J120" s="92">
        <v>18.706042629999999</v>
      </c>
      <c r="K120" s="82">
        <f>IF(ISERROR(I120/J120-1),"",IF((I120/J120-1)&gt;10000%,"",I120/J120-1))</f>
        <v>1.1605881697918483</v>
      </c>
      <c r="L120" s="65">
        <f>IF(ISERROR(I120/F120),"",IF(I120/F120&gt;10000%,"",I120/F120))</f>
        <v>1.018707085662266</v>
      </c>
    </row>
    <row r="121" spans="1:12" x14ac:dyDescent="0.2">
      <c r="A121" s="64" t="s">
        <v>2814</v>
      </c>
      <c r="B121" s="64" t="s">
        <v>695</v>
      </c>
      <c r="C121" s="64" t="s">
        <v>2844</v>
      </c>
      <c r="D121" s="64" t="s">
        <v>311</v>
      </c>
      <c r="E121" s="64" t="s">
        <v>312</v>
      </c>
      <c r="F121" s="81">
        <v>11.400360060000001</v>
      </c>
      <c r="G121" s="81">
        <v>8.5619848649999994</v>
      </c>
      <c r="H121" s="82">
        <f>IF(ISERROR(F121/G121-1),"",IF((F121/G121-1)&gt;10000%,"",F121/G121-1))</f>
        <v>0.33150901803188382</v>
      </c>
      <c r="I121" s="92">
        <v>40.231689289999998</v>
      </c>
      <c r="J121" s="92">
        <v>12.29789856</v>
      </c>
      <c r="K121" s="82">
        <f>IF(ISERROR(I121/J121-1),"",IF((I121/J121-1)&gt;10000%,"",I121/J121-1))</f>
        <v>2.2714279674461713</v>
      </c>
      <c r="L121" s="65">
        <f>IF(ISERROR(I121/F121),"",IF(I121/F121&gt;10000%,"",I121/F121))</f>
        <v>3.5289840915778932</v>
      </c>
    </row>
    <row r="122" spans="1:12" x14ac:dyDescent="0.2">
      <c r="A122" s="64" t="s">
        <v>1313</v>
      </c>
      <c r="B122" s="64" t="s">
        <v>612</v>
      </c>
      <c r="C122" s="64" t="s">
        <v>1253</v>
      </c>
      <c r="D122" s="64" t="s">
        <v>311</v>
      </c>
      <c r="E122" s="64" t="s">
        <v>312</v>
      </c>
      <c r="F122" s="81">
        <v>26.151818420000001</v>
      </c>
      <c r="G122" s="81">
        <v>32.671822730000002</v>
      </c>
      <c r="H122" s="82">
        <f>IF(ISERROR(F122/G122-1),"",IF((F122/G122-1)&gt;10000%,"",F122/G122-1))</f>
        <v>-0.19956047031355817</v>
      </c>
      <c r="I122" s="92">
        <v>38.777465310000004</v>
      </c>
      <c r="J122" s="92">
        <v>38.781824700000001</v>
      </c>
      <c r="K122" s="82">
        <f>IF(ISERROR(I122/J122-1),"",IF((I122/J122-1)&gt;10000%,"",I122/J122-1))</f>
        <v>-1.1240806830825623E-4</v>
      </c>
      <c r="L122" s="65">
        <f>IF(ISERROR(I122/F122),"",IF(I122/F122&gt;10000%,"",I122/F122))</f>
        <v>1.4827827528943205</v>
      </c>
    </row>
    <row r="123" spans="1:12" x14ac:dyDescent="0.2">
      <c r="A123" s="64" t="s">
        <v>2561</v>
      </c>
      <c r="B123" s="64" t="s">
        <v>1373</v>
      </c>
      <c r="C123" s="64" t="s">
        <v>1253</v>
      </c>
      <c r="D123" s="64" t="s">
        <v>1171</v>
      </c>
      <c r="E123" s="64" t="s">
        <v>312</v>
      </c>
      <c r="F123" s="81">
        <v>37.999620193000005</v>
      </c>
      <c r="G123" s="81">
        <v>15.830377267999999</v>
      </c>
      <c r="H123" s="82">
        <f>IF(ISERROR(F123/G123-1),"",IF((F123/G123-1)&gt;10000%,"",F123/G123-1))</f>
        <v>1.4004241686528585</v>
      </c>
      <c r="I123" s="92">
        <v>38.74052915</v>
      </c>
      <c r="J123" s="92">
        <v>44.15105037</v>
      </c>
      <c r="K123" s="82">
        <f>IF(ISERROR(I123/J123-1),"",IF((I123/J123-1)&gt;10000%,"",I123/J123-1))</f>
        <v>-0.12254569652721947</v>
      </c>
      <c r="L123" s="65">
        <f>IF(ISERROR(I123/F123),"",IF(I123/F123&gt;10000%,"",I123/F123))</f>
        <v>1.0194977990105407</v>
      </c>
    </row>
    <row r="124" spans="1:12" x14ac:dyDescent="0.2">
      <c r="A124" s="64" t="s">
        <v>1299</v>
      </c>
      <c r="B124" s="64" t="s">
        <v>1300</v>
      </c>
      <c r="C124" s="64" t="s">
        <v>1253</v>
      </c>
      <c r="D124" s="64" t="s">
        <v>311</v>
      </c>
      <c r="E124" s="64" t="s">
        <v>312</v>
      </c>
      <c r="F124" s="81">
        <v>18.199165409999999</v>
      </c>
      <c r="G124" s="81">
        <v>29.544113295000002</v>
      </c>
      <c r="H124" s="82">
        <f>IF(ISERROR(F124/G124-1),"",IF((F124/G124-1)&gt;10000%,"",F124/G124-1))</f>
        <v>-0.38400028363416827</v>
      </c>
      <c r="I124" s="92">
        <v>38.672635249999999</v>
      </c>
      <c r="J124" s="92">
        <v>19.324765829999997</v>
      </c>
      <c r="K124" s="82">
        <f>IF(ISERROR(I124/J124-1),"",IF((I124/J124-1)&gt;10000%,"",I124/J124-1))</f>
        <v>1.0011955430768604</v>
      </c>
      <c r="L124" s="65">
        <f>IF(ISERROR(I124/F124),"",IF(I124/F124&gt;10000%,"",I124/F124))</f>
        <v>2.1249675124525393</v>
      </c>
    </row>
    <row r="125" spans="1:12" x14ac:dyDescent="0.2">
      <c r="A125" s="64" t="s">
        <v>2601</v>
      </c>
      <c r="B125" s="64" t="s">
        <v>1369</v>
      </c>
      <c r="C125" s="64" t="s">
        <v>1253</v>
      </c>
      <c r="D125" s="64" t="s">
        <v>1171</v>
      </c>
      <c r="E125" s="64" t="s">
        <v>312</v>
      </c>
      <c r="F125" s="81">
        <v>21.077942010000001</v>
      </c>
      <c r="G125" s="81">
        <v>3.1489516039999996</v>
      </c>
      <c r="H125" s="82">
        <f>IF(ISERROR(F125/G125-1),"",IF((F125/G125-1)&gt;10000%,"",F125/G125-1))</f>
        <v>5.6936379661171834</v>
      </c>
      <c r="I125" s="92">
        <v>37.954736863098447</v>
      </c>
      <c r="J125" s="92">
        <v>1.8086701999999999</v>
      </c>
      <c r="K125" s="82">
        <f>IF(ISERROR(I125/J125-1),"",IF((I125/J125-1)&gt;10000%,"",I125/J125-1))</f>
        <v>19.984885394307071</v>
      </c>
      <c r="L125" s="65">
        <f>IF(ISERROR(I125/F125),"",IF(I125/F125&gt;10000%,"",I125/F125))</f>
        <v>1.8006851354411921</v>
      </c>
    </row>
    <row r="126" spans="1:12" x14ac:dyDescent="0.2">
      <c r="A126" s="64" t="s">
        <v>2810</v>
      </c>
      <c r="B126" s="64" t="s">
        <v>70</v>
      </c>
      <c r="C126" s="64" t="s">
        <v>2844</v>
      </c>
      <c r="D126" s="64" t="s">
        <v>311</v>
      </c>
      <c r="E126" s="64" t="s">
        <v>312</v>
      </c>
      <c r="F126" s="81">
        <v>8.55612292</v>
      </c>
      <c r="G126" s="81">
        <v>4.6050863</v>
      </c>
      <c r="H126" s="82">
        <f>IF(ISERROR(F126/G126-1),"",IF((F126/G126-1)&gt;10000%,"",F126/G126-1))</f>
        <v>0.85797232942192636</v>
      </c>
      <c r="I126" s="92">
        <v>37.227024039999996</v>
      </c>
      <c r="J126" s="92">
        <v>35.547023780000004</v>
      </c>
      <c r="K126" s="82">
        <f>IF(ISERROR(I126/J126-1),"",IF((I126/J126-1)&gt;10000%,"",I126/J126-1))</f>
        <v>4.7261347965373623E-2</v>
      </c>
      <c r="L126" s="65">
        <f>IF(ISERROR(I126/F126),"",IF(I126/F126&gt;10000%,"",I126/F126))</f>
        <v>4.3509220692682611</v>
      </c>
    </row>
    <row r="127" spans="1:12" x14ac:dyDescent="0.2">
      <c r="A127" s="64" t="s">
        <v>1805</v>
      </c>
      <c r="B127" s="64" t="s">
        <v>552</v>
      </c>
      <c r="C127" s="64" t="s">
        <v>1401</v>
      </c>
      <c r="D127" s="64" t="s">
        <v>1171</v>
      </c>
      <c r="E127" s="64" t="s">
        <v>312</v>
      </c>
      <c r="F127" s="81">
        <v>14.488125302999999</v>
      </c>
      <c r="G127" s="81">
        <v>15.251629557999999</v>
      </c>
      <c r="H127" s="82">
        <f>IF(ISERROR(F127/G127-1),"",IF((F127/G127-1)&gt;10000%,"",F127/G127-1))</f>
        <v>-5.0060503508591814E-2</v>
      </c>
      <c r="I127" s="92">
        <v>37.149531950000004</v>
      </c>
      <c r="J127" s="92">
        <v>0.30860623999999998</v>
      </c>
      <c r="K127" s="82" t="str">
        <f>IF(ISERROR(I127/J127-1),"",IF((I127/J127-1)&gt;10000%,"",I127/J127-1))</f>
        <v/>
      </c>
      <c r="L127" s="65">
        <f>IF(ISERROR(I127/F127),"",IF(I127/F127&gt;10000%,"",I127/F127))</f>
        <v>2.5641365720592986</v>
      </c>
    </row>
    <row r="128" spans="1:12" x14ac:dyDescent="0.2">
      <c r="A128" s="64" t="s">
        <v>1472</v>
      </c>
      <c r="B128" s="64" t="s">
        <v>306</v>
      </c>
      <c r="C128" s="64" t="s">
        <v>1254</v>
      </c>
      <c r="D128" s="64" t="s">
        <v>310</v>
      </c>
      <c r="E128" s="64" t="s">
        <v>1461</v>
      </c>
      <c r="F128" s="81">
        <v>1.883898388</v>
      </c>
      <c r="G128" s="81">
        <v>0.89533757800000002</v>
      </c>
      <c r="H128" s="82">
        <f>IF(ISERROR(F128/G128-1),"",IF((F128/G128-1)&gt;10000%,"",F128/G128-1))</f>
        <v>1.1041207632636634</v>
      </c>
      <c r="I128" s="92">
        <v>37.07502504</v>
      </c>
      <c r="J128" s="92">
        <v>0.15032345999999999</v>
      </c>
      <c r="K128" s="82" t="str">
        <f>IF(ISERROR(I128/J128-1),"",IF((I128/J128-1)&gt;10000%,"",I128/J128-1))</f>
        <v/>
      </c>
      <c r="L128" s="65">
        <f>IF(ISERROR(I128/F128),"",IF(I128/F128&gt;10000%,"",I128/F128))</f>
        <v>19.679949447464573</v>
      </c>
    </row>
    <row r="129" spans="1:12" x14ac:dyDescent="0.2">
      <c r="A129" s="64" t="s">
        <v>2635</v>
      </c>
      <c r="B129" s="64" t="s">
        <v>275</v>
      </c>
      <c r="C129" s="64" t="s">
        <v>1253</v>
      </c>
      <c r="D129" s="64" t="s">
        <v>311</v>
      </c>
      <c r="E129" s="64" t="s">
        <v>1461</v>
      </c>
      <c r="F129" s="81">
        <v>6.8972752699999997</v>
      </c>
      <c r="G129" s="81">
        <v>1.5531427199999999</v>
      </c>
      <c r="H129" s="82">
        <f>IF(ISERROR(F129/G129-1),"",IF((F129/G129-1)&gt;10000%,"",F129/G129-1))</f>
        <v>3.4408509154908833</v>
      </c>
      <c r="I129" s="92">
        <v>36.854420770000004</v>
      </c>
      <c r="J129" s="92">
        <v>251.21844406</v>
      </c>
      <c r="K129" s="82">
        <f>IF(ISERROR(I129/J129-1),"",IF((I129/J129-1)&gt;10000%,"",I129/J129-1))</f>
        <v>-0.8532973129902921</v>
      </c>
      <c r="L129" s="65">
        <f>IF(ISERROR(I129/F129),"",IF(I129/F129&gt;10000%,"",I129/F129))</f>
        <v>5.3433304206807462</v>
      </c>
    </row>
    <row r="130" spans="1:12" x14ac:dyDescent="0.2">
      <c r="A130" s="64" t="s">
        <v>2395</v>
      </c>
      <c r="B130" s="64" t="s">
        <v>513</v>
      </c>
      <c r="C130" s="64" t="s">
        <v>962</v>
      </c>
      <c r="D130" s="64" t="s">
        <v>310</v>
      </c>
      <c r="E130" s="64" t="s">
        <v>1461</v>
      </c>
      <c r="F130" s="81">
        <v>14.955422668999999</v>
      </c>
      <c r="G130" s="81">
        <v>22.575154118</v>
      </c>
      <c r="H130" s="82">
        <f>IF(ISERROR(F130/G130-1),"",IF((F130/G130-1)&gt;10000%,"",F130/G130-1))</f>
        <v>-0.33752732801609131</v>
      </c>
      <c r="I130" s="92">
        <v>36.838932566391151</v>
      </c>
      <c r="J130" s="92">
        <v>38.063298710275099</v>
      </c>
      <c r="K130" s="82">
        <f>IF(ISERROR(I130/J130-1),"",IF((I130/J130-1)&gt;10000%,"",I130/J130-1))</f>
        <v>-3.2166580022488511E-2</v>
      </c>
      <c r="L130" s="65">
        <f>IF(ISERROR(I130/F130),"",IF(I130/F130&gt;10000%,"",I130/F130))</f>
        <v>2.4632491760163941</v>
      </c>
    </row>
    <row r="131" spans="1:12" x14ac:dyDescent="0.2">
      <c r="A131" s="64" t="s">
        <v>1492</v>
      </c>
      <c r="B131" s="64" t="s">
        <v>349</v>
      </c>
      <c r="C131" s="64" t="s">
        <v>1250</v>
      </c>
      <c r="D131" s="64" t="s">
        <v>310</v>
      </c>
      <c r="E131" s="64" t="s">
        <v>1461</v>
      </c>
      <c r="F131" s="81">
        <v>1.524845E-2</v>
      </c>
      <c r="G131" s="81">
        <v>2.0560999999999999E-2</v>
      </c>
      <c r="H131" s="82">
        <f>IF(ISERROR(F131/G131-1),"",IF((F131/G131-1)&gt;10000%,"",F131/G131-1))</f>
        <v>-0.25837994260979524</v>
      </c>
      <c r="I131" s="92">
        <v>36.115061189999999</v>
      </c>
      <c r="J131" s="92">
        <v>2.65522496</v>
      </c>
      <c r="K131" s="82">
        <f>IF(ISERROR(I131/J131-1),"",IF((I131/J131-1)&gt;10000%,"",I131/J131-1))</f>
        <v>12.601507116745392</v>
      </c>
      <c r="L131" s="65" t="str">
        <f>IF(ISERROR(I131/F131),"",IF(I131/F131&gt;10000%,"",I131/F131))</f>
        <v/>
      </c>
    </row>
    <row r="132" spans="1:12" x14ac:dyDescent="0.2">
      <c r="A132" s="64" t="s">
        <v>770</v>
      </c>
      <c r="B132" s="64" t="s">
        <v>771</v>
      </c>
      <c r="C132" s="64" t="s">
        <v>1253</v>
      </c>
      <c r="D132" s="64" t="s">
        <v>311</v>
      </c>
      <c r="E132" s="64" t="s">
        <v>312</v>
      </c>
      <c r="F132" s="81">
        <v>21.737779559</v>
      </c>
      <c r="G132" s="81">
        <v>15.504236553</v>
      </c>
      <c r="H132" s="82">
        <f>IF(ISERROR(F132/G132-1),"",IF((F132/G132-1)&gt;10000%,"",F132/G132-1))</f>
        <v>0.40205417304432434</v>
      </c>
      <c r="I132" s="92">
        <v>35.9379226954714</v>
      </c>
      <c r="J132" s="92">
        <v>14.9134178918644</v>
      </c>
      <c r="K132" s="82">
        <f>IF(ISERROR(I132/J132-1),"",IF((I132/J132-1)&gt;10000%,"",I132/J132-1))</f>
        <v>1.4097710502081706</v>
      </c>
      <c r="L132" s="65">
        <f>IF(ISERROR(I132/F132),"",IF(I132/F132&gt;10000%,"",I132/F132))</f>
        <v>1.6532471772441071</v>
      </c>
    </row>
    <row r="133" spans="1:12" x14ac:dyDescent="0.2">
      <c r="A133" s="64" t="s">
        <v>887</v>
      </c>
      <c r="B133" s="64" t="s">
        <v>888</v>
      </c>
      <c r="C133" s="64" t="s">
        <v>1253</v>
      </c>
      <c r="D133" s="64" t="s">
        <v>311</v>
      </c>
      <c r="E133" s="64" t="s">
        <v>312</v>
      </c>
      <c r="F133" s="81">
        <v>7.926289444</v>
      </c>
      <c r="G133" s="81">
        <v>2.5914774709999997</v>
      </c>
      <c r="H133" s="82">
        <f>IF(ISERROR(F133/G133-1),"",IF((F133/G133-1)&gt;10000%,"",F133/G133-1))</f>
        <v>2.0585986305879027</v>
      </c>
      <c r="I133" s="92">
        <v>35.822331932732752</v>
      </c>
      <c r="J133" s="92">
        <v>20.555802878385652</v>
      </c>
      <c r="K133" s="82">
        <f>IF(ISERROR(I133/J133-1),"",IF((I133/J133-1)&gt;10000%,"",I133/J133-1))</f>
        <v>0.74268707209679441</v>
      </c>
      <c r="L133" s="65">
        <f>IF(ISERROR(I133/F133),"",IF(I133/F133&gt;10000%,"",I133/F133))</f>
        <v>4.5194327289989831</v>
      </c>
    </row>
    <row r="134" spans="1:12" x14ac:dyDescent="0.2">
      <c r="A134" s="64" t="s">
        <v>1276</v>
      </c>
      <c r="B134" s="64" t="s">
        <v>127</v>
      </c>
      <c r="C134" s="64" t="s">
        <v>1401</v>
      </c>
      <c r="D134" s="64" t="s">
        <v>311</v>
      </c>
      <c r="E134" s="64" t="s">
        <v>312</v>
      </c>
      <c r="F134" s="81">
        <v>18.39782095</v>
      </c>
      <c r="G134" s="81">
        <v>2.8283735299999999</v>
      </c>
      <c r="H134" s="82">
        <f>IF(ISERROR(F134/G134-1),"",IF((F134/G134-1)&gt;10000%,"",F134/G134-1))</f>
        <v>5.5047352320540206</v>
      </c>
      <c r="I134" s="92">
        <v>34.404648159999994</v>
      </c>
      <c r="J134" s="92">
        <v>18.939709059999998</v>
      </c>
      <c r="K134" s="82">
        <f>IF(ISERROR(I134/J134-1),"",IF((I134/J134-1)&gt;10000%,"",I134/J134-1))</f>
        <v>0.8165351986668794</v>
      </c>
      <c r="L134" s="65">
        <f>IF(ISERROR(I134/F134),"",IF(I134/F134&gt;10000%,"",I134/F134))</f>
        <v>1.8700392972353606</v>
      </c>
    </row>
    <row r="135" spans="1:12" x14ac:dyDescent="0.2">
      <c r="A135" s="64" t="s">
        <v>321</v>
      </c>
      <c r="B135" s="64" t="s">
        <v>322</v>
      </c>
      <c r="C135" s="64" t="s">
        <v>1254</v>
      </c>
      <c r="D135" s="64" t="s">
        <v>310</v>
      </c>
      <c r="E135" s="64" t="s">
        <v>312</v>
      </c>
      <c r="F135" s="81">
        <v>14.581107171999999</v>
      </c>
      <c r="G135" s="81">
        <v>10.727275786</v>
      </c>
      <c r="H135" s="82">
        <f>IF(ISERROR(F135/G135-1),"",IF((F135/G135-1)&gt;10000%,"",F135/G135-1))</f>
        <v>0.35925536574994887</v>
      </c>
      <c r="I135" s="92">
        <v>34.259683350000003</v>
      </c>
      <c r="J135" s="92">
        <v>3.6377847000000001</v>
      </c>
      <c r="K135" s="82">
        <f>IF(ISERROR(I135/J135-1),"",IF((I135/J135-1)&gt;10000%,"",I135/J135-1))</f>
        <v>8.4177325420055791</v>
      </c>
      <c r="L135" s="65">
        <f>IF(ISERROR(I135/F135),"",IF(I135/F135&gt;10000%,"",I135/F135))</f>
        <v>2.3495940977505905</v>
      </c>
    </row>
    <row r="136" spans="1:12" x14ac:dyDescent="0.2">
      <c r="A136" s="64" t="s">
        <v>2371</v>
      </c>
      <c r="B136" s="64" t="s">
        <v>229</v>
      </c>
      <c r="C136" s="64" t="s">
        <v>962</v>
      </c>
      <c r="D136" s="64" t="s">
        <v>310</v>
      </c>
      <c r="E136" s="64" t="s">
        <v>1461</v>
      </c>
      <c r="F136" s="81">
        <v>12.937669258</v>
      </c>
      <c r="G136" s="81">
        <v>6.6206432309999999</v>
      </c>
      <c r="H136" s="82">
        <f>IF(ISERROR(F136/G136-1),"",IF((F136/G136-1)&gt;10000%,"",F136/G136-1))</f>
        <v>0.95414082991538263</v>
      </c>
      <c r="I136" s="92">
        <v>33.828351290000001</v>
      </c>
      <c r="J136" s="92">
        <v>27.74334215</v>
      </c>
      <c r="K136" s="82">
        <f>IF(ISERROR(I136/J136-1),"",IF((I136/J136-1)&gt;10000%,"",I136/J136-1))</f>
        <v>0.21933223139087454</v>
      </c>
      <c r="L136" s="65">
        <f>IF(ISERROR(I136/F136),"",IF(I136/F136&gt;10000%,"",I136/F136))</f>
        <v>2.6147175828507332</v>
      </c>
    </row>
    <row r="137" spans="1:12" x14ac:dyDescent="0.2">
      <c r="A137" s="64" t="s">
        <v>2386</v>
      </c>
      <c r="B137" s="64" t="s">
        <v>466</v>
      </c>
      <c r="C137" s="64" t="s">
        <v>962</v>
      </c>
      <c r="D137" s="64" t="s">
        <v>310</v>
      </c>
      <c r="E137" s="64" t="s">
        <v>1461</v>
      </c>
      <c r="F137" s="81">
        <v>16.925683587000002</v>
      </c>
      <c r="G137" s="81">
        <v>15.571971206000001</v>
      </c>
      <c r="H137" s="82">
        <f>IF(ISERROR(F137/G137-1),"",IF((F137/G137-1)&gt;10000%,"",F137/G137-1))</f>
        <v>8.6932628059214867E-2</v>
      </c>
      <c r="I137" s="92">
        <v>33.5315907756084</v>
      </c>
      <c r="J137" s="92">
        <v>48.793667441694346</v>
      </c>
      <c r="K137" s="82">
        <f>IF(ISERROR(I137/J137-1),"",IF((I137/J137-1)&gt;10000%,"",I137/J137-1))</f>
        <v>-0.31278806177714058</v>
      </c>
      <c r="L137" s="65">
        <f>IF(ISERROR(I137/F137),"",IF(I137/F137&gt;10000%,"",I137/F137))</f>
        <v>1.9811070319997468</v>
      </c>
    </row>
    <row r="138" spans="1:12" x14ac:dyDescent="0.2">
      <c r="A138" s="64" t="s">
        <v>1491</v>
      </c>
      <c r="B138" s="64" t="s">
        <v>339</v>
      </c>
      <c r="C138" s="64" t="s">
        <v>1250</v>
      </c>
      <c r="D138" s="64" t="s">
        <v>310</v>
      </c>
      <c r="E138" s="64" t="s">
        <v>1461</v>
      </c>
      <c r="F138" s="81">
        <v>1.10784796</v>
      </c>
      <c r="G138" s="81">
        <v>6.0893199999999995E-2</v>
      </c>
      <c r="H138" s="82">
        <f>IF(ISERROR(F138/G138-1),"",IF((F138/G138-1)&gt;10000%,"",F138/G138-1))</f>
        <v>17.193295146256069</v>
      </c>
      <c r="I138" s="92">
        <v>33.444754019999998</v>
      </c>
      <c r="J138" s="92">
        <v>23.53284275</v>
      </c>
      <c r="K138" s="82">
        <f>IF(ISERROR(I138/J138-1),"",IF((I138/J138-1)&gt;10000%,"",I138/J138-1))</f>
        <v>0.42119481166379691</v>
      </c>
      <c r="L138" s="65">
        <f>IF(ISERROR(I138/F138),"",IF(I138/F138&gt;10000%,"",I138/F138))</f>
        <v>30.188938579622423</v>
      </c>
    </row>
    <row r="139" spans="1:12" x14ac:dyDescent="0.2">
      <c r="A139" s="64" t="s">
        <v>2570</v>
      </c>
      <c r="B139" s="64" t="s">
        <v>1371</v>
      </c>
      <c r="C139" s="64" t="s">
        <v>1253</v>
      </c>
      <c r="D139" s="64" t="s">
        <v>1171</v>
      </c>
      <c r="E139" s="64" t="s">
        <v>312</v>
      </c>
      <c r="F139" s="81">
        <v>23.384324958000001</v>
      </c>
      <c r="G139" s="81">
        <v>32.123303153999998</v>
      </c>
      <c r="H139" s="82">
        <f>IF(ISERROR(F139/G139-1),"",IF((F139/G139-1)&gt;10000%,"",F139/G139-1))</f>
        <v>-0.27204481911791878</v>
      </c>
      <c r="I139" s="92">
        <v>33.007112820000003</v>
      </c>
      <c r="J139" s="92">
        <v>19.99332403</v>
      </c>
      <c r="K139" s="82">
        <f>IF(ISERROR(I139/J139-1),"",IF((I139/J139-1)&gt;10000%,"",I139/J139-1))</f>
        <v>0.65090671118383314</v>
      </c>
      <c r="L139" s="65">
        <f>IF(ISERROR(I139/F139),"",IF(I139/F139&gt;10000%,"",I139/F139))</f>
        <v>1.4115059074522462</v>
      </c>
    </row>
    <row r="140" spans="1:12" x14ac:dyDescent="0.2">
      <c r="A140" s="64" t="s">
        <v>2434</v>
      </c>
      <c r="B140" s="64" t="s">
        <v>810</v>
      </c>
      <c r="C140" s="64" t="s">
        <v>962</v>
      </c>
      <c r="D140" s="64" t="s">
        <v>310</v>
      </c>
      <c r="E140" s="64" t="s">
        <v>1461</v>
      </c>
      <c r="F140" s="81">
        <v>16.003110866</v>
      </c>
      <c r="G140" s="81">
        <v>13.616891687999999</v>
      </c>
      <c r="H140" s="82">
        <f>IF(ISERROR(F140/G140-1),"",IF((F140/G140-1)&gt;10000%,"",F140/G140-1))</f>
        <v>0.1752396385808721</v>
      </c>
      <c r="I140" s="92">
        <v>32.91179915</v>
      </c>
      <c r="J140" s="92">
        <v>32.063093569999999</v>
      </c>
      <c r="K140" s="82">
        <f>IF(ISERROR(I140/J140-1),"",IF((I140/J140-1)&gt;10000%,"",I140/J140-1))</f>
        <v>2.6469859439704813E-2</v>
      </c>
      <c r="L140" s="65">
        <f>IF(ISERROR(I140/F140),"",IF(I140/F140&gt;10000%,"",I140/F140))</f>
        <v>2.0565875863501</v>
      </c>
    </row>
    <row r="141" spans="1:12" x14ac:dyDescent="0.2">
      <c r="A141" s="64" t="s">
        <v>1804</v>
      </c>
      <c r="B141" s="64" t="s">
        <v>331</v>
      </c>
      <c r="C141" s="64" t="s">
        <v>1254</v>
      </c>
      <c r="D141" s="64" t="s">
        <v>310</v>
      </c>
      <c r="E141" s="64" t="s">
        <v>312</v>
      </c>
      <c r="F141" s="81">
        <v>7.3322581429999998</v>
      </c>
      <c r="G141" s="81">
        <v>9.4598940789999997</v>
      </c>
      <c r="H141" s="82">
        <f>IF(ISERROR(F141/G141-1),"",IF((F141/G141-1)&gt;10000%,"",F141/G141-1))</f>
        <v>-0.22491117957896956</v>
      </c>
      <c r="I141" s="92">
        <v>32.694871480000003</v>
      </c>
      <c r="J141" s="92">
        <v>21.048822670000003</v>
      </c>
      <c r="K141" s="82">
        <f>IF(ISERROR(I141/J141-1),"",IF((I141/J141-1)&gt;10000%,"",I141/J141-1))</f>
        <v>0.55328742099189343</v>
      </c>
      <c r="L141" s="65">
        <f>IF(ISERROR(I141/F141),"",IF(I141/F141&gt;10000%,"",I141/F141))</f>
        <v>4.459045336696625</v>
      </c>
    </row>
    <row r="142" spans="1:12" x14ac:dyDescent="0.2">
      <c r="A142" s="64" t="s">
        <v>1349</v>
      </c>
      <c r="B142" s="64" t="s">
        <v>1350</v>
      </c>
      <c r="C142" s="64" t="s">
        <v>1253</v>
      </c>
      <c r="D142" s="64" t="s">
        <v>311</v>
      </c>
      <c r="E142" s="64" t="s">
        <v>312</v>
      </c>
      <c r="F142" s="81">
        <v>7.2575109529999997</v>
      </c>
      <c r="G142" s="81">
        <v>3.703278396</v>
      </c>
      <c r="H142" s="82">
        <f>IF(ISERROR(F142/G142-1),"",IF((F142/G142-1)&gt;10000%,"",F142/G142-1))</f>
        <v>0.95975300178323386</v>
      </c>
      <c r="I142" s="92">
        <v>32.5545244397223</v>
      </c>
      <c r="J142" s="92">
        <v>13.30266238823185</v>
      </c>
      <c r="K142" s="82">
        <f>IF(ISERROR(I142/J142-1),"",IF((I142/J142-1)&gt;10000%,"",I142/J142-1))</f>
        <v>1.4472187213081149</v>
      </c>
      <c r="L142" s="65">
        <f>IF(ISERROR(I142/F142),"",IF(I142/F142&gt;10000%,"",I142/F142))</f>
        <v>4.4856321472398752</v>
      </c>
    </row>
    <row r="143" spans="1:12" x14ac:dyDescent="0.2">
      <c r="A143" s="64" t="s">
        <v>879</v>
      </c>
      <c r="B143" s="64" t="s">
        <v>880</v>
      </c>
      <c r="C143" s="64" t="s">
        <v>1253</v>
      </c>
      <c r="D143" s="64" t="s">
        <v>311</v>
      </c>
      <c r="E143" s="64" t="s">
        <v>312</v>
      </c>
      <c r="F143" s="81">
        <v>7.9365087039999995</v>
      </c>
      <c r="G143" s="81">
        <v>5.6192316980000001</v>
      </c>
      <c r="H143" s="82">
        <f>IF(ISERROR(F143/G143-1),"",IF((F143/G143-1)&gt;10000%,"",F143/G143-1))</f>
        <v>0.41238324570684037</v>
      </c>
      <c r="I143" s="92">
        <v>31.635851170000002</v>
      </c>
      <c r="J143" s="92">
        <v>2.6408825400000002</v>
      </c>
      <c r="K143" s="82">
        <f>IF(ISERROR(I143/J143-1),"",IF((I143/J143-1)&gt;10000%,"",I143/J143-1))</f>
        <v>10.979272342040627</v>
      </c>
      <c r="L143" s="65">
        <f>IF(ISERROR(I143/F143),"",IF(I143/F143&gt;10000%,"",I143/F143))</f>
        <v>3.9861168619465555</v>
      </c>
    </row>
    <row r="144" spans="1:12" x14ac:dyDescent="0.2">
      <c r="A144" s="64" t="s">
        <v>2554</v>
      </c>
      <c r="B144" s="64" t="s">
        <v>753</v>
      </c>
      <c r="C144" s="64" t="s">
        <v>1253</v>
      </c>
      <c r="D144" s="64" t="s">
        <v>1171</v>
      </c>
      <c r="E144" s="64" t="s">
        <v>312</v>
      </c>
      <c r="F144" s="81">
        <v>17.524259416</v>
      </c>
      <c r="G144" s="81">
        <v>16.217435682000001</v>
      </c>
      <c r="H144" s="82">
        <f>IF(ISERROR(F144/G144-1),"",IF((F144/G144-1)&gt;10000%,"",F144/G144-1))</f>
        <v>8.058140384367074E-2</v>
      </c>
      <c r="I144" s="92">
        <v>31.424860143203048</v>
      </c>
      <c r="J144" s="92">
        <v>28.15740236612875</v>
      </c>
      <c r="K144" s="82">
        <f>IF(ISERROR(I144/J144-1),"",IF((I144/J144-1)&gt;10000%,"",I144/J144-1))</f>
        <v>0.11604258569692516</v>
      </c>
      <c r="L144" s="65">
        <f>IF(ISERROR(I144/F144),"",IF(I144/F144&gt;10000%,"",I144/F144))</f>
        <v>1.7932204378640688</v>
      </c>
    </row>
    <row r="145" spans="1:12" x14ac:dyDescent="0.2">
      <c r="A145" s="64" t="s">
        <v>2450</v>
      </c>
      <c r="B145" s="64" t="s">
        <v>151</v>
      </c>
      <c r="C145" s="64" t="s">
        <v>962</v>
      </c>
      <c r="D145" s="64" t="s">
        <v>310</v>
      </c>
      <c r="E145" s="64" t="s">
        <v>1461</v>
      </c>
      <c r="F145" s="81">
        <v>3.4418256390000002</v>
      </c>
      <c r="G145" s="81">
        <v>1.9253628200000001</v>
      </c>
      <c r="H145" s="82">
        <f>IF(ISERROR(F145/G145-1),"",IF((F145/G145-1)&gt;10000%,"",F145/G145-1))</f>
        <v>0.78762444316858682</v>
      </c>
      <c r="I145" s="92">
        <v>31.402638460000002</v>
      </c>
      <c r="J145" s="92">
        <v>20.7125305</v>
      </c>
      <c r="K145" s="82">
        <f>IF(ISERROR(I145/J145-1),"",IF((I145/J145-1)&gt;10000%,"",I145/J145-1))</f>
        <v>0.51611791036348764</v>
      </c>
      <c r="L145" s="65">
        <f>IF(ISERROR(I145/F145),"",IF(I145/F145&gt;10000%,"",I145/F145))</f>
        <v>9.1238318711356428</v>
      </c>
    </row>
    <row r="146" spans="1:12" x14ac:dyDescent="0.2">
      <c r="A146" s="64" t="s">
        <v>2384</v>
      </c>
      <c r="B146" s="64" t="s">
        <v>184</v>
      </c>
      <c r="C146" s="64" t="s">
        <v>962</v>
      </c>
      <c r="D146" s="64" t="s">
        <v>310</v>
      </c>
      <c r="E146" s="64" t="s">
        <v>1461</v>
      </c>
      <c r="F146" s="81">
        <v>19.53097885</v>
      </c>
      <c r="G146" s="81">
        <v>18.696438226000001</v>
      </c>
      <c r="H146" s="82">
        <f>IF(ISERROR(F146/G146-1),"",IF((F146/G146-1)&gt;10000%,"",F146/G146-1))</f>
        <v>4.4636342704005294E-2</v>
      </c>
      <c r="I146" s="92">
        <v>31.363511420000002</v>
      </c>
      <c r="J146" s="92">
        <v>58.074491649999999</v>
      </c>
      <c r="K146" s="82">
        <f>IF(ISERROR(I146/J146-1),"",IF((I146/J146-1)&gt;10000%,"",I146/J146-1))</f>
        <v>-0.45994341872125533</v>
      </c>
      <c r="L146" s="65">
        <f>IF(ISERROR(I146/F146),"",IF(I146/F146&gt;10000%,"",I146/F146))</f>
        <v>1.6058340783058092</v>
      </c>
    </row>
    <row r="147" spans="1:12" x14ac:dyDescent="0.2">
      <c r="A147" s="64" t="s">
        <v>2809</v>
      </c>
      <c r="B147" s="64" t="s">
        <v>68</v>
      </c>
      <c r="C147" s="64" t="s">
        <v>2844</v>
      </c>
      <c r="D147" s="64" t="s">
        <v>311</v>
      </c>
      <c r="E147" s="64" t="s">
        <v>312</v>
      </c>
      <c r="F147" s="81">
        <v>13.991069871999999</v>
      </c>
      <c r="G147" s="81">
        <v>6.0130631409999999</v>
      </c>
      <c r="H147" s="82">
        <f>IF(ISERROR(F147/G147-1),"",IF((F147/G147-1)&gt;10000%,"",F147/G147-1))</f>
        <v>1.3267791380073914</v>
      </c>
      <c r="I147" s="92">
        <v>31.084265200000001</v>
      </c>
      <c r="J147" s="92">
        <v>73.776033549999994</v>
      </c>
      <c r="K147" s="82">
        <f>IF(ISERROR(I147/J147-1),"",IF((I147/J147-1)&gt;10000%,"",I147/J147-1))</f>
        <v>-0.57866716731344248</v>
      </c>
      <c r="L147" s="65">
        <f>IF(ISERROR(I147/F147),"",IF(I147/F147&gt;10000%,"",I147/F147))</f>
        <v>2.2217218185871701</v>
      </c>
    </row>
    <row r="148" spans="1:12" x14ac:dyDescent="0.2">
      <c r="A148" s="64" t="s">
        <v>2428</v>
      </c>
      <c r="B148" s="64" t="s">
        <v>52</v>
      </c>
      <c r="C148" s="64" t="s">
        <v>962</v>
      </c>
      <c r="D148" s="64" t="s">
        <v>310</v>
      </c>
      <c r="E148" s="64" t="s">
        <v>1461</v>
      </c>
      <c r="F148" s="81">
        <v>12.811963279999999</v>
      </c>
      <c r="G148" s="81">
        <v>7.8874416050000002</v>
      </c>
      <c r="H148" s="82">
        <f>IF(ISERROR(F148/G148-1),"",IF((F148/G148-1)&gt;10000%,"",F148/G148-1))</f>
        <v>0.62434968417113224</v>
      </c>
      <c r="I148" s="92">
        <v>30.35081696</v>
      </c>
      <c r="J148" s="92">
        <v>19.163533789999999</v>
      </c>
      <c r="K148" s="82">
        <f>IF(ISERROR(I148/J148-1),"",IF((I148/J148-1)&gt;10000%,"",I148/J148-1))</f>
        <v>0.58377976069516979</v>
      </c>
      <c r="L148" s="65">
        <f>IF(ISERROR(I148/F148),"",IF(I148/F148&gt;10000%,"",I148/F148))</f>
        <v>2.368943486388138</v>
      </c>
    </row>
    <row r="149" spans="1:12" x14ac:dyDescent="0.2">
      <c r="A149" s="64" t="s">
        <v>2345</v>
      </c>
      <c r="B149" s="64" t="s">
        <v>261</v>
      </c>
      <c r="C149" s="64" t="s">
        <v>962</v>
      </c>
      <c r="D149" s="64" t="s">
        <v>310</v>
      </c>
      <c r="E149" s="64" t="s">
        <v>1461</v>
      </c>
      <c r="F149" s="81">
        <v>7.1284207350000006</v>
      </c>
      <c r="G149" s="81">
        <v>2.7954558239999998</v>
      </c>
      <c r="H149" s="82">
        <f>IF(ISERROR(F149/G149-1),"",IF((F149/G149-1)&gt;10000%,"",F149/G149-1))</f>
        <v>1.5500029990815554</v>
      </c>
      <c r="I149" s="92">
        <v>30.108837350000002</v>
      </c>
      <c r="J149" s="92">
        <v>14.84203355</v>
      </c>
      <c r="K149" s="82">
        <f>IF(ISERROR(I149/J149-1),"",IF((I149/J149-1)&gt;10000%,"",I149/J149-1))</f>
        <v>1.0286194104446018</v>
      </c>
      <c r="L149" s="65">
        <f>IF(ISERROR(I149/F149),"",IF(I149/F149&gt;10000%,"",I149/F149))</f>
        <v>4.2237738861523582</v>
      </c>
    </row>
    <row r="150" spans="1:12" x14ac:dyDescent="0.2">
      <c r="A150" s="64" t="s">
        <v>2360</v>
      </c>
      <c r="B150" s="64" t="s">
        <v>1446</v>
      </c>
      <c r="C150" s="64" t="s">
        <v>962</v>
      </c>
      <c r="D150" s="64" t="s">
        <v>310</v>
      </c>
      <c r="E150" s="64" t="s">
        <v>1461</v>
      </c>
      <c r="F150" s="81">
        <v>1.2148001740000001</v>
      </c>
      <c r="G150" s="81">
        <v>1.1311936640000002</v>
      </c>
      <c r="H150" s="82">
        <f>IF(ISERROR(F150/G150-1),"",IF((F150/G150-1)&gt;10000%,"",F150/G150-1))</f>
        <v>7.3909987883383099E-2</v>
      </c>
      <c r="I150" s="92">
        <v>30.045828551443599</v>
      </c>
      <c r="J150" s="92">
        <v>9.3725991819905996</v>
      </c>
      <c r="K150" s="82">
        <f>IF(ISERROR(I150/J150-1),"",IF((I150/J150-1)&gt;10000%,"",I150/J150-1))</f>
        <v>2.2057093201186393</v>
      </c>
      <c r="L150" s="65">
        <f>IF(ISERROR(I150/F150),"",IF(I150/F150&gt;10000%,"",I150/F150))</f>
        <v>24.733144754590395</v>
      </c>
    </row>
    <row r="151" spans="1:12" x14ac:dyDescent="0.2">
      <c r="A151" s="64" t="s">
        <v>2391</v>
      </c>
      <c r="B151" s="64" t="s">
        <v>180</v>
      </c>
      <c r="C151" s="64" t="s">
        <v>962</v>
      </c>
      <c r="D151" s="64" t="s">
        <v>310</v>
      </c>
      <c r="E151" s="64" t="s">
        <v>1461</v>
      </c>
      <c r="F151" s="81">
        <v>15.962099114000001</v>
      </c>
      <c r="G151" s="81">
        <v>5.1814555710000008</v>
      </c>
      <c r="H151" s="82">
        <f>IF(ISERROR(F151/G151-1),"",IF((F151/G151-1)&gt;10000%,"",F151/G151-1))</f>
        <v>2.0806206663891893</v>
      </c>
      <c r="I151" s="92">
        <v>30.012906999999998</v>
      </c>
      <c r="J151" s="92">
        <v>36.532627240000004</v>
      </c>
      <c r="K151" s="82">
        <f>IF(ISERROR(I151/J151-1),"",IF((I151/J151-1)&gt;10000%,"",I151/J151-1))</f>
        <v>-0.17846294484020808</v>
      </c>
      <c r="L151" s="65">
        <f>IF(ISERROR(I151/F151),"",IF(I151/F151&gt;10000%,"",I151/F151))</f>
        <v>1.8802606590555717</v>
      </c>
    </row>
    <row r="152" spans="1:12" x14ac:dyDescent="0.2">
      <c r="A152" s="64" t="s">
        <v>2563</v>
      </c>
      <c r="B152" s="64" t="s">
        <v>54</v>
      </c>
      <c r="C152" s="64" t="s">
        <v>1253</v>
      </c>
      <c r="D152" s="64" t="s">
        <v>1171</v>
      </c>
      <c r="E152" s="64" t="s">
        <v>312</v>
      </c>
      <c r="F152" s="81">
        <v>15.662641833</v>
      </c>
      <c r="G152" s="81">
        <v>31.792757653999999</v>
      </c>
      <c r="H152" s="82">
        <f>IF(ISERROR(F152/G152-1),"",IF((F152/G152-1)&gt;10000%,"",F152/G152-1))</f>
        <v>-0.50735189430699146</v>
      </c>
      <c r="I152" s="92">
        <v>29.70727145</v>
      </c>
      <c r="J152" s="92">
        <v>18.187626350000002</v>
      </c>
      <c r="K152" s="82">
        <f>IF(ISERROR(I152/J152-1),"",IF((I152/J152-1)&gt;10000%,"",I152/J152-1))</f>
        <v>0.63337814832555095</v>
      </c>
      <c r="L152" s="65">
        <f>IF(ISERROR(I152/F152),"",IF(I152/F152&gt;10000%,"",I152/F152))</f>
        <v>1.8966960852931609</v>
      </c>
    </row>
    <row r="153" spans="1:12" x14ac:dyDescent="0.2">
      <c r="A153" s="64" t="s">
        <v>2295</v>
      </c>
      <c r="B153" s="64" t="s">
        <v>1191</v>
      </c>
      <c r="C153" s="64" t="s">
        <v>223</v>
      </c>
      <c r="D153" s="64" t="s">
        <v>1171</v>
      </c>
      <c r="E153" s="64" t="s">
        <v>1461</v>
      </c>
      <c r="F153" s="81">
        <v>4.7946854800000001</v>
      </c>
      <c r="G153" s="81">
        <v>1.8691248200000001</v>
      </c>
      <c r="H153" s="82">
        <f>IF(ISERROR(F153/G153-1),"",IF((F153/G153-1)&gt;10000%,"",F153/G153-1))</f>
        <v>1.565203473142045</v>
      </c>
      <c r="I153" s="92">
        <v>29.445524829999997</v>
      </c>
      <c r="J153" s="92">
        <v>0.3271423</v>
      </c>
      <c r="K153" s="82">
        <f>IF(ISERROR(I153/J153-1),"",IF((I153/J153-1)&gt;10000%,"",I153/J153-1))</f>
        <v>89.008307791441212</v>
      </c>
      <c r="L153" s="65">
        <f>IF(ISERROR(I153/F153),"",IF(I153/F153&gt;10000%,"",I153/F153))</f>
        <v>6.1412839179599317</v>
      </c>
    </row>
    <row r="154" spans="1:12" x14ac:dyDescent="0.2">
      <c r="A154" s="64" t="s">
        <v>1326</v>
      </c>
      <c r="B154" s="64" t="s">
        <v>622</v>
      </c>
      <c r="C154" s="64" t="s">
        <v>1253</v>
      </c>
      <c r="D154" s="64" t="s">
        <v>311</v>
      </c>
      <c r="E154" s="64" t="s">
        <v>312</v>
      </c>
      <c r="F154" s="81">
        <v>17.06945705</v>
      </c>
      <c r="G154" s="81">
        <v>13.855118429999999</v>
      </c>
      <c r="H154" s="82">
        <f>IF(ISERROR(F154/G154-1),"",IF((F154/G154-1)&gt;10000%,"",F154/G154-1))</f>
        <v>0.23199647381144772</v>
      </c>
      <c r="I154" s="92">
        <v>29.216926999999998</v>
      </c>
      <c r="J154" s="92">
        <v>13.1431586</v>
      </c>
      <c r="K154" s="82">
        <f>IF(ISERROR(I154/J154-1),"",IF((I154/J154-1)&gt;10000%,"",I154/J154-1))</f>
        <v>1.2229760660424502</v>
      </c>
      <c r="L154" s="65">
        <f>IF(ISERROR(I154/F154),"",IF(I154/F154&gt;10000%,"",I154/F154))</f>
        <v>1.7116494633905182</v>
      </c>
    </row>
    <row r="155" spans="1:12" x14ac:dyDescent="0.2">
      <c r="A155" s="64" t="s">
        <v>2285</v>
      </c>
      <c r="B155" s="64" t="s">
        <v>1951</v>
      </c>
      <c r="C155" s="64" t="s">
        <v>223</v>
      </c>
      <c r="D155" s="64" t="s">
        <v>311</v>
      </c>
      <c r="E155" s="64" t="s">
        <v>312</v>
      </c>
      <c r="F155" s="81">
        <v>4.50118084</v>
      </c>
      <c r="G155" s="81">
        <v>0.55854961999999997</v>
      </c>
      <c r="H155" s="82">
        <f>IF(ISERROR(F155/G155-1),"",IF((F155/G155-1)&gt;10000%,"",F155/G155-1))</f>
        <v>7.0586946599301239</v>
      </c>
      <c r="I155" s="92">
        <v>29.061782789999999</v>
      </c>
      <c r="J155" s="92">
        <v>24.33564659</v>
      </c>
      <c r="K155" s="82">
        <f>IF(ISERROR(I155/J155-1),"",IF((I155/J155-1)&gt;10000%,"",I155/J155-1))</f>
        <v>0.19420631305280645</v>
      </c>
      <c r="L155" s="65">
        <f>IF(ISERROR(I155/F155),"",IF(I155/F155&gt;10000%,"",I155/F155))</f>
        <v>6.4564797156650116</v>
      </c>
    </row>
    <row r="156" spans="1:12" x14ac:dyDescent="0.2">
      <c r="A156" s="64" t="s">
        <v>2465</v>
      </c>
      <c r="B156" s="64" t="s">
        <v>193</v>
      </c>
      <c r="C156" s="64" t="s">
        <v>962</v>
      </c>
      <c r="D156" s="64" t="s">
        <v>310</v>
      </c>
      <c r="E156" s="64" t="s">
        <v>1461</v>
      </c>
      <c r="F156" s="81">
        <v>16.450443812</v>
      </c>
      <c r="G156" s="81">
        <v>13.067747633</v>
      </c>
      <c r="H156" s="82">
        <f>IF(ISERROR(F156/G156-1),"",IF((F156/G156-1)&gt;10000%,"",F156/G156-1))</f>
        <v>0.25885839503493879</v>
      </c>
      <c r="I156" s="92">
        <v>28.742570449999999</v>
      </c>
      <c r="J156" s="92">
        <v>11.085461669999999</v>
      </c>
      <c r="K156" s="82">
        <f>IF(ISERROR(I156/J156-1),"",IF((I156/J156-1)&gt;10000%,"",I156/J156-1))</f>
        <v>1.5928167274967451</v>
      </c>
      <c r="L156" s="65">
        <f>IF(ISERROR(I156/F156),"",IF(I156/F156&gt;10000%,"",I156/F156))</f>
        <v>1.7472215812824052</v>
      </c>
    </row>
    <row r="157" spans="1:12" x14ac:dyDescent="0.2">
      <c r="A157" s="64" t="s">
        <v>693</v>
      </c>
      <c r="B157" s="64" t="s">
        <v>694</v>
      </c>
      <c r="C157" s="64" t="s">
        <v>1254</v>
      </c>
      <c r="D157" s="64" t="s">
        <v>310</v>
      </c>
      <c r="E157" s="64" t="s">
        <v>1461</v>
      </c>
      <c r="F157" s="81">
        <v>0.54716095999999992</v>
      </c>
      <c r="G157" s="81">
        <v>0.33523292500000001</v>
      </c>
      <c r="H157" s="82">
        <f>IF(ISERROR(F157/G157-1),"",IF((F157/G157-1)&gt;10000%,"",F157/G157-1))</f>
        <v>0.63218144518471719</v>
      </c>
      <c r="I157" s="92">
        <v>28.709457440000001</v>
      </c>
      <c r="J157" s="92">
        <v>15.067408289999999</v>
      </c>
      <c r="K157" s="82">
        <f>IF(ISERROR(I157/J157-1),"",IF((I157/J157-1)&gt;10000%,"",I157/J157-1))</f>
        <v>0.90540117367457373</v>
      </c>
      <c r="L157" s="65">
        <f>IF(ISERROR(I157/F157),"",IF(I157/F157&gt;10000%,"",I157/F157))</f>
        <v>52.469857206186653</v>
      </c>
    </row>
    <row r="158" spans="1:12" x14ac:dyDescent="0.2">
      <c r="A158" s="64" t="s">
        <v>2440</v>
      </c>
      <c r="B158" s="64" t="s">
        <v>158</v>
      </c>
      <c r="C158" s="64" t="s">
        <v>962</v>
      </c>
      <c r="D158" s="64" t="s">
        <v>310</v>
      </c>
      <c r="E158" s="64" t="s">
        <v>312</v>
      </c>
      <c r="F158" s="81">
        <v>12.181430690999999</v>
      </c>
      <c r="G158" s="81">
        <v>13.311608400000001</v>
      </c>
      <c r="H158" s="82">
        <f>IF(ISERROR(F158/G158-1),"",IF((F158/G158-1)&gt;10000%,"",F158/G158-1))</f>
        <v>-8.4901664399923416E-2</v>
      </c>
      <c r="I158" s="92">
        <v>28.601770690000002</v>
      </c>
      <c r="J158" s="92">
        <v>12.635185829999999</v>
      </c>
      <c r="K158" s="82">
        <f>IF(ISERROR(I158/J158-1),"",IF((I158/J158-1)&gt;10000%,"",I158/J158-1))</f>
        <v>1.2636604696458194</v>
      </c>
      <c r="L158" s="65">
        <f>IF(ISERROR(I158/F158),"",IF(I158/F158&gt;10000%,"",I158/F158))</f>
        <v>2.3479812359915848</v>
      </c>
    </row>
    <row r="159" spans="1:12" x14ac:dyDescent="0.2">
      <c r="A159" s="64" t="s">
        <v>2820</v>
      </c>
      <c r="B159" s="64" t="s">
        <v>72</v>
      </c>
      <c r="C159" s="64" t="s">
        <v>2844</v>
      </c>
      <c r="D159" s="64" t="s">
        <v>311</v>
      </c>
      <c r="E159" s="64" t="s">
        <v>312</v>
      </c>
      <c r="F159" s="81">
        <v>1.6579603200000002</v>
      </c>
      <c r="G159" s="81">
        <v>1.43505419</v>
      </c>
      <c r="H159" s="82">
        <f>IF(ISERROR(F159/G159-1),"",IF((F159/G159-1)&gt;10000%,"",F159/G159-1))</f>
        <v>0.15532941651492638</v>
      </c>
      <c r="I159" s="92">
        <v>28.33081215</v>
      </c>
      <c r="J159" s="92">
        <v>0</v>
      </c>
      <c r="K159" s="82" t="str">
        <f>IF(ISERROR(I159/J159-1),"",IF((I159/J159-1)&gt;10000%,"",I159/J159-1))</f>
        <v/>
      </c>
      <c r="L159" s="65">
        <f>IF(ISERROR(I159/F159),"",IF(I159/F159&gt;10000%,"",I159/F159))</f>
        <v>17.08775041733206</v>
      </c>
    </row>
    <row r="160" spans="1:12" x14ac:dyDescent="0.2">
      <c r="A160" s="64" t="s">
        <v>329</v>
      </c>
      <c r="B160" s="64" t="s">
        <v>330</v>
      </c>
      <c r="C160" s="64" t="s">
        <v>1254</v>
      </c>
      <c r="D160" s="64" t="s">
        <v>310</v>
      </c>
      <c r="E160" s="64" t="s">
        <v>312</v>
      </c>
      <c r="F160" s="81">
        <v>8.3966608350000005</v>
      </c>
      <c r="G160" s="81">
        <v>6.9794856789999997</v>
      </c>
      <c r="H160" s="82">
        <f>IF(ISERROR(F160/G160-1),"",IF((F160/G160-1)&gt;10000%,"",F160/G160-1))</f>
        <v>0.20304865160251317</v>
      </c>
      <c r="I160" s="92">
        <v>28.262312050000002</v>
      </c>
      <c r="J160" s="92">
        <v>1.0807582499999999</v>
      </c>
      <c r="K160" s="82">
        <f>IF(ISERROR(I160/J160-1),"",IF((I160/J160-1)&gt;10000%,"",I160/J160-1))</f>
        <v>25.150447660242246</v>
      </c>
      <c r="L160" s="65">
        <f>IF(ISERROR(I160/F160),"",IF(I160/F160&gt;10000%,"",I160/F160))</f>
        <v>3.3658989692894985</v>
      </c>
    </row>
    <row r="161" spans="1:12" x14ac:dyDescent="0.2">
      <c r="A161" s="64" t="s">
        <v>1317</v>
      </c>
      <c r="B161" s="64" t="s">
        <v>611</v>
      </c>
      <c r="C161" s="64" t="s">
        <v>1253</v>
      </c>
      <c r="D161" s="64" t="s">
        <v>311</v>
      </c>
      <c r="E161" s="64" t="s">
        <v>312</v>
      </c>
      <c r="F161" s="81">
        <v>7.2787087300000008</v>
      </c>
      <c r="G161" s="81">
        <v>10.097759191</v>
      </c>
      <c r="H161" s="82">
        <f>IF(ISERROR(F161/G161-1),"",IF((F161/G161-1)&gt;10000%,"",F161/G161-1))</f>
        <v>-0.27917584561855879</v>
      </c>
      <c r="I161" s="92">
        <v>28.152152190000002</v>
      </c>
      <c r="J161" s="92">
        <v>17.099756370000001</v>
      </c>
      <c r="K161" s="82">
        <f>IF(ISERROR(I161/J161-1),"",IF((I161/J161-1)&gt;10000%,"",I161/J161-1))</f>
        <v>0.64634814560226395</v>
      </c>
      <c r="L161" s="65">
        <f>IF(ISERROR(I161/F161),"",IF(I161/F161&gt;10000%,"",I161/F161))</f>
        <v>3.8677399019922039</v>
      </c>
    </row>
    <row r="162" spans="1:12" x14ac:dyDescent="0.2">
      <c r="A162" s="64" t="s">
        <v>2658</v>
      </c>
      <c r="B162" s="64" t="s">
        <v>25</v>
      </c>
      <c r="C162" s="64" t="s">
        <v>1253</v>
      </c>
      <c r="D162" s="64" t="s">
        <v>1171</v>
      </c>
      <c r="E162" s="64" t="s">
        <v>1461</v>
      </c>
      <c r="F162" s="81">
        <v>2.8955985200000001</v>
      </c>
      <c r="G162" s="81">
        <v>0</v>
      </c>
      <c r="H162" s="82" t="str">
        <f>IF(ISERROR(F162/G162-1),"",IF((F162/G162-1)&gt;10000%,"",F162/G162-1))</f>
        <v/>
      </c>
      <c r="I162" s="92">
        <v>27.402213620000001</v>
      </c>
      <c r="J162" s="92">
        <v>8.1326690199999998</v>
      </c>
      <c r="K162" s="82">
        <f>IF(ISERROR(I162/J162-1),"",IF((I162/J162-1)&gt;10000%,"",I162/J162-1))</f>
        <v>2.3693998308073283</v>
      </c>
      <c r="L162" s="65">
        <f>IF(ISERROR(I162/F162),"",IF(I162/F162&gt;10000%,"",I162/F162))</f>
        <v>9.4634022744285691</v>
      </c>
    </row>
    <row r="163" spans="1:12" x14ac:dyDescent="0.2">
      <c r="A163" s="64" t="s">
        <v>2555</v>
      </c>
      <c r="B163" s="64" t="s">
        <v>755</v>
      </c>
      <c r="C163" s="64" t="s">
        <v>1253</v>
      </c>
      <c r="D163" s="64" t="s">
        <v>311</v>
      </c>
      <c r="E163" s="64" t="s">
        <v>312</v>
      </c>
      <c r="F163" s="81">
        <v>15.376306067</v>
      </c>
      <c r="G163" s="81">
        <v>13.668170054999999</v>
      </c>
      <c r="H163" s="82">
        <f>IF(ISERROR(F163/G163-1),"",IF((F163/G163-1)&gt;10000%,"",F163/G163-1))</f>
        <v>0.12497181445113359</v>
      </c>
      <c r="I163" s="92">
        <v>27.021353044423201</v>
      </c>
      <c r="J163" s="92">
        <v>23.56774145</v>
      </c>
      <c r="K163" s="82">
        <f>IF(ISERROR(I163/J163-1),"",IF((I163/J163-1)&gt;10000%,"",I163/J163-1))</f>
        <v>0.14653977776148763</v>
      </c>
      <c r="L163" s="65">
        <f>IF(ISERROR(I163/F163),"",IF(I163/F163&gt;10000%,"",I163/F163))</f>
        <v>1.757337095572995</v>
      </c>
    </row>
    <row r="164" spans="1:12" x14ac:dyDescent="0.2">
      <c r="A164" s="64" t="s">
        <v>2432</v>
      </c>
      <c r="B164" s="64" t="s">
        <v>53</v>
      </c>
      <c r="C164" s="64" t="s">
        <v>962</v>
      </c>
      <c r="D164" s="64" t="s">
        <v>310</v>
      </c>
      <c r="E164" s="64" t="s">
        <v>1461</v>
      </c>
      <c r="F164" s="81">
        <v>12.182627929999999</v>
      </c>
      <c r="G164" s="81">
        <v>6.0801845310000004</v>
      </c>
      <c r="H164" s="82">
        <f>IF(ISERROR(F164/G164-1),"",IF((F164/G164-1)&gt;10000%,"",F164/G164-1))</f>
        <v>1.0036608869165913</v>
      </c>
      <c r="I164" s="92">
        <v>26.952327643561198</v>
      </c>
      <c r="J164" s="92">
        <v>28.592658497995</v>
      </c>
      <c r="K164" s="82">
        <f>IF(ISERROR(I164/J164-1),"",IF((I164/J164-1)&gt;10000%,"",I164/J164-1))</f>
        <v>-5.7368952052808453E-2</v>
      </c>
      <c r="L164" s="65">
        <f>IF(ISERROR(I164/F164),"",IF(I164/F164&gt;10000%,"",I164/F164))</f>
        <v>2.212357448526395</v>
      </c>
    </row>
    <row r="165" spans="1:12" x14ac:dyDescent="0.2">
      <c r="A165" s="64" t="s">
        <v>1333</v>
      </c>
      <c r="B165" s="64" t="s">
        <v>1290</v>
      </c>
      <c r="C165" s="64" t="s">
        <v>1253</v>
      </c>
      <c r="D165" s="64" t="s">
        <v>311</v>
      </c>
      <c r="E165" s="64" t="s">
        <v>312</v>
      </c>
      <c r="F165" s="81">
        <v>23.008008128</v>
      </c>
      <c r="G165" s="81">
        <v>16.263020586</v>
      </c>
      <c r="H165" s="82">
        <f>IF(ISERROR(F165/G165-1),"",IF((F165/G165-1)&gt;10000%,"",F165/G165-1))</f>
        <v>0.41474383595175524</v>
      </c>
      <c r="I165" s="92">
        <v>26.710758309999999</v>
      </c>
      <c r="J165" s="92">
        <v>69.500558299999994</v>
      </c>
      <c r="K165" s="82">
        <f>IF(ISERROR(I165/J165-1),"",IF((I165/J165-1)&gt;10000%,"",I165/J165-1))</f>
        <v>-0.61567562961576949</v>
      </c>
      <c r="L165" s="65">
        <f>IF(ISERROR(I165/F165),"",IF(I165/F165&gt;10000%,"",I165/F165))</f>
        <v>1.1609331047433815</v>
      </c>
    </row>
    <row r="166" spans="1:12" x14ac:dyDescent="0.2">
      <c r="A166" s="64" t="s">
        <v>2348</v>
      </c>
      <c r="B166" s="64" t="s">
        <v>1265</v>
      </c>
      <c r="C166" s="64" t="s">
        <v>962</v>
      </c>
      <c r="D166" s="64" t="s">
        <v>310</v>
      </c>
      <c r="E166" s="64" t="s">
        <v>1461</v>
      </c>
      <c r="F166" s="81">
        <v>1.68750808</v>
      </c>
      <c r="G166" s="81">
        <v>0.45066919</v>
      </c>
      <c r="H166" s="82">
        <f>IF(ISERROR(F166/G166-1),"",IF((F166/G166-1)&gt;10000%,"",F166/G166-1))</f>
        <v>2.7444496261215461</v>
      </c>
      <c r="I166" s="92">
        <v>26.656384379999999</v>
      </c>
      <c r="J166" s="92">
        <v>17.028305829999997</v>
      </c>
      <c r="K166" s="82">
        <f>IF(ISERROR(I166/J166-1),"",IF((I166/J166-1)&gt;10000%,"",I166/J166-1))</f>
        <v>0.56541611632541389</v>
      </c>
      <c r="L166" s="65">
        <f>IF(ISERROR(I166/F166),"",IF(I166/F166&gt;10000%,"",I166/F166))</f>
        <v>15.796300293862888</v>
      </c>
    </row>
    <row r="167" spans="1:12" x14ac:dyDescent="0.2">
      <c r="A167" s="64" t="s">
        <v>883</v>
      </c>
      <c r="B167" s="64" t="s">
        <v>884</v>
      </c>
      <c r="C167" s="64" t="s">
        <v>1253</v>
      </c>
      <c r="D167" s="64" t="s">
        <v>311</v>
      </c>
      <c r="E167" s="64" t="s">
        <v>312</v>
      </c>
      <c r="F167" s="81">
        <v>38.562724592000002</v>
      </c>
      <c r="G167" s="81">
        <v>38.732645339000001</v>
      </c>
      <c r="H167" s="82">
        <f>IF(ISERROR(F167/G167-1),"",IF((F167/G167-1)&gt;10000%,"",F167/G167-1))</f>
        <v>-4.3870163143466812E-3</v>
      </c>
      <c r="I167" s="92">
        <v>26.105883609999999</v>
      </c>
      <c r="J167" s="92">
        <v>35.74005897</v>
      </c>
      <c r="K167" s="82">
        <f>IF(ISERROR(I167/J167-1),"",IF((I167/J167-1)&gt;10000%,"",I167/J167-1))</f>
        <v>-0.26956238007572597</v>
      </c>
      <c r="L167" s="65">
        <f>IF(ISERROR(I167/F167),"",IF(I167/F167&gt;10000%,"",I167/F167))</f>
        <v>0.67697196933579151</v>
      </c>
    </row>
    <row r="168" spans="1:12" x14ac:dyDescent="0.2">
      <c r="A168" s="64" t="s">
        <v>2307</v>
      </c>
      <c r="B168" s="64" t="s">
        <v>1620</v>
      </c>
      <c r="C168" s="64" t="s">
        <v>223</v>
      </c>
      <c r="D168" s="64" t="s">
        <v>311</v>
      </c>
      <c r="E168" s="64" t="s">
        <v>312</v>
      </c>
      <c r="F168" s="81">
        <v>12.89346239</v>
      </c>
      <c r="G168" s="81">
        <v>19.189782749999999</v>
      </c>
      <c r="H168" s="82">
        <f>IF(ISERROR(F168/G168-1),"",IF((F168/G168-1)&gt;10000%,"",F168/G168-1))</f>
        <v>-0.32810795421850203</v>
      </c>
      <c r="I168" s="92">
        <v>25.916368946143749</v>
      </c>
      <c r="J168" s="92">
        <v>99.302081818261001</v>
      </c>
      <c r="K168" s="82">
        <f>IF(ISERROR(I168/J168-1),"",IF((I168/J168-1)&gt;10000%,"",I168/J168-1))</f>
        <v>-0.73901484770908499</v>
      </c>
      <c r="L168" s="65">
        <f>IF(ISERROR(I168/F168),"",IF(I168/F168&gt;10000%,"",I168/F168))</f>
        <v>2.0100395194268486</v>
      </c>
    </row>
    <row r="169" spans="1:12" x14ac:dyDescent="0.2">
      <c r="A169" s="64" t="s">
        <v>2408</v>
      </c>
      <c r="B169" s="64" t="s">
        <v>335</v>
      </c>
      <c r="C169" s="64" t="s">
        <v>962</v>
      </c>
      <c r="D169" s="64" t="s">
        <v>310</v>
      </c>
      <c r="E169" s="64" t="s">
        <v>1461</v>
      </c>
      <c r="F169" s="81">
        <v>3.9268945259999999</v>
      </c>
      <c r="G169" s="81">
        <v>0.52689033499999993</v>
      </c>
      <c r="H169" s="82">
        <f>IF(ISERROR(F169/G169-1),"",IF((F169/G169-1)&gt;10000%,"",F169/G169-1))</f>
        <v>6.4529636722222286</v>
      </c>
      <c r="I169" s="92">
        <v>25.703544989999997</v>
      </c>
      <c r="J169" s="92">
        <v>22.6295368</v>
      </c>
      <c r="K169" s="82">
        <f>IF(ISERROR(I169/J169-1),"",IF((I169/J169-1)&gt;10000%,"",I169/J169-1))</f>
        <v>0.13584052635138333</v>
      </c>
      <c r="L169" s="65">
        <f>IF(ISERROR(I169/F169),"",IF(I169/F169&gt;10000%,"",I169/F169))</f>
        <v>6.545514482198751</v>
      </c>
    </row>
    <row r="170" spans="1:12" x14ac:dyDescent="0.2">
      <c r="A170" s="64" t="s">
        <v>2812</v>
      </c>
      <c r="B170" s="64" t="s">
        <v>445</v>
      </c>
      <c r="C170" s="64" t="s">
        <v>2844</v>
      </c>
      <c r="D170" s="64" t="s">
        <v>311</v>
      </c>
      <c r="E170" s="64" t="s">
        <v>312</v>
      </c>
      <c r="F170" s="81">
        <v>7.1391705459999999</v>
      </c>
      <c r="G170" s="81">
        <v>8.4511922049999999</v>
      </c>
      <c r="H170" s="82">
        <f>IF(ISERROR(F170/G170-1),"",IF((F170/G170-1)&gt;10000%,"",F170/G170-1))</f>
        <v>-0.15524693169607073</v>
      </c>
      <c r="I170" s="92">
        <v>25.285576089999999</v>
      </c>
      <c r="J170" s="92">
        <v>32.05584829</v>
      </c>
      <c r="K170" s="82">
        <f>IF(ISERROR(I170/J170-1),"",IF((I170/J170-1)&gt;10000%,"",I170/J170-1))</f>
        <v>-0.21120240334154639</v>
      </c>
      <c r="L170" s="65">
        <f>IF(ISERROR(I170/F170),"",IF(I170/F170&gt;10000%,"",I170/F170))</f>
        <v>3.5418086634962425</v>
      </c>
    </row>
    <row r="171" spans="1:12" x14ac:dyDescent="0.2">
      <c r="A171" s="64" t="s">
        <v>2216</v>
      </c>
      <c r="B171" s="64" t="s">
        <v>45</v>
      </c>
      <c r="C171" s="64" t="s">
        <v>1249</v>
      </c>
      <c r="D171" s="64" t="s">
        <v>310</v>
      </c>
      <c r="E171" s="64" t="s">
        <v>1461</v>
      </c>
      <c r="F171" s="81">
        <v>2.9867269009999999</v>
      </c>
      <c r="G171" s="81">
        <v>3.1327251990000002</v>
      </c>
      <c r="H171" s="82">
        <f>IF(ISERROR(F171/G171-1),"",IF((F171/G171-1)&gt;10000%,"",F171/G171-1))</f>
        <v>-4.6604246694413098E-2</v>
      </c>
      <c r="I171" s="92">
        <v>25.193414392606648</v>
      </c>
      <c r="J171" s="92">
        <v>1.6877876000000001</v>
      </c>
      <c r="K171" s="82">
        <f>IF(ISERROR(I171/J171-1),"",IF((I171/J171-1)&gt;10000%,"",I171/J171-1))</f>
        <v>13.92688676739102</v>
      </c>
      <c r="L171" s="65">
        <f>IF(ISERROR(I171/F171),"",IF(I171/F171&gt;10000%,"",I171/F171))</f>
        <v>8.4351248800724044</v>
      </c>
    </row>
    <row r="172" spans="1:12" x14ac:dyDescent="0.2">
      <c r="A172" s="64" t="s">
        <v>2379</v>
      </c>
      <c r="B172" s="64" t="s">
        <v>176</v>
      </c>
      <c r="C172" s="64" t="s">
        <v>962</v>
      </c>
      <c r="D172" s="64" t="s">
        <v>310</v>
      </c>
      <c r="E172" s="64" t="s">
        <v>1461</v>
      </c>
      <c r="F172" s="81">
        <v>0.30050235200000003</v>
      </c>
      <c r="G172" s="81">
        <v>0.13132050000000001</v>
      </c>
      <c r="H172" s="82">
        <f>IF(ISERROR(F172/G172-1),"",IF((F172/G172-1)&gt;10000%,"",F172/G172-1))</f>
        <v>1.2883125787672145</v>
      </c>
      <c r="I172" s="92">
        <v>24.55359</v>
      </c>
      <c r="J172" s="92">
        <v>8.1307049199999994</v>
      </c>
      <c r="K172" s="82">
        <f>IF(ISERROR(I172/J172-1),"",IF((I172/J172-1)&gt;10000%,"",I172/J172-1))</f>
        <v>2.019859931160803</v>
      </c>
      <c r="L172" s="65">
        <f>IF(ISERROR(I172/F172),"",IF(I172/F172&gt;10000%,"",I172/F172))</f>
        <v>81.708478607847965</v>
      </c>
    </row>
    <row r="173" spans="1:12" x14ac:dyDescent="0.2">
      <c r="A173" s="64" t="s">
        <v>1760</v>
      </c>
      <c r="B173" s="64" t="s">
        <v>1761</v>
      </c>
      <c r="C173" s="64" t="s">
        <v>1250</v>
      </c>
      <c r="D173" s="64" t="s">
        <v>310</v>
      </c>
      <c r="E173" s="64" t="s">
        <v>1461</v>
      </c>
      <c r="F173" s="81">
        <v>8.1827248200000007</v>
      </c>
      <c r="G173" s="81">
        <v>6.5785250000000003E-2</v>
      </c>
      <c r="H173" s="82" t="str">
        <f>IF(ISERROR(F173/G173-1),"",IF((F173/G173-1)&gt;10000%,"",F173/G173-1))</f>
        <v/>
      </c>
      <c r="I173" s="92">
        <v>24.49438902</v>
      </c>
      <c r="J173" s="92">
        <v>10.018037619999999</v>
      </c>
      <c r="K173" s="82">
        <f>IF(ISERROR(I173/J173-1),"",IF((I173/J173-1)&gt;10000%,"",I173/J173-1))</f>
        <v>1.4450286522281997</v>
      </c>
      <c r="L173" s="65">
        <f>IF(ISERROR(I173/F173),"",IF(I173/F173&gt;10000%,"",I173/F173))</f>
        <v>2.9934269523681718</v>
      </c>
    </row>
    <row r="174" spans="1:12" x14ac:dyDescent="0.2">
      <c r="A174" s="64" t="s">
        <v>630</v>
      </c>
      <c r="B174" s="64" t="s">
        <v>631</v>
      </c>
      <c r="C174" s="64" t="s">
        <v>1249</v>
      </c>
      <c r="D174" s="64" t="s">
        <v>310</v>
      </c>
      <c r="E174" s="64" t="s">
        <v>1461</v>
      </c>
      <c r="F174" s="81">
        <v>168.42406296399997</v>
      </c>
      <c r="G174" s="81">
        <v>193.236930753</v>
      </c>
      <c r="H174" s="82">
        <f>IF(ISERROR(F174/G174-1),"",IF((F174/G174-1)&gt;10000%,"",F174/G174-1))</f>
        <v>-0.12840644742342977</v>
      </c>
      <c r="I174" s="92">
        <v>24.173783520000001</v>
      </c>
      <c r="J174" s="92">
        <v>2.7476845499999998</v>
      </c>
      <c r="K174" s="82">
        <f>IF(ISERROR(I174/J174-1),"",IF((I174/J174-1)&gt;10000%,"",I174/J174-1))</f>
        <v>7.7978743848161187</v>
      </c>
      <c r="L174" s="65">
        <f>IF(ISERROR(I174/F174),"",IF(I174/F174&gt;10000%,"",I174/F174))</f>
        <v>0.14352927422946124</v>
      </c>
    </row>
    <row r="175" spans="1:12" x14ac:dyDescent="0.2">
      <c r="A175" s="64" t="s">
        <v>2441</v>
      </c>
      <c r="B175" s="64" t="s">
        <v>147</v>
      </c>
      <c r="C175" s="64" t="s">
        <v>962</v>
      </c>
      <c r="D175" s="64" t="s">
        <v>310</v>
      </c>
      <c r="E175" s="64" t="s">
        <v>1461</v>
      </c>
      <c r="F175" s="81">
        <v>9.6740483069999996</v>
      </c>
      <c r="G175" s="81">
        <v>15.486256522</v>
      </c>
      <c r="H175" s="82">
        <f>IF(ISERROR(F175/G175-1),"",IF((F175/G175-1)&gt;10000%,"",F175/G175-1))</f>
        <v>-0.37531395703946224</v>
      </c>
      <c r="I175" s="92">
        <v>23.89715086</v>
      </c>
      <c r="J175" s="92">
        <v>24.742500320000001</v>
      </c>
      <c r="K175" s="82">
        <f>IF(ISERROR(I175/J175-1),"",IF((I175/J175-1)&gt;10000%,"",I175/J175-1))</f>
        <v>-3.4165886594601069E-2</v>
      </c>
      <c r="L175" s="65">
        <f>IF(ISERROR(I175/F175),"",IF(I175/F175&gt;10000%,"",I175/F175))</f>
        <v>2.4702327403831932</v>
      </c>
    </row>
    <row r="176" spans="1:12" x14ac:dyDescent="0.2">
      <c r="A176" s="64" t="s">
        <v>325</v>
      </c>
      <c r="B176" s="64" t="s">
        <v>326</v>
      </c>
      <c r="C176" s="64" t="s">
        <v>1254</v>
      </c>
      <c r="D176" s="64" t="s">
        <v>310</v>
      </c>
      <c r="E176" s="64" t="s">
        <v>312</v>
      </c>
      <c r="F176" s="81">
        <v>1.2775993529999998</v>
      </c>
      <c r="G176" s="81">
        <v>0.74985153000000004</v>
      </c>
      <c r="H176" s="82">
        <f>IF(ISERROR(F176/G176-1),"",IF((F176/G176-1)&gt;10000%,"",F176/G176-1))</f>
        <v>0.70380308885947018</v>
      </c>
      <c r="I176" s="92">
        <v>23.89452971</v>
      </c>
      <c r="J176" s="92">
        <v>1.12389798</v>
      </c>
      <c r="K176" s="82">
        <f>IF(ISERROR(I176/J176-1),"",IF((I176/J176-1)&gt;10000%,"",I176/J176-1))</f>
        <v>20.260408093268396</v>
      </c>
      <c r="L176" s="65">
        <f>IF(ISERROR(I176/F176),"",IF(I176/F176&gt;10000%,"",I176/F176))</f>
        <v>18.702678311390788</v>
      </c>
    </row>
    <row r="177" spans="1:12" x14ac:dyDescent="0.2">
      <c r="A177" s="64" t="s">
        <v>835</v>
      </c>
      <c r="B177" s="64" t="s">
        <v>450</v>
      </c>
      <c r="C177" s="64" t="s">
        <v>1250</v>
      </c>
      <c r="D177" s="64" t="s">
        <v>310</v>
      </c>
      <c r="E177" s="64" t="s">
        <v>1461</v>
      </c>
      <c r="F177" s="81">
        <v>3.6037890200000002</v>
      </c>
      <c r="G177" s="81">
        <v>5.8338099800000007</v>
      </c>
      <c r="H177" s="82">
        <f>IF(ISERROR(F177/G177-1),"",IF((F177/G177-1)&gt;10000%,"",F177/G177-1))</f>
        <v>-0.38225807279379376</v>
      </c>
      <c r="I177" s="92">
        <v>23.870532148330948</v>
      </c>
      <c r="J177" s="92">
        <v>30.166598849620499</v>
      </c>
      <c r="K177" s="82">
        <f>IF(ISERROR(I177/J177-1),"",IF((I177/J177-1)&gt;10000%,"",I177/J177-1))</f>
        <v>-0.20870986260914715</v>
      </c>
      <c r="L177" s="65">
        <f>IF(ISERROR(I177/F177),"",IF(I177/F177&gt;10000%,"",I177/F177))</f>
        <v>6.623731859955261</v>
      </c>
    </row>
    <row r="178" spans="1:12" x14ac:dyDescent="0.2">
      <c r="A178" s="64" t="s">
        <v>2486</v>
      </c>
      <c r="B178" s="64" t="s">
        <v>2270</v>
      </c>
      <c r="C178" s="64" t="s">
        <v>962</v>
      </c>
      <c r="D178" s="64" t="s">
        <v>311</v>
      </c>
      <c r="E178" s="64" t="s">
        <v>312</v>
      </c>
      <c r="F178" s="81">
        <v>10.194604890000001</v>
      </c>
      <c r="G178" s="81">
        <v>1.89150405</v>
      </c>
      <c r="H178" s="82">
        <f>IF(ISERROR(F178/G178-1),"",IF((F178/G178-1)&gt;10000%,"",F178/G178-1))</f>
        <v>4.3896817667400718</v>
      </c>
      <c r="I178" s="92">
        <v>23.6889243</v>
      </c>
      <c r="J178" s="92">
        <v>10.991751019999999</v>
      </c>
      <c r="K178" s="82">
        <f>IF(ISERROR(I178/J178-1),"",IF((I178/J178-1)&gt;10000%,"",I178/J178-1))</f>
        <v>1.1551547389398564</v>
      </c>
      <c r="L178" s="65">
        <f>IF(ISERROR(I178/F178),"",IF(I178/F178&gt;10000%,"",I178/F178))</f>
        <v>2.3236726244522456</v>
      </c>
    </row>
    <row r="179" spans="1:12" x14ac:dyDescent="0.2">
      <c r="A179" s="64" t="s">
        <v>832</v>
      </c>
      <c r="B179" s="64" t="s">
        <v>452</v>
      </c>
      <c r="C179" s="64" t="s">
        <v>1250</v>
      </c>
      <c r="D179" s="64" t="s">
        <v>310</v>
      </c>
      <c r="E179" s="64" t="s">
        <v>1461</v>
      </c>
      <c r="F179" s="81">
        <v>4.0121881500000001</v>
      </c>
      <c r="G179" s="81">
        <v>4.3380963000000001</v>
      </c>
      <c r="H179" s="82">
        <f>IF(ISERROR(F179/G179-1),"",IF((F179/G179-1)&gt;10000%,"",F179/G179-1))</f>
        <v>-7.5126997526541728E-2</v>
      </c>
      <c r="I179" s="92">
        <v>23.49969644514335</v>
      </c>
      <c r="J179" s="92">
        <v>67.557429755508011</v>
      </c>
      <c r="K179" s="82">
        <f>IF(ISERROR(I179/J179-1),"",IF((I179/J179-1)&gt;10000%,"",I179/J179-1))</f>
        <v>-0.6521523016759323</v>
      </c>
      <c r="L179" s="65">
        <f>IF(ISERROR(I179/F179),"",IF(I179/F179&gt;10000%,"",I179/F179))</f>
        <v>5.8570773768780882</v>
      </c>
    </row>
    <row r="180" spans="1:12" x14ac:dyDescent="0.2">
      <c r="A180" s="64" t="s">
        <v>2596</v>
      </c>
      <c r="B180" s="64" t="s">
        <v>752</v>
      </c>
      <c r="C180" s="64" t="s">
        <v>1253</v>
      </c>
      <c r="D180" s="64" t="s">
        <v>1171</v>
      </c>
      <c r="E180" s="64" t="s">
        <v>312</v>
      </c>
      <c r="F180" s="81">
        <v>8.0962167950000001</v>
      </c>
      <c r="G180" s="81">
        <v>9.1587746939999999</v>
      </c>
      <c r="H180" s="82">
        <f>IF(ISERROR(F180/G180-1),"",IF((F180/G180-1)&gt;10000%,"",F180/G180-1))</f>
        <v>-0.11601528965398522</v>
      </c>
      <c r="I180" s="92">
        <v>23.349009198552253</v>
      </c>
      <c r="J180" s="92">
        <v>13.578103610203151</v>
      </c>
      <c r="K180" s="82">
        <f>IF(ISERROR(I180/J180-1),"",IF((I180/J180-1)&gt;10000%,"",I180/J180-1))</f>
        <v>0.71960752906663905</v>
      </c>
      <c r="L180" s="65">
        <f>IF(ISERROR(I180/F180),"",IF(I180/F180&gt;10000%,"",I180/F180))</f>
        <v>2.8839407083283586</v>
      </c>
    </row>
    <row r="181" spans="1:12" x14ac:dyDescent="0.2">
      <c r="A181" s="64" t="s">
        <v>1471</v>
      </c>
      <c r="B181" s="64" t="s">
        <v>462</v>
      </c>
      <c r="C181" s="64" t="s">
        <v>1254</v>
      </c>
      <c r="D181" s="64" t="s">
        <v>310</v>
      </c>
      <c r="E181" s="64" t="s">
        <v>1461</v>
      </c>
      <c r="F181" s="81">
        <v>9.559128565</v>
      </c>
      <c r="G181" s="81">
        <v>7.3936726780000006</v>
      </c>
      <c r="H181" s="82">
        <f>IF(ISERROR(F181/G181-1),"",IF((F181/G181-1)&gt;10000%,"",F181/G181-1))</f>
        <v>0.29287959872004476</v>
      </c>
      <c r="I181" s="92">
        <v>23.325663070000001</v>
      </c>
      <c r="J181" s="92">
        <v>1.0303589100000001</v>
      </c>
      <c r="K181" s="82">
        <f>IF(ISERROR(I181/J181-1),"",IF((I181/J181-1)&gt;10000%,"",I181/J181-1))</f>
        <v>21.638386336660105</v>
      </c>
      <c r="L181" s="65">
        <f>IF(ISERROR(I181/F181),"",IF(I181/F181&gt;10000%,"",I181/F181))</f>
        <v>2.4401453449852206</v>
      </c>
    </row>
    <row r="182" spans="1:12" x14ac:dyDescent="0.2">
      <c r="A182" s="64" t="s">
        <v>2401</v>
      </c>
      <c r="B182" s="64" t="s">
        <v>947</v>
      </c>
      <c r="C182" s="64" t="s">
        <v>962</v>
      </c>
      <c r="D182" s="64" t="s">
        <v>310</v>
      </c>
      <c r="E182" s="64" t="s">
        <v>1461</v>
      </c>
      <c r="F182" s="81">
        <v>3.5495702050000002</v>
      </c>
      <c r="G182" s="81">
        <v>3.5815949500000004</v>
      </c>
      <c r="H182" s="82">
        <f>IF(ISERROR(F182/G182-1),"",IF((F182/G182-1)&gt;10000%,"",F182/G182-1))</f>
        <v>-8.9414759198273019E-3</v>
      </c>
      <c r="I182" s="92">
        <v>23.18268935</v>
      </c>
      <c r="J182" s="92">
        <v>26.049364899999997</v>
      </c>
      <c r="K182" s="82">
        <f>IF(ISERROR(I182/J182-1),"",IF((I182/J182-1)&gt;10000%,"",I182/J182-1))</f>
        <v>-0.11004780964928618</v>
      </c>
      <c r="L182" s="65">
        <f>IF(ISERROR(I182/F182),"",IF(I182/F182&gt;10000%,"",I182/F182))</f>
        <v>6.5311257451238376</v>
      </c>
    </row>
    <row r="183" spans="1:12" x14ac:dyDescent="0.2">
      <c r="A183" s="64" t="s">
        <v>717</v>
      </c>
      <c r="B183" s="64" t="s">
        <v>840</v>
      </c>
      <c r="C183" s="64" t="s">
        <v>1254</v>
      </c>
      <c r="D183" s="64" t="s">
        <v>310</v>
      </c>
      <c r="E183" s="64" t="s">
        <v>312</v>
      </c>
      <c r="F183" s="81">
        <v>16.466659580000002</v>
      </c>
      <c r="G183" s="81">
        <v>11.32798184</v>
      </c>
      <c r="H183" s="82">
        <f>IF(ISERROR(F183/G183-1),"",IF((F183/G183-1)&gt;10000%,"",F183/G183-1))</f>
        <v>0.45362694013640836</v>
      </c>
      <c r="I183" s="92">
        <v>23.173928199999999</v>
      </c>
      <c r="J183" s="92">
        <v>5.6586459299999996</v>
      </c>
      <c r="K183" s="82">
        <f>IF(ISERROR(I183/J183-1),"",IF((I183/J183-1)&gt;10000%,"",I183/J183-1))</f>
        <v>3.0953133464563667</v>
      </c>
      <c r="L183" s="65">
        <f>IF(ISERROR(I183/F183),"",IF(I183/F183&gt;10000%,"",I183/F183))</f>
        <v>1.4073241805609731</v>
      </c>
    </row>
    <row r="184" spans="1:12" x14ac:dyDescent="0.2">
      <c r="A184" s="64" t="s">
        <v>2376</v>
      </c>
      <c r="B184" s="64" t="s">
        <v>164</v>
      </c>
      <c r="C184" s="64" t="s">
        <v>962</v>
      </c>
      <c r="D184" s="64" t="s">
        <v>310</v>
      </c>
      <c r="E184" s="64" t="s">
        <v>1461</v>
      </c>
      <c r="F184" s="81">
        <v>19.427558054999999</v>
      </c>
      <c r="G184" s="81">
        <v>5.3518590049999997</v>
      </c>
      <c r="H184" s="82">
        <f>IF(ISERROR(F184/G184-1),"",IF((F184/G184-1)&gt;10000%,"",F184/G184-1))</f>
        <v>2.6300578989188077</v>
      </c>
      <c r="I184" s="92">
        <v>22.993332793236501</v>
      </c>
      <c r="J184" s="92">
        <v>12.258979892635301</v>
      </c>
      <c r="K184" s="82">
        <f>IF(ISERROR(I184/J184-1),"",IF((I184/J184-1)&gt;10000%,"",I184/J184-1))</f>
        <v>0.87563182211025281</v>
      </c>
      <c r="L184" s="65">
        <f>IF(ISERROR(I184/F184),"",IF(I184/F184&gt;10000%,"",I184/F184))</f>
        <v>1.1835420966516579</v>
      </c>
    </row>
    <row r="185" spans="1:12" x14ac:dyDescent="0.2">
      <c r="A185" s="64" t="s">
        <v>1610</v>
      </c>
      <c r="B185" s="64" t="s">
        <v>1609</v>
      </c>
      <c r="C185" s="64" t="s">
        <v>1249</v>
      </c>
      <c r="D185" s="64" t="s">
        <v>310</v>
      </c>
      <c r="E185" s="64" t="s">
        <v>1461</v>
      </c>
      <c r="F185" s="81">
        <v>5.9039564790000005</v>
      </c>
      <c r="G185" s="81">
        <v>1.2550701839999998</v>
      </c>
      <c r="H185" s="82">
        <f>IF(ISERROR(F185/G185-1),"",IF((F185/G185-1)&gt;10000%,"",F185/G185-1))</f>
        <v>3.7040847231217482</v>
      </c>
      <c r="I185" s="92">
        <v>22.882276159167901</v>
      </c>
      <c r="J185" s="92">
        <v>0.99193571999999997</v>
      </c>
      <c r="K185" s="82">
        <f>IF(ISERROR(I185/J185-1),"",IF((I185/J185-1)&gt;10000%,"",I185/J185-1))</f>
        <v>22.068305433307614</v>
      </c>
      <c r="L185" s="65">
        <f>IF(ISERROR(I185/F185),"",IF(I185/F185&gt;10000%,"",I185/F185))</f>
        <v>3.8757528515934543</v>
      </c>
    </row>
    <row r="186" spans="1:12" x14ac:dyDescent="0.2">
      <c r="A186" s="64" t="s">
        <v>2808</v>
      </c>
      <c r="B186" s="64" t="s">
        <v>256</v>
      </c>
      <c r="C186" s="64" t="s">
        <v>2844</v>
      </c>
      <c r="D186" s="64" t="s">
        <v>311</v>
      </c>
      <c r="E186" s="64" t="s">
        <v>312</v>
      </c>
      <c r="F186" s="81">
        <v>7.791851812</v>
      </c>
      <c r="G186" s="81">
        <v>9.5024571959999999</v>
      </c>
      <c r="H186" s="82">
        <f>IF(ISERROR(F186/G186-1),"",IF((F186/G186-1)&gt;10000%,"",F186/G186-1))</f>
        <v>-0.18001716279448943</v>
      </c>
      <c r="I186" s="92">
        <v>22.333796550000002</v>
      </c>
      <c r="J186" s="92">
        <v>10.223033320000001</v>
      </c>
      <c r="K186" s="82">
        <f>IF(ISERROR(I186/J186-1),"",IF((I186/J186-1)&gt;10000%,"",I186/J186-1))</f>
        <v>1.1846545786275495</v>
      </c>
      <c r="L186" s="65">
        <f>IF(ISERROR(I186/F186),"",IF(I186/F186&gt;10000%,"",I186/F186))</f>
        <v>2.8663015017308702</v>
      </c>
    </row>
    <row r="187" spans="1:12" x14ac:dyDescent="0.2">
      <c r="A187" s="64" t="s">
        <v>559</v>
      </c>
      <c r="B187" s="64" t="s">
        <v>775</v>
      </c>
      <c r="C187" s="64" t="s">
        <v>1254</v>
      </c>
      <c r="D187" s="64" t="s">
        <v>310</v>
      </c>
      <c r="E187" s="64" t="s">
        <v>1461</v>
      </c>
      <c r="F187" s="81">
        <v>17.423759925000002</v>
      </c>
      <c r="G187" s="81">
        <v>12.535415559</v>
      </c>
      <c r="H187" s="82">
        <f>IF(ISERROR(F187/G187-1),"",IF((F187/G187-1)&gt;10000%,"",F187/G187-1))</f>
        <v>0.38996268954883884</v>
      </c>
      <c r="I187" s="92">
        <v>22.198053649999999</v>
      </c>
      <c r="J187" s="92">
        <v>12.438464249999999</v>
      </c>
      <c r="K187" s="82">
        <f>IF(ISERROR(I187/J187-1),"",IF((I187/J187-1)&gt;10000%,"",I187/J187-1))</f>
        <v>0.78462977453185179</v>
      </c>
      <c r="L187" s="65">
        <f>IF(ISERROR(I187/F187),"",IF(I187/F187&gt;10000%,"",I187/F187))</f>
        <v>1.2740105319145112</v>
      </c>
    </row>
    <row r="188" spans="1:12" x14ac:dyDescent="0.2">
      <c r="A188" s="64" t="s">
        <v>1330</v>
      </c>
      <c r="B188" s="64" t="s">
        <v>629</v>
      </c>
      <c r="C188" s="64" t="s">
        <v>1253</v>
      </c>
      <c r="D188" s="64" t="s">
        <v>311</v>
      </c>
      <c r="E188" s="64" t="s">
        <v>312</v>
      </c>
      <c r="F188" s="81">
        <v>8.150814832</v>
      </c>
      <c r="G188" s="81">
        <v>8.3904153479999994</v>
      </c>
      <c r="H188" s="82">
        <f>IF(ISERROR(F188/G188-1),"",IF((F188/G188-1)&gt;10000%,"",F188/G188-1))</f>
        <v>-2.8556454723914548E-2</v>
      </c>
      <c r="I188" s="92">
        <v>21.9774332</v>
      </c>
      <c r="J188" s="92">
        <v>17.784046879999998</v>
      </c>
      <c r="K188" s="82">
        <f>IF(ISERROR(I188/J188-1),"",IF((I188/J188-1)&gt;10000%,"",I188/J188-1))</f>
        <v>0.2357948305183506</v>
      </c>
      <c r="L188" s="65">
        <f>IF(ISERROR(I188/F188),"",IF(I188/F188&gt;10000%,"",I188/F188))</f>
        <v>2.696347991334175</v>
      </c>
    </row>
    <row r="189" spans="1:12" x14ac:dyDescent="0.2">
      <c r="A189" s="64" t="s">
        <v>833</v>
      </c>
      <c r="B189" s="64" t="s">
        <v>454</v>
      </c>
      <c r="C189" s="64" t="s">
        <v>1250</v>
      </c>
      <c r="D189" s="64" t="s">
        <v>310</v>
      </c>
      <c r="E189" s="64" t="s">
        <v>1461</v>
      </c>
      <c r="F189" s="81">
        <v>5.63571E-2</v>
      </c>
      <c r="G189" s="81">
        <v>1.9654236699999998</v>
      </c>
      <c r="H189" s="82">
        <f>IF(ISERROR(F189/G189-1),"",IF((F189/G189-1)&gt;10000%,"",F189/G189-1))</f>
        <v>-0.97132572439203402</v>
      </c>
      <c r="I189" s="92">
        <v>21.7824815926338</v>
      </c>
      <c r="J189" s="92">
        <v>17.826098876438053</v>
      </c>
      <c r="K189" s="82">
        <f>IF(ISERROR(I189/J189-1),"",IF((I189/J189-1)&gt;10000%,"",I189/J189-1))</f>
        <v>0.22194327225600463</v>
      </c>
      <c r="L189" s="65" t="str">
        <f>IF(ISERROR(I189/F189),"",IF(I189/F189&gt;10000%,"",I189/F189))</f>
        <v/>
      </c>
    </row>
    <row r="190" spans="1:12" x14ac:dyDescent="0.2">
      <c r="A190" s="64" t="s">
        <v>2302</v>
      </c>
      <c r="B190" s="64" t="s">
        <v>2256</v>
      </c>
      <c r="C190" s="64" t="s">
        <v>223</v>
      </c>
      <c r="D190" s="64" t="s">
        <v>311</v>
      </c>
      <c r="E190" s="64" t="s">
        <v>1461</v>
      </c>
      <c r="F190" s="81">
        <v>1.5172952200000001</v>
      </c>
      <c r="G190" s="81">
        <v>0.37600960999999999</v>
      </c>
      <c r="H190" s="82">
        <f>IF(ISERROR(F190/G190-1),"",IF((F190/G190-1)&gt;10000%,"",F190/G190-1))</f>
        <v>3.0352564925135823</v>
      </c>
      <c r="I190" s="92">
        <v>21.6963098708672</v>
      </c>
      <c r="J190" s="92">
        <v>5.0655398474431994</v>
      </c>
      <c r="K190" s="82">
        <f>IF(ISERROR(I190/J190-1),"",IF((I190/J190-1)&gt;10000%,"",I190/J190-1))</f>
        <v>3.283118981250988</v>
      </c>
      <c r="L190" s="65">
        <f>IF(ISERROR(I190/F190),"",IF(I190/F190&gt;10000%,"",I190/F190))</f>
        <v>14.299333171870929</v>
      </c>
    </row>
    <row r="191" spans="1:12" x14ac:dyDescent="0.2">
      <c r="A191" s="64" t="s">
        <v>401</v>
      </c>
      <c r="B191" s="64" t="s">
        <v>681</v>
      </c>
      <c r="C191" s="64" t="s">
        <v>1249</v>
      </c>
      <c r="D191" s="64" t="s">
        <v>310</v>
      </c>
      <c r="E191" s="64" t="s">
        <v>1461</v>
      </c>
      <c r="F191" s="81">
        <v>0.32921196000000003</v>
      </c>
      <c r="G191" s="81">
        <v>1.4764035099999999</v>
      </c>
      <c r="H191" s="82">
        <f>IF(ISERROR(F191/G191-1),"",IF((F191/G191-1)&gt;10000%,"",F191/G191-1))</f>
        <v>-0.77701762575733779</v>
      </c>
      <c r="I191" s="92">
        <v>21.493527699999998</v>
      </c>
      <c r="J191" s="92">
        <v>0</v>
      </c>
      <c r="K191" s="82" t="str">
        <f>IF(ISERROR(I191/J191-1),"",IF((I191/J191-1)&gt;10000%,"",I191/J191-1))</f>
        <v/>
      </c>
      <c r="L191" s="65">
        <f>IF(ISERROR(I191/F191),"",IF(I191/F191&gt;10000%,"",I191/F191))</f>
        <v>65.287809410083383</v>
      </c>
    </row>
    <row r="192" spans="1:12" x14ac:dyDescent="0.2">
      <c r="A192" s="64" t="s">
        <v>31</v>
      </c>
      <c r="B192" s="64" t="s">
        <v>239</v>
      </c>
      <c r="C192" s="64" t="s">
        <v>1254</v>
      </c>
      <c r="D192" s="64" t="s">
        <v>310</v>
      </c>
      <c r="E192" s="64" t="s">
        <v>312</v>
      </c>
      <c r="F192" s="81">
        <v>12.800767824999999</v>
      </c>
      <c r="G192" s="81">
        <v>4.9157214630000006</v>
      </c>
      <c r="H192" s="82">
        <f>IF(ISERROR(F192/G192-1),"",IF((F192/G192-1)&gt;10000%,"",F192/G192-1))</f>
        <v>1.6040466127606541</v>
      </c>
      <c r="I192" s="92">
        <v>20.58455682</v>
      </c>
      <c r="J192" s="92">
        <v>10.629730670000001</v>
      </c>
      <c r="K192" s="82">
        <f>IF(ISERROR(I192/J192-1),"",IF((I192/J192-1)&gt;10000%,"",I192/J192-1))</f>
        <v>0.93650784380598018</v>
      </c>
      <c r="L192" s="65">
        <f>IF(ISERROR(I192/F192),"",IF(I192/F192&gt;10000%,"",I192/F192))</f>
        <v>1.6080720392255063</v>
      </c>
    </row>
    <row r="193" spans="1:12" x14ac:dyDescent="0.2">
      <c r="A193" s="64" t="s">
        <v>2278</v>
      </c>
      <c r="B193" s="64" t="s">
        <v>1759</v>
      </c>
      <c r="C193" s="64" t="s">
        <v>223</v>
      </c>
      <c r="D193" s="64" t="s">
        <v>1171</v>
      </c>
      <c r="E193" s="64" t="s">
        <v>312</v>
      </c>
      <c r="F193" s="81">
        <v>6.81685315</v>
      </c>
      <c r="G193" s="81">
        <v>3.6335411200000003</v>
      </c>
      <c r="H193" s="82">
        <f>IF(ISERROR(F193/G193-1),"",IF((F193/G193-1)&gt;10000%,"",F193/G193-1))</f>
        <v>0.87609082293803775</v>
      </c>
      <c r="I193" s="92">
        <v>20.476699510000003</v>
      </c>
      <c r="J193" s="92">
        <v>130.32284168999999</v>
      </c>
      <c r="K193" s="82">
        <f>IF(ISERROR(I193/J193-1),"",IF((I193/J193-1)&gt;10000%,"",I193/J193-1))</f>
        <v>-0.84287712541821258</v>
      </c>
      <c r="L193" s="65">
        <f>IF(ISERROR(I193/F193),"",IF(I193/F193&gt;10000%,"",I193/F193))</f>
        <v>3.0038346227247104</v>
      </c>
    </row>
    <row r="194" spans="1:12" x14ac:dyDescent="0.2">
      <c r="A194" s="64" t="s">
        <v>236</v>
      </c>
      <c r="B194" s="64" t="s">
        <v>237</v>
      </c>
      <c r="C194" s="64" t="s">
        <v>1254</v>
      </c>
      <c r="D194" s="64" t="s">
        <v>310</v>
      </c>
      <c r="E194" s="64" t="s">
        <v>1461</v>
      </c>
      <c r="F194" s="81">
        <v>82.166644977999994</v>
      </c>
      <c r="G194" s="81">
        <v>101.026911759</v>
      </c>
      <c r="H194" s="82">
        <f>IF(ISERROR(F194/G194-1),"",IF((F194/G194-1)&gt;10000%,"",F194/G194-1))</f>
        <v>-0.18668557172163425</v>
      </c>
      <c r="I194" s="92">
        <v>20.41264923</v>
      </c>
      <c r="J194" s="92">
        <v>33.552728549999998</v>
      </c>
      <c r="K194" s="82">
        <f>IF(ISERROR(I194/J194-1),"",IF((I194/J194-1)&gt;10000%,"",I194/J194-1))</f>
        <v>-0.39162476161718895</v>
      </c>
      <c r="L194" s="65">
        <f>IF(ISERROR(I194/F194),"",IF(I194/F194&gt;10000%,"",I194/F194))</f>
        <v>0.24842987364843067</v>
      </c>
    </row>
    <row r="195" spans="1:12" x14ac:dyDescent="0.2">
      <c r="A195" s="64" t="s">
        <v>2872</v>
      </c>
      <c r="B195" s="64" t="s">
        <v>2873</v>
      </c>
      <c r="C195" s="64" t="s">
        <v>2865</v>
      </c>
      <c r="D195" s="64" t="s">
        <v>310</v>
      </c>
      <c r="E195" s="64" t="s">
        <v>1461</v>
      </c>
      <c r="F195" s="81">
        <v>3.5560000000000001E-3</v>
      </c>
      <c r="G195" s="81">
        <v>0</v>
      </c>
      <c r="H195" s="82" t="str">
        <f>IF(ISERROR(F195/G195-1),"",IF((F195/G195-1)&gt;10000%,"",F195/G195-1))</f>
        <v/>
      </c>
      <c r="I195" s="92">
        <v>20.392646840000001</v>
      </c>
      <c r="J195" s="92"/>
      <c r="K195" s="82" t="str">
        <f>IF(ISERROR(I195/J195-1),"",IF((I195/J195-1)&gt;10000%,"",I195/J195-1))</f>
        <v/>
      </c>
      <c r="L195" s="65" t="str">
        <f>IF(ISERROR(I195/F195),"",IF(I195/F195&gt;10000%,"",I195/F195))</f>
        <v/>
      </c>
    </row>
    <row r="196" spans="1:12" x14ac:dyDescent="0.2">
      <c r="A196" s="64" t="s">
        <v>32</v>
      </c>
      <c r="B196" s="64" t="s">
        <v>885</v>
      </c>
      <c r="C196" s="64" t="s">
        <v>1253</v>
      </c>
      <c r="D196" s="64" t="s">
        <v>311</v>
      </c>
      <c r="E196" s="64" t="s">
        <v>312</v>
      </c>
      <c r="F196" s="81">
        <v>11.691774299</v>
      </c>
      <c r="G196" s="81">
        <v>8.2411047049999997</v>
      </c>
      <c r="H196" s="82">
        <f>IF(ISERROR(F196/G196-1),"",IF((F196/G196-1)&gt;10000%,"",F196/G196-1))</f>
        <v>0.41871444636620492</v>
      </c>
      <c r="I196" s="92">
        <v>20.327546621010953</v>
      </c>
      <c r="J196" s="92">
        <v>101.31632709</v>
      </c>
      <c r="K196" s="82">
        <f>IF(ISERROR(I196/J196-1),"",IF((I196/J196-1)&gt;10000%,"",I196/J196-1))</f>
        <v>-0.79936553954473843</v>
      </c>
      <c r="L196" s="65">
        <f>IF(ISERROR(I196/F196),"",IF(I196/F196&gt;10000%,"",I196/F196))</f>
        <v>1.738619485902116</v>
      </c>
    </row>
    <row r="197" spans="1:12" x14ac:dyDescent="0.2">
      <c r="A197" s="64" t="s">
        <v>2388</v>
      </c>
      <c r="B197" s="64" t="s">
        <v>186</v>
      </c>
      <c r="C197" s="64" t="s">
        <v>962</v>
      </c>
      <c r="D197" s="64" t="s">
        <v>310</v>
      </c>
      <c r="E197" s="64" t="s">
        <v>1461</v>
      </c>
      <c r="F197" s="81">
        <v>7.6194418480000001</v>
      </c>
      <c r="G197" s="81">
        <v>5.4618463200000003</v>
      </c>
      <c r="H197" s="82">
        <f>IF(ISERROR(F197/G197-1),"",IF((F197/G197-1)&gt;10000%,"",F197/G197-1))</f>
        <v>0.3950304350562539</v>
      </c>
      <c r="I197" s="92">
        <v>20.215341940000002</v>
      </c>
      <c r="J197" s="92">
        <v>8.5668296700000006</v>
      </c>
      <c r="K197" s="82">
        <f>IF(ISERROR(I197/J197-1),"",IF((I197/J197-1)&gt;10000%,"",I197/J197-1))</f>
        <v>1.3597226417132675</v>
      </c>
      <c r="L197" s="65">
        <f>IF(ISERROR(I197/F197),"",IF(I197/F197&gt;10000%,"",I197/F197))</f>
        <v>2.6531263501021738</v>
      </c>
    </row>
    <row r="198" spans="1:12" x14ac:dyDescent="0.2">
      <c r="A198" s="64" t="s">
        <v>834</v>
      </c>
      <c r="B198" s="64" t="s">
        <v>451</v>
      </c>
      <c r="C198" s="64" t="s">
        <v>1250</v>
      </c>
      <c r="D198" s="64" t="s">
        <v>310</v>
      </c>
      <c r="E198" s="64" t="s">
        <v>1461</v>
      </c>
      <c r="F198" s="81">
        <v>2.7301052100000001</v>
      </c>
      <c r="G198" s="81">
        <v>3.2181932899999999</v>
      </c>
      <c r="H198" s="82">
        <f>IF(ISERROR(F198/G198-1),"",IF((F198/G198-1)&gt;10000%,"",F198/G198-1))</f>
        <v>-0.15166524693114369</v>
      </c>
      <c r="I198" s="92">
        <v>20.1774075849723</v>
      </c>
      <c r="J198" s="92">
        <v>3.6790806600000003</v>
      </c>
      <c r="K198" s="82">
        <f>IF(ISERROR(I198/J198-1),"",IF((I198/J198-1)&gt;10000%,"",I198/J198-1))</f>
        <v>4.4843612982848544</v>
      </c>
      <c r="L198" s="65">
        <f>IF(ISERROR(I198/F198),"",IF(I198/F198&gt;10000%,"",I198/F198))</f>
        <v>7.3907069628911115</v>
      </c>
    </row>
    <row r="199" spans="1:12" x14ac:dyDescent="0.2">
      <c r="A199" s="64" t="s">
        <v>2659</v>
      </c>
      <c r="B199" s="64" t="s">
        <v>1264</v>
      </c>
      <c r="C199" s="64" t="s">
        <v>1253</v>
      </c>
      <c r="D199" s="64" t="s">
        <v>311</v>
      </c>
      <c r="E199" s="64" t="s">
        <v>1461</v>
      </c>
      <c r="F199" s="81">
        <v>0.97470504400000002</v>
      </c>
      <c r="G199" s="81">
        <v>5.1181165000000002</v>
      </c>
      <c r="H199" s="82">
        <f>IF(ISERROR(F199/G199-1),"",IF((F199/G199-1)&gt;10000%,"",F199/G199-1))</f>
        <v>-0.80955786293649235</v>
      </c>
      <c r="I199" s="92">
        <v>19.995231957286801</v>
      </c>
      <c r="J199" s="92">
        <v>50.329563404942</v>
      </c>
      <c r="K199" s="82">
        <f>IF(ISERROR(I199/J199-1),"",IF((I199/J199-1)&gt;10000%,"",I199/J199-1))</f>
        <v>-0.60271397952712191</v>
      </c>
      <c r="L199" s="65">
        <f>IF(ISERROR(I199/F199),"",IF(I199/F199&gt;10000%,"",I199/F199))</f>
        <v>20.514136128023157</v>
      </c>
    </row>
    <row r="200" spans="1:12" x14ac:dyDescent="0.2">
      <c r="A200" s="64" t="s">
        <v>1469</v>
      </c>
      <c r="B200" s="64" t="s">
        <v>777</v>
      </c>
      <c r="C200" s="64" t="s">
        <v>1254</v>
      </c>
      <c r="D200" s="64" t="s">
        <v>310</v>
      </c>
      <c r="E200" s="64" t="s">
        <v>1461</v>
      </c>
      <c r="F200" s="81">
        <v>5.1850493600000007</v>
      </c>
      <c r="G200" s="81">
        <v>13.386027199999999</v>
      </c>
      <c r="H200" s="82">
        <f>IF(ISERROR(F200/G200-1),"",IF((F200/G200-1)&gt;10000%,"",F200/G200-1))</f>
        <v>-0.61265211234592432</v>
      </c>
      <c r="I200" s="92">
        <v>19.960259499999999</v>
      </c>
      <c r="J200" s="92">
        <v>6.2654671799999999</v>
      </c>
      <c r="K200" s="82">
        <f>IF(ISERROR(I200/J200-1),"",IF((I200/J200-1)&gt;10000%,"",I200/J200-1))</f>
        <v>2.1857575702758689</v>
      </c>
      <c r="L200" s="65">
        <f>IF(ISERROR(I200/F200),"",IF(I200/F200&gt;10000%,"",I200/F200))</f>
        <v>3.8495794570410795</v>
      </c>
    </row>
    <row r="201" spans="1:12" x14ac:dyDescent="0.2">
      <c r="A201" s="64" t="s">
        <v>2591</v>
      </c>
      <c r="B201" s="64" t="s">
        <v>1170</v>
      </c>
      <c r="C201" s="64" t="s">
        <v>1253</v>
      </c>
      <c r="D201" s="64" t="s">
        <v>1171</v>
      </c>
      <c r="E201" s="64" t="s">
        <v>1461</v>
      </c>
      <c r="F201" s="81">
        <v>20.111211428000001</v>
      </c>
      <c r="G201" s="81">
        <v>9.4099828699999986</v>
      </c>
      <c r="H201" s="82">
        <f>IF(ISERROR(F201/G201-1),"",IF((F201/G201-1)&gt;10000%,"",F201/G201-1))</f>
        <v>1.1372208330066815</v>
      </c>
      <c r="I201" s="92">
        <v>19.856638409999999</v>
      </c>
      <c r="J201" s="92">
        <v>18.962379329999997</v>
      </c>
      <c r="K201" s="82">
        <f>IF(ISERROR(I201/J201-1),"",IF((I201/J201-1)&gt;10000%,"",I201/J201-1))</f>
        <v>4.715964512877413E-2</v>
      </c>
      <c r="L201" s="65">
        <f>IF(ISERROR(I201/F201),"",IF(I201/F201&gt;10000%,"",I201/F201))</f>
        <v>0.98734173627921928</v>
      </c>
    </row>
    <row r="202" spans="1:12" x14ac:dyDescent="0.2">
      <c r="A202" s="64" t="s">
        <v>1497</v>
      </c>
      <c r="B202" s="64" t="s">
        <v>453</v>
      </c>
      <c r="C202" s="64" t="s">
        <v>1250</v>
      </c>
      <c r="D202" s="64" t="s">
        <v>310</v>
      </c>
      <c r="E202" s="64" t="s">
        <v>1461</v>
      </c>
      <c r="F202" s="81">
        <v>1.0831023999999998</v>
      </c>
      <c r="G202" s="81">
        <v>2.36315542</v>
      </c>
      <c r="H202" s="82">
        <f>IF(ISERROR(F202/G202-1),"",IF((F202/G202-1)&gt;10000%,"",F202/G202-1))</f>
        <v>-0.5416711102310825</v>
      </c>
      <c r="I202" s="92">
        <v>19.467323950000001</v>
      </c>
      <c r="J202" s="92">
        <v>144.37517416</v>
      </c>
      <c r="K202" s="82">
        <f>IF(ISERROR(I202/J202-1),"",IF((I202/J202-1)&gt;10000%,"",I202/J202-1))</f>
        <v>-0.86516155521013705</v>
      </c>
      <c r="L202" s="65">
        <f>IF(ISERROR(I202/F202),"",IF(I202/F202&gt;10000%,"",I202/F202))</f>
        <v>17.973668925486642</v>
      </c>
    </row>
    <row r="203" spans="1:12" x14ac:dyDescent="0.2">
      <c r="A203" s="64" t="s">
        <v>1297</v>
      </c>
      <c r="B203" s="64" t="s">
        <v>1298</v>
      </c>
      <c r="C203" s="64" t="s">
        <v>1253</v>
      </c>
      <c r="D203" s="64" t="s">
        <v>311</v>
      </c>
      <c r="E203" s="64" t="s">
        <v>312</v>
      </c>
      <c r="F203" s="81">
        <v>16.599668953999998</v>
      </c>
      <c r="G203" s="81">
        <v>24.316540063999998</v>
      </c>
      <c r="H203" s="82">
        <f>IF(ISERROR(F203/G203-1),"",IF((F203/G203-1)&gt;10000%,"",F203/G203-1))</f>
        <v>-0.3173507040758905</v>
      </c>
      <c r="I203" s="92">
        <v>18.970483820000002</v>
      </c>
      <c r="J203" s="92">
        <v>153.91394013999999</v>
      </c>
      <c r="K203" s="82">
        <f>IF(ISERROR(I203/J203-1),"",IF((I203/J203-1)&gt;10000%,"",I203/J203-1))</f>
        <v>-0.8767461621556536</v>
      </c>
      <c r="L203" s="65">
        <f>IF(ISERROR(I203/F203),"",IF(I203/F203&gt;10000%,"",I203/F203))</f>
        <v>1.1428230209029988</v>
      </c>
    </row>
    <row r="204" spans="1:12" x14ac:dyDescent="0.2">
      <c r="A204" s="64" t="s">
        <v>706</v>
      </c>
      <c r="B204" s="64" t="s">
        <v>85</v>
      </c>
      <c r="C204" s="64" t="s">
        <v>711</v>
      </c>
      <c r="D204" s="64" t="s">
        <v>310</v>
      </c>
      <c r="E204" s="64" t="s">
        <v>1461</v>
      </c>
      <c r="F204" s="81">
        <v>2.1523616539999999</v>
      </c>
      <c r="G204" s="81">
        <v>6.5342799450000006</v>
      </c>
      <c r="H204" s="82">
        <f>IF(ISERROR(F204/G204-1),"",IF((F204/G204-1)&gt;10000%,"",F204/G204-1))</f>
        <v>-0.67060461563986462</v>
      </c>
      <c r="I204" s="92">
        <v>18.170492070000002</v>
      </c>
      <c r="J204" s="92">
        <v>2.1318680899999998</v>
      </c>
      <c r="K204" s="82">
        <f>IF(ISERROR(I204/J204-1),"",IF((I204/J204-1)&gt;10000%,"",I204/J204-1))</f>
        <v>7.523272220843646</v>
      </c>
      <c r="L204" s="65">
        <f>IF(ISERROR(I204/F204),"",IF(I204/F204&gt;10000%,"",I204/F204))</f>
        <v>8.4421184684421089</v>
      </c>
    </row>
    <row r="205" spans="1:12" x14ac:dyDescent="0.2">
      <c r="A205" s="64" t="s">
        <v>723</v>
      </c>
      <c r="B205" s="64" t="s">
        <v>846</v>
      </c>
      <c r="C205" s="64" t="s">
        <v>1254</v>
      </c>
      <c r="D205" s="64" t="s">
        <v>310</v>
      </c>
      <c r="E205" s="64" t="s">
        <v>312</v>
      </c>
      <c r="F205" s="81">
        <v>5.087459913</v>
      </c>
      <c r="G205" s="81">
        <v>7.3331945950000001</v>
      </c>
      <c r="H205" s="82">
        <f>IF(ISERROR(F205/G205-1),"",IF((F205/G205-1)&gt;10000%,"",F205/G205-1))</f>
        <v>-0.30624234130254935</v>
      </c>
      <c r="I205" s="92">
        <v>18.162308360000001</v>
      </c>
      <c r="J205" s="92">
        <v>2.2258287499999998</v>
      </c>
      <c r="K205" s="82">
        <f>IF(ISERROR(I205/J205-1),"",IF((I205/J205-1)&gt;10000%,"",I205/J205-1))</f>
        <v>7.1597959232038857</v>
      </c>
      <c r="L205" s="65">
        <f>IF(ISERROR(I205/F205),"",IF(I205/F205&gt;10000%,"",I205/F205))</f>
        <v>3.5700150311926402</v>
      </c>
    </row>
    <row r="206" spans="1:12" x14ac:dyDescent="0.2">
      <c r="A206" s="64" t="s">
        <v>2568</v>
      </c>
      <c r="B206" s="64" t="s">
        <v>1356</v>
      </c>
      <c r="C206" s="64" t="s">
        <v>1253</v>
      </c>
      <c r="D206" s="64" t="s">
        <v>311</v>
      </c>
      <c r="E206" s="64" t="s">
        <v>312</v>
      </c>
      <c r="F206" s="81">
        <v>6.3282490349999998</v>
      </c>
      <c r="G206" s="81">
        <v>6.5719726399999994</v>
      </c>
      <c r="H206" s="82">
        <f>IF(ISERROR(F206/G206-1),"",IF((F206/G206-1)&gt;10000%,"",F206/G206-1))</f>
        <v>-3.7085304268704267E-2</v>
      </c>
      <c r="I206" s="92">
        <v>17.928190839999999</v>
      </c>
      <c r="J206" s="92">
        <v>8.8787765600000004</v>
      </c>
      <c r="K206" s="82">
        <f>IF(ISERROR(I206/J206-1),"",IF((I206/J206-1)&gt;10000%,"",I206/J206-1))</f>
        <v>1.0192186072987512</v>
      </c>
      <c r="L206" s="65">
        <f>IF(ISERROR(I206/F206),"",IF(I206/F206&gt;10000%,"",I206/F206))</f>
        <v>2.8330412948105477</v>
      </c>
    </row>
    <row r="207" spans="1:12" x14ac:dyDescent="0.2">
      <c r="A207" s="64" t="s">
        <v>2352</v>
      </c>
      <c r="B207" s="64" t="s">
        <v>1376</v>
      </c>
      <c r="C207" s="64" t="s">
        <v>962</v>
      </c>
      <c r="D207" s="64" t="s">
        <v>310</v>
      </c>
      <c r="E207" s="64" t="s">
        <v>1461</v>
      </c>
      <c r="F207" s="81">
        <v>23.519473594999997</v>
      </c>
      <c r="G207" s="81">
        <v>12.574403187000001</v>
      </c>
      <c r="H207" s="82">
        <f>IF(ISERROR(F207/G207-1),"",IF((F207/G207-1)&gt;10000%,"",F207/G207-1))</f>
        <v>0.87042464323996827</v>
      </c>
      <c r="I207" s="92">
        <v>17.83549279</v>
      </c>
      <c r="J207" s="92">
        <v>9.7238861400000012</v>
      </c>
      <c r="K207" s="82">
        <f>IF(ISERROR(I207/J207-1),"",IF((I207/J207-1)&gt;10000%,"",I207/J207-1))</f>
        <v>0.83419391519119523</v>
      </c>
      <c r="L207" s="65">
        <f>IF(ISERROR(I207/F207),"",IF(I207/F207&gt;10000%,"",I207/F207))</f>
        <v>0.75832874056295396</v>
      </c>
    </row>
    <row r="208" spans="1:12" x14ac:dyDescent="0.2">
      <c r="A208" s="64" t="s">
        <v>688</v>
      </c>
      <c r="B208" s="64" t="s">
        <v>689</v>
      </c>
      <c r="C208" s="64" t="s">
        <v>1249</v>
      </c>
      <c r="D208" s="64" t="s">
        <v>310</v>
      </c>
      <c r="E208" s="64" t="s">
        <v>1461</v>
      </c>
      <c r="F208" s="81">
        <v>12.243538873</v>
      </c>
      <c r="G208" s="81">
        <v>12.076097961999999</v>
      </c>
      <c r="H208" s="82">
        <f>IF(ISERROR(F208/G208-1),"",IF((F208/G208-1)&gt;10000%,"",F208/G208-1))</f>
        <v>1.3865481343964703E-2</v>
      </c>
      <c r="I208" s="92">
        <v>17.40039659</v>
      </c>
      <c r="J208" s="92">
        <v>9.3245313999999997</v>
      </c>
      <c r="K208" s="82">
        <f>IF(ISERROR(I208/J208-1),"",IF((I208/J208-1)&gt;10000%,"",I208/J208-1))</f>
        <v>0.86608804706261178</v>
      </c>
      <c r="L208" s="65">
        <f>IF(ISERROR(I208/F208),"",IF(I208/F208&gt;10000%,"",I208/F208))</f>
        <v>1.4211901289726072</v>
      </c>
    </row>
    <row r="209" spans="1:12" x14ac:dyDescent="0.2">
      <c r="A209" s="64" t="s">
        <v>2444</v>
      </c>
      <c r="B209" s="64" t="s">
        <v>145</v>
      </c>
      <c r="C209" s="64" t="s">
        <v>962</v>
      </c>
      <c r="D209" s="64" t="s">
        <v>310</v>
      </c>
      <c r="E209" s="64" t="s">
        <v>1461</v>
      </c>
      <c r="F209" s="81">
        <v>15.53641704</v>
      </c>
      <c r="G209" s="81">
        <v>18.076661131999998</v>
      </c>
      <c r="H209" s="82">
        <f>IF(ISERROR(F209/G209-1),"",IF((F209/G209-1)&gt;10000%,"",F209/G209-1))</f>
        <v>-0.14052617756401709</v>
      </c>
      <c r="I209" s="92">
        <v>17.308523300000001</v>
      </c>
      <c r="J209" s="92">
        <v>108.82241415999999</v>
      </c>
      <c r="K209" s="82">
        <f>IF(ISERROR(I209/J209-1),"",IF((I209/J209-1)&gt;10000%,"",I209/J209-1))</f>
        <v>-0.84094707479516551</v>
      </c>
      <c r="L209" s="65">
        <f>IF(ISERROR(I209/F209),"",IF(I209/F209&gt;10000%,"",I209/F209))</f>
        <v>1.1140614502969084</v>
      </c>
    </row>
    <row r="210" spans="1:12" x14ac:dyDescent="0.2">
      <c r="A210" s="64" t="s">
        <v>2769</v>
      </c>
      <c r="B210" s="64" t="s">
        <v>1145</v>
      </c>
      <c r="C210" s="64" t="s">
        <v>1253</v>
      </c>
      <c r="D210" s="64" t="s">
        <v>310</v>
      </c>
      <c r="E210" s="64" t="s">
        <v>1461</v>
      </c>
      <c r="F210" s="81">
        <v>0</v>
      </c>
      <c r="G210" s="81">
        <v>0.61421282999999993</v>
      </c>
      <c r="H210" s="82">
        <f>IF(ISERROR(F210/G210-1),"",IF((F210/G210-1)&gt;10000%,"",F210/G210-1))</f>
        <v>-1</v>
      </c>
      <c r="I210" s="92">
        <v>17.129220910000001</v>
      </c>
      <c r="J210" s="92">
        <v>21.77229359</v>
      </c>
      <c r="K210" s="82">
        <f>IF(ISERROR(I210/J210-1),"",IF((I210/J210-1)&gt;10000%,"",I210/J210-1))</f>
        <v>-0.21325602012516309</v>
      </c>
      <c r="L210" s="65" t="str">
        <f>IF(ISERROR(I210/F210),"",IF(I210/F210&gt;10000%,"",I210/F210))</f>
        <v/>
      </c>
    </row>
    <row r="211" spans="1:12" x14ac:dyDescent="0.2">
      <c r="A211" s="64" t="s">
        <v>2305</v>
      </c>
      <c r="B211" s="64" t="s">
        <v>1979</v>
      </c>
      <c r="C211" s="64" t="s">
        <v>223</v>
      </c>
      <c r="D211" s="64" t="s">
        <v>311</v>
      </c>
      <c r="E211" s="64" t="s">
        <v>312</v>
      </c>
      <c r="F211" s="81">
        <v>6.3524024400000005</v>
      </c>
      <c r="G211" s="81">
        <v>8.2609694400000002</v>
      </c>
      <c r="H211" s="82">
        <f>IF(ISERROR(F211/G211-1),"",IF((F211/G211-1)&gt;10000%,"",F211/G211-1))</f>
        <v>-0.23103426466615762</v>
      </c>
      <c r="I211" s="92">
        <v>16.87261496</v>
      </c>
      <c r="J211" s="92">
        <v>39.422821560000003</v>
      </c>
      <c r="K211" s="82">
        <f>IF(ISERROR(I211/J211-1),"",IF((I211/J211-1)&gt;10000%,"",I211/J211-1))</f>
        <v>-0.57200894577470729</v>
      </c>
      <c r="L211" s="65">
        <f>IF(ISERROR(I211/F211),"",IF(I211/F211&gt;10000%,"",I211/F211))</f>
        <v>2.6560998172527617</v>
      </c>
    </row>
    <row r="212" spans="1:12" x14ac:dyDescent="0.2">
      <c r="A212" s="64" t="s">
        <v>2454</v>
      </c>
      <c r="B212" s="64" t="s">
        <v>188</v>
      </c>
      <c r="C212" s="64" t="s">
        <v>962</v>
      </c>
      <c r="D212" s="64" t="s">
        <v>310</v>
      </c>
      <c r="E212" s="64" t="s">
        <v>1461</v>
      </c>
      <c r="F212" s="81">
        <v>4.3337476700000002</v>
      </c>
      <c r="G212" s="81">
        <v>2.4850118500000002</v>
      </c>
      <c r="H212" s="82">
        <f>IF(ISERROR(F212/G212-1),"",IF((F212/G212-1)&gt;10000%,"",F212/G212-1))</f>
        <v>0.74395452882850432</v>
      </c>
      <c r="I212" s="92">
        <v>16.811246960000002</v>
      </c>
      <c r="J212" s="92">
        <v>8.381014089999999</v>
      </c>
      <c r="K212" s="82">
        <f>IF(ISERROR(I212/J212-1),"",IF((I212/J212-1)&gt;10000%,"",I212/J212-1))</f>
        <v>1.0058726521005052</v>
      </c>
      <c r="L212" s="65">
        <f>IF(ISERROR(I212/F212),"",IF(I212/F212&gt;10000%,"",I212/F212))</f>
        <v>3.8791476200551385</v>
      </c>
    </row>
    <row r="213" spans="1:12" x14ac:dyDescent="0.2">
      <c r="A213" s="64" t="s">
        <v>1292</v>
      </c>
      <c r="B213" s="64" t="s">
        <v>1293</v>
      </c>
      <c r="C213" s="64" t="s">
        <v>1253</v>
      </c>
      <c r="D213" s="64" t="s">
        <v>311</v>
      </c>
      <c r="E213" s="64" t="s">
        <v>312</v>
      </c>
      <c r="F213" s="81">
        <v>5.6154612589999999</v>
      </c>
      <c r="G213" s="81">
        <v>10.231636356000001</v>
      </c>
      <c r="H213" s="82">
        <f>IF(ISERROR(F213/G213-1),"",IF((F213/G213-1)&gt;10000%,"",F213/G213-1))</f>
        <v>-0.4511668453006541</v>
      </c>
      <c r="I213" s="92">
        <v>16.782181128961451</v>
      </c>
      <c r="J213" s="92">
        <v>36.473724186154946</v>
      </c>
      <c r="K213" s="82">
        <f>IF(ISERROR(I213/J213-1),"",IF((I213/J213-1)&gt;10000%,"",I213/J213-1))</f>
        <v>-0.53988298416393143</v>
      </c>
      <c r="L213" s="65">
        <f>IF(ISERROR(I213/F213),"",IF(I213/F213&gt;10000%,"",I213/F213))</f>
        <v>2.9885668077692369</v>
      </c>
    </row>
    <row r="214" spans="1:12" x14ac:dyDescent="0.2">
      <c r="A214" s="64" t="s">
        <v>2054</v>
      </c>
      <c r="B214" s="64" t="s">
        <v>2055</v>
      </c>
      <c r="C214" s="64" t="s">
        <v>1254</v>
      </c>
      <c r="D214" s="64" t="s">
        <v>310</v>
      </c>
      <c r="E214" s="64" t="s">
        <v>1461</v>
      </c>
      <c r="F214" s="81">
        <v>2.369E-3</v>
      </c>
      <c r="G214" s="81">
        <v>0</v>
      </c>
      <c r="H214" s="82" t="str">
        <f>IF(ISERROR(F214/G214-1),"",IF((F214/G214-1)&gt;10000%,"",F214/G214-1))</f>
        <v/>
      </c>
      <c r="I214" s="92">
        <v>16.699914679999999</v>
      </c>
      <c r="J214" s="92">
        <v>0</v>
      </c>
      <c r="K214" s="82" t="str">
        <f>IF(ISERROR(I214/J214-1),"",IF((I214/J214-1)&gt;10000%,"",I214/J214-1))</f>
        <v/>
      </c>
      <c r="L214" s="65" t="str">
        <f>IF(ISERROR(I214/F214),"",IF(I214/F214&gt;10000%,"",I214/F214))</f>
        <v/>
      </c>
    </row>
    <row r="215" spans="1:12" x14ac:dyDescent="0.2">
      <c r="A215" s="64" t="s">
        <v>2459</v>
      </c>
      <c r="B215" s="64" t="s">
        <v>174</v>
      </c>
      <c r="C215" s="64" t="s">
        <v>962</v>
      </c>
      <c r="D215" s="64" t="s">
        <v>310</v>
      </c>
      <c r="E215" s="64" t="s">
        <v>1461</v>
      </c>
      <c r="F215" s="81">
        <v>8.8951877140000004</v>
      </c>
      <c r="G215" s="81">
        <v>10.890935778999999</v>
      </c>
      <c r="H215" s="82">
        <f>IF(ISERROR(F215/G215-1),"",IF((F215/G215-1)&gt;10000%,"",F215/G215-1))</f>
        <v>-0.18324853855517342</v>
      </c>
      <c r="I215" s="92">
        <v>16.223385390000001</v>
      </c>
      <c r="J215" s="92">
        <v>8.8663575699999999</v>
      </c>
      <c r="K215" s="82">
        <f>IF(ISERROR(I215/J215-1),"",IF((I215/J215-1)&gt;10000%,"",I215/J215-1))</f>
        <v>0.82976890588002772</v>
      </c>
      <c r="L215" s="65">
        <f>IF(ISERROR(I215/F215),"",IF(I215/F215&gt;10000%,"",I215/F215))</f>
        <v>1.8238384519380364</v>
      </c>
    </row>
    <row r="216" spans="1:12" x14ac:dyDescent="0.2">
      <c r="A216" s="64" t="s">
        <v>2683</v>
      </c>
      <c r="B216" s="64" t="s">
        <v>901</v>
      </c>
      <c r="C216" s="64" t="s">
        <v>1253</v>
      </c>
      <c r="D216" s="64" t="s">
        <v>311</v>
      </c>
      <c r="E216" s="64" t="s">
        <v>312</v>
      </c>
      <c r="F216" s="81">
        <v>11.872333662000001</v>
      </c>
      <c r="G216" s="81">
        <v>10.262086198</v>
      </c>
      <c r="H216" s="82">
        <f>IF(ISERROR(F216/G216-1),"",IF((F216/G216-1)&gt;10000%,"",F216/G216-1))</f>
        <v>0.15691229180220923</v>
      </c>
      <c r="I216" s="92">
        <v>16.159804310000002</v>
      </c>
      <c r="J216" s="92">
        <v>55.214308079999995</v>
      </c>
      <c r="K216" s="82">
        <f>IF(ISERROR(I216/J216-1),"",IF((I216/J216-1)&gt;10000%,"",I216/J216-1))</f>
        <v>-0.70732578434948301</v>
      </c>
      <c r="L216" s="65">
        <f>IF(ISERROR(I216/F216),"",IF(I216/F216&gt;10000%,"",I216/F216))</f>
        <v>1.3611312459759271</v>
      </c>
    </row>
    <row r="217" spans="1:12" x14ac:dyDescent="0.2">
      <c r="A217" s="64" t="s">
        <v>1343</v>
      </c>
      <c r="B217" s="64" t="s">
        <v>1365</v>
      </c>
      <c r="C217" s="64" t="s">
        <v>1253</v>
      </c>
      <c r="D217" s="64" t="s">
        <v>311</v>
      </c>
      <c r="E217" s="64" t="s">
        <v>312</v>
      </c>
      <c r="F217" s="81">
        <v>3.2890442480000002</v>
      </c>
      <c r="G217" s="81">
        <v>8.5440567499999993</v>
      </c>
      <c r="H217" s="82">
        <f>IF(ISERROR(F217/G217-1),"",IF((F217/G217-1)&gt;10000%,"",F217/G217-1))</f>
        <v>-0.61504887616763537</v>
      </c>
      <c r="I217" s="92">
        <v>15.97230444</v>
      </c>
      <c r="J217" s="92">
        <v>3.2851785800000002</v>
      </c>
      <c r="K217" s="82">
        <f>IF(ISERROR(I217/J217-1),"",IF((I217/J217-1)&gt;10000%,"",I217/J217-1))</f>
        <v>3.8619288270167642</v>
      </c>
      <c r="L217" s="65">
        <f>IF(ISERROR(I217/F217),"",IF(I217/F217&gt;10000%,"",I217/F217))</f>
        <v>4.8562145218059714</v>
      </c>
    </row>
    <row r="218" spans="1:12" x14ac:dyDescent="0.2">
      <c r="A218" s="64" t="s">
        <v>2619</v>
      </c>
      <c r="B218" s="64" t="s">
        <v>58</v>
      </c>
      <c r="C218" s="64" t="s">
        <v>1253</v>
      </c>
      <c r="D218" s="64" t="s">
        <v>311</v>
      </c>
      <c r="E218" s="64" t="s">
        <v>1461</v>
      </c>
      <c r="F218" s="81">
        <v>2.4571797769999999</v>
      </c>
      <c r="G218" s="81">
        <v>6.5243315580000001</v>
      </c>
      <c r="H218" s="82">
        <f>IF(ISERROR(F218/G218-1),"",IF((F218/G218-1)&gt;10000%,"",F218/G218-1))</f>
        <v>-0.623382141885929</v>
      </c>
      <c r="I218" s="92">
        <v>15.958569400275399</v>
      </c>
      <c r="J218" s="92">
        <v>16.13219372</v>
      </c>
      <c r="K218" s="82">
        <f>IF(ISERROR(I218/J218-1),"",IF((I218/J218-1)&gt;10000%,"",I218/J218-1))</f>
        <v>-1.0762598239156373E-2</v>
      </c>
      <c r="L218" s="65">
        <f>IF(ISERROR(I218/F218),"",IF(I218/F218&gt;10000%,"",I218/F218))</f>
        <v>6.4946690305905932</v>
      </c>
    </row>
    <row r="219" spans="1:12" x14ac:dyDescent="0.2">
      <c r="A219" s="64" t="s">
        <v>2629</v>
      </c>
      <c r="B219" s="64" t="s">
        <v>1414</v>
      </c>
      <c r="C219" s="64" t="s">
        <v>1407</v>
      </c>
      <c r="D219" s="64" t="s">
        <v>310</v>
      </c>
      <c r="E219" s="64" t="s">
        <v>1461</v>
      </c>
      <c r="F219" s="81">
        <v>3.8490322999999997</v>
      </c>
      <c r="G219" s="81">
        <v>1.3063581599999998</v>
      </c>
      <c r="H219" s="82">
        <f>IF(ISERROR(F219/G219-1),"",IF((F219/G219-1)&gt;10000%,"",F219/G219-1))</f>
        <v>1.9463836318823931</v>
      </c>
      <c r="I219" s="92">
        <v>15.922949300000001</v>
      </c>
      <c r="J219" s="92">
        <v>9.5952739400000002</v>
      </c>
      <c r="K219" s="82">
        <f>IF(ISERROR(I219/J219-1),"",IF((I219/J219-1)&gt;10000%,"",I219/J219-1))</f>
        <v>0.65945749955316035</v>
      </c>
      <c r="L219" s="65">
        <f>IF(ISERROR(I219/F219),"",IF(I219/F219&gt;10000%,"",I219/F219))</f>
        <v>4.1368707921728802</v>
      </c>
    </row>
    <row r="220" spans="1:12" x14ac:dyDescent="0.2">
      <c r="A220" s="64" t="s">
        <v>2448</v>
      </c>
      <c r="B220" s="64" t="s">
        <v>152</v>
      </c>
      <c r="C220" s="64" t="s">
        <v>962</v>
      </c>
      <c r="D220" s="64" t="s">
        <v>310</v>
      </c>
      <c r="E220" s="64" t="s">
        <v>1461</v>
      </c>
      <c r="F220" s="81">
        <v>0.75611214000000004</v>
      </c>
      <c r="G220" s="81">
        <v>4.95451964</v>
      </c>
      <c r="H220" s="82">
        <f>IF(ISERROR(F220/G220-1),"",IF((F220/G220-1)&gt;10000%,"",F220/G220-1))</f>
        <v>-0.84738941513207933</v>
      </c>
      <c r="I220" s="92">
        <v>15.4162965</v>
      </c>
      <c r="J220" s="92">
        <v>1.5299841699999999</v>
      </c>
      <c r="K220" s="82">
        <f>IF(ISERROR(I220/J220-1),"",IF((I220/J220-1)&gt;10000%,"",I220/J220-1))</f>
        <v>9.0761150358830189</v>
      </c>
      <c r="L220" s="65">
        <f>IF(ISERROR(I220/F220),"",IF(I220/F220&gt;10000%,"",I220/F220))</f>
        <v>20.388902233470287</v>
      </c>
    </row>
    <row r="221" spans="1:12" x14ac:dyDescent="0.2">
      <c r="A221" s="64" t="s">
        <v>332</v>
      </c>
      <c r="B221" s="64" t="s">
        <v>333</v>
      </c>
      <c r="C221" s="64" t="s">
        <v>1254</v>
      </c>
      <c r="D221" s="64" t="s">
        <v>310</v>
      </c>
      <c r="E221" s="64" t="s">
        <v>1461</v>
      </c>
      <c r="F221" s="81">
        <v>17.597174988999999</v>
      </c>
      <c r="G221" s="81">
        <v>25.424888994</v>
      </c>
      <c r="H221" s="82">
        <f>IF(ISERROR(F221/G221-1),"",IF((F221/G221-1)&gt;10000%,"",F221/G221-1))</f>
        <v>-0.30787603465435998</v>
      </c>
      <c r="I221" s="92">
        <v>15.33733372</v>
      </c>
      <c r="J221" s="92">
        <v>3.1814951600000003</v>
      </c>
      <c r="K221" s="82">
        <f>IF(ISERROR(I221/J221-1),"",IF((I221/J221-1)&gt;10000%,"",I221/J221-1))</f>
        <v>3.8207942959749772</v>
      </c>
      <c r="L221" s="65">
        <f>IF(ISERROR(I221/F221),"",IF(I221/F221&gt;10000%,"",I221/F221))</f>
        <v>0.87157931483816997</v>
      </c>
    </row>
    <row r="222" spans="1:12" x14ac:dyDescent="0.2">
      <c r="A222" s="64" t="s">
        <v>2347</v>
      </c>
      <c r="B222" s="64" t="s">
        <v>1269</v>
      </c>
      <c r="C222" s="64" t="s">
        <v>962</v>
      </c>
      <c r="D222" s="64" t="s">
        <v>310</v>
      </c>
      <c r="E222" s="64" t="s">
        <v>1461</v>
      </c>
      <c r="F222" s="81">
        <v>6.1286529710000002</v>
      </c>
      <c r="G222" s="81">
        <v>8.8251810749999997</v>
      </c>
      <c r="H222" s="82">
        <f>IF(ISERROR(F222/G222-1),"",IF((F222/G222-1)&gt;10000%,"",F222/G222-1))</f>
        <v>-0.30554932313385985</v>
      </c>
      <c r="I222" s="92">
        <v>15.304914949999999</v>
      </c>
      <c r="J222" s="92">
        <v>55.443291170000002</v>
      </c>
      <c r="K222" s="82">
        <f>IF(ISERROR(I222/J222-1),"",IF((I222/J222-1)&gt;10000%,"",I222/J222-1))</f>
        <v>-0.72395370788735958</v>
      </c>
      <c r="L222" s="65">
        <f>IF(ISERROR(I222/F222),"",IF(I222/F222&gt;10000%,"",I222/F222))</f>
        <v>2.4972722427621359</v>
      </c>
    </row>
    <row r="223" spans="1:12" x14ac:dyDescent="0.2">
      <c r="A223" s="64" t="s">
        <v>2531</v>
      </c>
      <c r="B223" s="64" t="s">
        <v>516</v>
      </c>
      <c r="C223" s="64" t="s">
        <v>962</v>
      </c>
      <c r="D223" s="64" t="s">
        <v>310</v>
      </c>
      <c r="E223" s="64" t="s">
        <v>1461</v>
      </c>
      <c r="F223" s="81">
        <v>13.342756318999999</v>
      </c>
      <c r="G223" s="81">
        <v>11.997208378</v>
      </c>
      <c r="H223" s="82">
        <f>IF(ISERROR(F223/G223-1),"",IF((F223/G223-1)&gt;10000%,"",F223/G223-1))</f>
        <v>0.1121550863005274</v>
      </c>
      <c r="I223" s="92">
        <v>15.26887732</v>
      </c>
      <c r="J223" s="92">
        <v>16.568655740000001</v>
      </c>
      <c r="K223" s="82">
        <f>IF(ISERROR(I223/J223-1),"",IF((I223/J223-1)&gt;10000%,"",I223/J223-1))</f>
        <v>-7.8448031053121592E-2</v>
      </c>
      <c r="L223" s="65">
        <f>IF(ISERROR(I223/F223),"",IF(I223/F223&gt;10000%,"",I223/F223))</f>
        <v>1.1443570544908488</v>
      </c>
    </row>
    <row r="224" spans="1:12" x14ac:dyDescent="0.2">
      <c r="A224" s="64" t="s">
        <v>2705</v>
      </c>
      <c r="B224" s="64" t="s">
        <v>2518</v>
      </c>
      <c r="C224" s="64" t="s">
        <v>1253</v>
      </c>
      <c r="D224" s="64" t="s">
        <v>1171</v>
      </c>
      <c r="E224" s="64" t="s">
        <v>1461</v>
      </c>
      <c r="F224" s="81">
        <v>5.6462366299999998</v>
      </c>
      <c r="G224" s="81">
        <v>3.9474144999999998</v>
      </c>
      <c r="H224" s="82">
        <f>IF(ISERROR(F224/G224-1),"",IF((F224/G224-1)&gt;10000%,"",F224/G224-1))</f>
        <v>0.43036324915967139</v>
      </c>
      <c r="I224" s="92">
        <v>15.0815774</v>
      </c>
      <c r="J224" s="92">
        <v>2.07436329</v>
      </c>
      <c r="K224" s="82">
        <f>IF(ISERROR(I224/J224-1),"",IF((I224/J224-1)&gt;10000%,"",I224/J224-1))</f>
        <v>6.2704610001076526</v>
      </c>
      <c r="L224" s="65">
        <f>IF(ISERROR(I224/F224),"",IF(I224/F224&gt;10000%,"",I224/F224))</f>
        <v>2.6710848992526199</v>
      </c>
    </row>
    <row r="225" spans="1:12" x14ac:dyDescent="0.2">
      <c r="A225" s="64" t="s">
        <v>2114</v>
      </c>
      <c r="B225" s="64" t="s">
        <v>862</v>
      </c>
      <c r="C225" s="64" t="s">
        <v>1254</v>
      </c>
      <c r="D225" s="64" t="s">
        <v>310</v>
      </c>
      <c r="E225" s="64" t="s">
        <v>1461</v>
      </c>
      <c r="F225" s="81">
        <v>0.94814223199999992</v>
      </c>
      <c r="G225" s="81">
        <v>2.1556194500000001</v>
      </c>
      <c r="H225" s="82">
        <f>IF(ISERROR(F225/G225-1),"",IF((F225/G225-1)&gt;10000%,"",F225/G225-1))</f>
        <v>-0.56015323947833195</v>
      </c>
      <c r="I225" s="92">
        <v>14.952336499999999</v>
      </c>
      <c r="J225" s="92">
        <v>1.9628024900000001</v>
      </c>
      <c r="K225" s="82">
        <f>IF(ISERROR(I225/J225-1),"",IF((I225/J225-1)&gt;10000%,"",I225/J225-1))</f>
        <v>6.617850790478669</v>
      </c>
      <c r="L225" s="65">
        <f>IF(ISERROR(I225/F225),"",IF(I225/F225&gt;10000%,"",I225/F225))</f>
        <v>15.770140803094193</v>
      </c>
    </row>
    <row r="226" spans="1:12" x14ac:dyDescent="0.2">
      <c r="A226" s="64" t="s">
        <v>1614</v>
      </c>
      <c r="B226" s="64" t="s">
        <v>836</v>
      </c>
      <c r="C226" s="64" t="s">
        <v>1252</v>
      </c>
      <c r="D226" s="64" t="s">
        <v>310</v>
      </c>
      <c r="E226" s="64" t="s">
        <v>1461</v>
      </c>
      <c r="F226" s="81">
        <v>22.338714951</v>
      </c>
      <c r="G226" s="81">
        <v>27.1039271</v>
      </c>
      <c r="H226" s="82">
        <f>IF(ISERROR(F226/G226-1),"",IF((F226/G226-1)&gt;10000%,"",F226/G226-1))</f>
        <v>-0.17581260942072119</v>
      </c>
      <c r="I226" s="92">
        <v>14.89867755</v>
      </c>
      <c r="J226" s="92">
        <v>20.62739049</v>
      </c>
      <c r="K226" s="82">
        <f>IF(ISERROR(I226/J226-1),"",IF((I226/J226-1)&gt;10000%,"",I226/J226-1))</f>
        <v>-0.27772359003807268</v>
      </c>
      <c r="L226" s="65">
        <f>IF(ISERROR(I226/F226),"",IF(I226/F226&gt;10000%,"",I226/F226))</f>
        <v>0.66694425273254387</v>
      </c>
    </row>
    <row r="227" spans="1:12" x14ac:dyDescent="0.2">
      <c r="A227" s="64" t="s">
        <v>2242</v>
      </c>
      <c r="B227" s="64" t="s">
        <v>74</v>
      </c>
      <c r="C227" s="64" t="s">
        <v>1254</v>
      </c>
      <c r="D227" s="64" t="s">
        <v>310</v>
      </c>
      <c r="E227" s="64" t="s">
        <v>312</v>
      </c>
      <c r="F227" s="81">
        <v>16.694654762999999</v>
      </c>
      <c r="G227" s="81">
        <v>8.6269836029999993</v>
      </c>
      <c r="H227" s="82">
        <f>IF(ISERROR(F227/G227-1),"",IF((F227/G227-1)&gt;10000%,"",F227/G227-1))</f>
        <v>0.93516709098583406</v>
      </c>
      <c r="I227" s="92">
        <v>14.853697310000001</v>
      </c>
      <c r="J227" s="92">
        <v>6.5616796399999995</v>
      </c>
      <c r="K227" s="82">
        <f>IF(ISERROR(I227/J227-1),"",IF((I227/J227-1)&gt;10000%,"",I227/J227-1))</f>
        <v>1.2637035218013177</v>
      </c>
      <c r="L227" s="65">
        <f>IF(ISERROR(I227/F227),"",IF(I227/F227&gt;10000%,"",I227/F227))</f>
        <v>0.88972773147246675</v>
      </c>
    </row>
    <row r="228" spans="1:12" x14ac:dyDescent="0.2">
      <c r="A228" s="64" t="s">
        <v>608</v>
      </c>
      <c r="B228" s="64" t="s">
        <v>607</v>
      </c>
      <c r="C228" s="64" t="s">
        <v>1255</v>
      </c>
      <c r="D228" s="64" t="s">
        <v>311</v>
      </c>
      <c r="E228" s="64" t="s">
        <v>1461</v>
      </c>
      <c r="F228" s="81">
        <v>3.6105947200000004</v>
      </c>
      <c r="G228" s="81">
        <v>5.7403930299999999</v>
      </c>
      <c r="H228" s="82">
        <f>IF(ISERROR(F228/G228-1),"",IF((F228/G228-1)&gt;10000%,"",F228/G228-1))</f>
        <v>-0.37101959724175881</v>
      </c>
      <c r="I228" s="92">
        <v>14.62043892</v>
      </c>
      <c r="J228" s="92">
        <v>32.397438600000001</v>
      </c>
      <c r="K228" s="82">
        <f>IF(ISERROR(I228/J228-1),"",IF((I228/J228-1)&gt;10000%,"",I228/J228-1))</f>
        <v>-0.54871620869435034</v>
      </c>
      <c r="L228" s="65">
        <f>IF(ISERROR(I228/F228),"",IF(I228/F228&gt;10000%,"",I228/F228))</f>
        <v>4.049315986370245</v>
      </c>
    </row>
    <row r="229" spans="1:12" x14ac:dyDescent="0.2">
      <c r="A229" s="64" t="s">
        <v>2806</v>
      </c>
      <c r="B229" s="64" t="s">
        <v>71</v>
      </c>
      <c r="C229" s="64" t="s">
        <v>2844</v>
      </c>
      <c r="D229" s="64" t="s">
        <v>311</v>
      </c>
      <c r="E229" s="64" t="s">
        <v>312</v>
      </c>
      <c r="F229" s="81">
        <v>49.81869167</v>
      </c>
      <c r="G229" s="81">
        <v>42.997457619999999</v>
      </c>
      <c r="H229" s="82">
        <f>IF(ISERROR(F229/G229-1),"",IF((F229/G229-1)&gt;10000%,"",F229/G229-1))</f>
        <v>0.1586427297698445</v>
      </c>
      <c r="I229" s="92">
        <v>14.155040869999999</v>
      </c>
      <c r="J229" s="92">
        <v>24.732995370000001</v>
      </c>
      <c r="K229" s="82">
        <f>IF(ISERROR(I229/J229-1),"",IF((I229/J229-1)&gt;10000%,"",I229/J229-1))</f>
        <v>-0.42768594510111702</v>
      </c>
      <c r="L229" s="65">
        <f>IF(ISERROR(I229/F229),"",IF(I229/F229&gt;10000%,"",I229/F229))</f>
        <v>0.28413112419256753</v>
      </c>
    </row>
    <row r="230" spans="1:12" x14ac:dyDescent="0.2">
      <c r="A230" s="64" t="s">
        <v>393</v>
      </c>
      <c r="B230" s="64" t="s">
        <v>675</v>
      </c>
      <c r="C230" s="64" t="s">
        <v>1249</v>
      </c>
      <c r="D230" s="64" t="s">
        <v>310</v>
      </c>
      <c r="E230" s="64" t="s">
        <v>1461</v>
      </c>
      <c r="F230" s="81">
        <v>6.3954496999999999E-2</v>
      </c>
      <c r="G230" s="81">
        <v>0.48678107599999998</v>
      </c>
      <c r="H230" s="82">
        <f>IF(ISERROR(F230/G230-1),"",IF((F230/G230-1)&gt;10000%,"",F230/G230-1))</f>
        <v>-0.86861753639740913</v>
      </c>
      <c r="I230" s="92">
        <v>14.10101122</v>
      </c>
      <c r="J230" s="92">
        <v>0</v>
      </c>
      <c r="K230" s="82" t="str">
        <f>IF(ISERROR(I230/J230-1),"",IF((I230/J230-1)&gt;10000%,"",I230/J230-1))</f>
        <v/>
      </c>
      <c r="L230" s="65" t="str">
        <f>IF(ISERROR(I230/F230),"",IF(I230/F230&gt;10000%,"",I230/F230))</f>
        <v/>
      </c>
    </row>
    <row r="231" spans="1:12" x14ac:dyDescent="0.2">
      <c r="A231" s="64" t="s">
        <v>2827</v>
      </c>
      <c r="B231" s="64" t="s">
        <v>262</v>
      </c>
      <c r="C231" s="64" t="s">
        <v>2844</v>
      </c>
      <c r="D231" s="64" t="s">
        <v>311</v>
      </c>
      <c r="E231" s="64" t="s">
        <v>312</v>
      </c>
      <c r="F231" s="81">
        <v>8.0796553669999991</v>
      </c>
      <c r="G231" s="81">
        <v>3.3875593879999997</v>
      </c>
      <c r="H231" s="82">
        <f>IF(ISERROR(F231/G231-1),"",IF((F231/G231-1)&gt;10000%,"",F231/G231-1))</f>
        <v>1.3850963013729456</v>
      </c>
      <c r="I231" s="92">
        <v>13.936882050000001</v>
      </c>
      <c r="J231" s="92">
        <v>12.62941273</v>
      </c>
      <c r="K231" s="82">
        <f>IF(ISERROR(I231/J231-1),"",IF((I231/J231-1)&gt;10000%,"",I231/J231-1))</f>
        <v>0.1035257416913955</v>
      </c>
      <c r="L231" s="65">
        <f>IF(ISERROR(I231/F231),"",IF(I231/F231&gt;10000%,"",I231/F231))</f>
        <v>1.7249352128214361</v>
      </c>
    </row>
    <row r="232" spans="1:12" x14ac:dyDescent="0.2">
      <c r="A232" s="64" t="s">
        <v>2704</v>
      </c>
      <c r="B232" s="64" t="s">
        <v>246</v>
      </c>
      <c r="C232" s="64" t="s">
        <v>1253</v>
      </c>
      <c r="D232" s="64" t="s">
        <v>311</v>
      </c>
      <c r="E232" s="64" t="s">
        <v>1461</v>
      </c>
      <c r="F232" s="81">
        <v>0.37018243699999998</v>
      </c>
      <c r="G232" s="81">
        <v>0.42462997999999996</v>
      </c>
      <c r="H232" s="82">
        <f>IF(ISERROR(F232/G232-1),"",IF((F232/G232-1)&gt;10000%,"",F232/G232-1))</f>
        <v>-0.12822350178854536</v>
      </c>
      <c r="I232" s="92">
        <v>13.73017317</v>
      </c>
      <c r="J232" s="92">
        <v>1.2923167099999999</v>
      </c>
      <c r="K232" s="82">
        <f>IF(ISERROR(I232/J232-1),"",IF((I232/J232-1)&gt;10000%,"",I232/J232-1))</f>
        <v>9.6244646252388097</v>
      </c>
      <c r="L232" s="65">
        <f>IF(ISERROR(I232/F232),"",IF(I232/F232&gt;10000%,"",I232/F232))</f>
        <v>37.090287916603678</v>
      </c>
    </row>
    <row r="233" spans="1:12" x14ac:dyDescent="0.2">
      <c r="A233" s="64" t="s">
        <v>544</v>
      </c>
      <c r="B233" s="64" t="s">
        <v>129</v>
      </c>
      <c r="C233" s="64" t="s">
        <v>1401</v>
      </c>
      <c r="D233" s="64" t="s">
        <v>311</v>
      </c>
      <c r="E233" s="64" t="s">
        <v>312</v>
      </c>
      <c r="F233" s="81">
        <v>7.2638745360000003</v>
      </c>
      <c r="G233" s="81">
        <v>18.376185653</v>
      </c>
      <c r="H233" s="82">
        <f>IF(ISERROR(F233/G233-1),"",IF((F233/G233-1)&gt;10000%,"",F233/G233-1))</f>
        <v>-0.60471260613248434</v>
      </c>
      <c r="I233" s="92">
        <v>13.607005619999999</v>
      </c>
      <c r="J233" s="92">
        <v>11.80780075</v>
      </c>
      <c r="K233" s="82">
        <f>IF(ISERROR(I233/J233-1),"",IF((I233/J233-1)&gt;10000%,"",I233/J233-1))</f>
        <v>0.15237425733153565</v>
      </c>
      <c r="L233" s="65">
        <f>IF(ISERROR(I233/F233),"",IF(I233/F233&gt;10000%,"",I233/F233))</f>
        <v>1.8732434808122349</v>
      </c>
    </row>
    <row r="234" spans="1:12" x14ac:dyDescent="0.2">
      <c r="A234" s="64" t="s">
        <v>2721</v>
      </c>
      <c r="B234" s="64" t="s">
        <v>270</v>
      </c>
      <c r="C234" s="64" t="s">
        <v>1253</v>
      </c>
      <c r="D234" s="64" t="s">
        <v>311</v>
      </c>
      <c r="E234" s="64" t="s">
        <v>1461</v>
      </c>
      <c r="F234" s="81">
        <v>2.8933754199999999</v>
      </c>
      <c r="G234" s="81">
        <v>0.34692215000000004</v>
      </c>
      <c r="H234" s="82">
        <f>IF(ISERROR(F234/G234-1),"",IF((F234/G234-1)&gt;10000%,"",F234/G234-1))</f>
        <v>7.3401288156435083</v>
      </c>
      <c r="I234" s="92">
        <v>13.375480115747999</v>
      </c>
      <c r="J234" s="92">
        <v>30.9923431685895</v>
      </c>
      <c r="K234" s="82">
        <f>IF(ISERROR(I234/J234-1),"",IF((I234/J234-1)&gt;10000%,"",I234/J234-1))</f>
        <v>-0.56842630313593245</v>
      </c>
      <c r="L234" s="65">
        <f>IF(ISERROR(I234/F234),"",IF(I234/F234&gt;10000%,"",I234/F234))</f>
        <v>4.6227945476041956</v>
      </c>
    </row>
    <row r="235" spans="1:12" x14ac:dyDescent="0.2">
      <c r="A235" s="64" t="s">
        <v>772</v>
      </c>
      <c r="B235" s="64" t="s">
        <v>773</v>
      </c>
      <c r="C235" s="64" t="s">
        <v>1253</v>
      </c>
      <c r="D235" s="64" t="s">
        <v>311</v>
      </c>
      <c r="E235" s="64" t="s">
        <v>1461</v>
      </c>
      <c r="F235" s="81">
        <v>11.391432076999999</v>
      </c>
      <c r="G235" s="81">
        <v>14.657483916999999</v>
      </c>
      <c r="H235" s="82">
        <f>IF(ISERROR(F235/G235-1),"",IF((F235/G235-1)&gt;10000%,"",F235/G235-1))</f>
        <v>-0.22282486260905787</v>
      </c>
      <c r="I235" s="92">
        <v>13.245350419999999</v>
      </c>
      <c r="J235" s="92">
        <v>14.05179485</v>
      </c>
      <c r="K235" s="82">
        <f>IF(ISERROR(I235/J235-1),"",IF((I235/J235-1)&gt;10000%,"",I235/J235-1))</f>
        <v>-5.7390848543451445E-2</v>
      </c>
      <c r="L235" s="65">
        <f>IF(ISERROR(I235/F235),"",IF(I235/F235&gt;10000%,"",I235/F235))</f>
        <v>1.1627467319708797</v>
      </c>
    </row>
    <row r="236" spans="1:12" x14ac:dyDescent="0.2">
      <c r="A236" s="64" t="s">
        <v>2590</v>
      </c>
      <c r="B236" s="64" t="s">
        <v>751</v>
      </c>
      <c r="C236" s="64" t="s">
        <v>1253</v>
      </c>
      <c r="D236" s="64" t="s">
        <v>311</v>
      </c>
      <c r="E236" s="64" t="s">
        <v>312</v>
      </c>
      <c r="F236" s="81">
        <v>8.3426690729999997</v>
      </c>
      <c r="G236" s="81">
        <v>9.3328732750000007</v>
      </c>
      <c r="H236" s="82">
        <f>IF(ISERROR(F236/G236-1),"",IF((F236/G236-1)&gt;10000%,"",F236/G236-1))</f>
        <v>-0.10609853716244755</v>
      </c>
      <c r="I236" s="92">
        <v>13.12328883</v>
      </c>
      <c r="J236" s="92">
        <v>8.6955963499999989</v>
      </c>
      <c r="K236" s="82">
        <f>IF(ISERROR(I236/J236-1),"",IF((I236/J236-1)&gt;10000%,"",I236/J236-1))</f>
        <v>0.50918790405904724</v>
      </c>
      <c r="L236" s="65">
        <f>IF(ISERROR(I236/F236),"",IF(I236/F236&gt;10000%,"",I236/F236))</f>
        <v>1.5730324090729999</v>
      </c>
    </row>
    <row r="237" spans="1:12" x14ac:dyDescent="0.2">
      <c r="A237" s="64" t="s">
        <v>1322</v>
      </c>
      <c r="B237" s="64" t="s">
        <v>617</v>
      </c>
      <c r="C237" s="64" t="s">
        <v>1253</v>
      </c>
      <c r="D237" s="64" t="s">
        <v>311</v>
      </c>
      <c r="E237" s="64" t="s">
        <v>312</v>
      </c>
      <c r="F237" s="81">
        <v>13.766050428</v>
      </c>
      <c r="G237" s="81">
        <v>7.4210798269999998</v>
      </c>
      <c r="H237" s="82">
        <f>IF(ISERROR(F237/G237-1),"",IF((F237/G237-1)&gt;10000%,"",F237/G237-1))</f>
        <v>0.85499290519894311</v>
      </c>
      <c r="I237" s="92">
        <v>12.969167089999999</v>
      </c>
      <c r="J237" s="92">
        <v>11.41811495</v>
      </c>
      <c r="K237" s="82">
        <f>IF(ISERROR(I237/J237-1),"",IF((I237/J237-1)&gt;10000%,"",I237/J237-1))</f>
        <v>0.13584134918872914</v>
      </c>
      <c r="L237" s="65">
        <f>IF(ISERROR(I237/F237),"",IF(I237/F237&gt;10000%,"",I237/F237))</f>
        <v>0.94211242054008837</v>
      </c>
    </row>
    <row r="238" spans="1:12" x14ac:dyDescent="0.2">
      <c r="A238" s="64" t="s">
        <v>2585</v>
      </c>
      <c r="B238" s="64" t="s">
        <v>2517</v>
      </c>
      <c r="C238" s="64" t="s">
        <v>1253</v>
      </c>
      <c r="D238" s="64" t="s">
        <v>1171</v>
      </c>
      <c r="E238" s="64" t="s">
        <v>1461</v>
      </c>
      <c r="F238" s="81">
        <v>3.5280885499999997</v>
      </c>
      <c r="G238" s="81">
        <v>7.5158398099999992</v>
      </c>
      <c r="H238" s="82">
        <f>IF(ISERROR(F238/G238-1),"",IF((F238/G238-1)&gt;10000%,"",F238/G238-1))</f>
        <v>-0.53057959733178506</v>
      </c>
      <c r="I238" s="92">
        <v>12.796111199999999</v>
      </c>
      <c r="J238" s="92">
        <v>11.48021045</v>
      </c>
      <c r="K238" s="82">
        <f>IF(ISERROR(I238/J238-1),"",IF((I238/J238-1)&gt;10000%,"",I238/J238-1))</f>
        <v>0.11462339960849754</v>
      </c>
      <c r="L238" s="65">
        <f>IF(ISERROR(I238/F238),"",IF(I238/F238&gt;10000%,"",I238/F238))</f>
        <v>3.6269246133292206</v>
      </c>
    </row>
    <row r="239" spans="1:12" x14ac:dyDescent="0.2">
      <c r="A239" s="64" t="s">
        <v>960</v>
      </c>
      <c r="B239" s="64" t="s">
        <v>957</v>
      </c>
      <c r="C239" s="64" t="s">
        <v>1254</v>
      </c>
      <c r="D239" s="64" t="s">
        <v>310</v>
      </c>
      <c r="E239" s="64" t="s">
        <v>312</v>
      </c>
      <c r="F239" s="81">
        <v>2.39599802</v>
      </c>
      <c r="G239" s="81">
        <v>8.5358667649999997</v>
      </c>
      <c r="H239" s="82">
        <f>IF(ISERROR(F239/G239-1),"",IF((F239/G239-1)&gt;10000%,"",F239/G239-1))</f>
        <v>-0.71930231739037698</v>
      </c>
      <c r="I239" s="92">
        <v>12.75002581</v>
      </c>
      <c r="J239" s="92">
        <v>15.128746640000001</v>
      </c>
      <c r="K239" s="82">
        <f>IF(ISERROR(I239/J239-1),"",IF((I239/J239-1)&gt;10000%,"",I239/J239-1))</f>
        <v>-0.15723185050311617</v>
      </c>
      <c r="L239" s="65">
        <f>IF(ISERROR(I239/F239),"",IF(I239/F239&gt;10000%,"",I239/F239))</f>
        <v>5.3213841178382948</v>
      </c>
    </row>
    <row r="240" spans="1:12" x14ac:dyDescent="0.2">
      <c r="A240" s="64" t="s">
        <v>955</v>
      </c>
      <c r="B240" s="64" t="s">
        <v>760</v>
      </c>
      <c r="C240" s="64" t="s">
        <v>1253</v>
      </c>
      <c r="D240" s="64" t="s">
        <v>311</v>
      </c>
      <c r="E240" s="64" t="s">
        <v>312</v>
      </c>
      <c r="F240" s="81">
        <v>20.019348480000001</v>
      </c>
      <c r="G240" s="81">
        <v>10.771290040999999</v>
      </c>
      <c r="H240" s="82">
        <f>IF(ISERROR(F240/G240-1),"",IF((F240/G240-1)&gt;10000%,"",F240/G240-1))</f>
        <v>0.85858410680596808</v>
      </c>
      <c r="I240" s="92">
        <v>12.67518009031215</v>
      </c>
      <c r="J240" s="92">
        <v>22.519425680030402</v>
      </c>
      <c r="K240" s="82">
        <f>IF(ISERROR(I240/J240-1),"",IF((I240/J240-1)&gt;10000%,"",I240/J240-1))</f>
        <v>-0.43714461148304751</v>
      </c>
      <c r="L240" s="65">
        <f>IF(ISERROR(I240/F240),"",IF(I240/F240&gt;10000%,"",I240/F240))</f>
        <v>0.63314648341203905</v>
      </c>
    </row>
    <row r="241" spans="1:12" x14ac:dyDescent="0.2">
      <c r="A241" s="64" t="s">
        <v>2442</v>
      </c>
      <c r="B241" s="64" t="s">
        <v>154</v>
      </c>
      <c r="C241" s="64" t="s">
        <v>962</v>
      </c>
      <c r="D241" s="64" t="s">
        <v>310</v>
      </c>
      <c r="E241" s="64" t="s">
        <v>1461</v>
      </c>
      <c r="F241" s="81">
        <v>3.2300467099999999</v>
      </c>
      <c r="G241" s="81">
        <v>2.5158248799999998</v>
      </c>
      <c r="H241" s="82">
        <f>IF(ISERROR(F241/G241-1),"",IF((F241/G241-1)&gt;10000%,"",F241/G241-1))</f>
        <v>0.28389171109556721</v>
      </c>
      <c r="I241" s="92">
        <v>12.64922391</v>
      </c>
      <c r="J241" s="92">
        <v>1.78563984</v>
      </c>
      <c r="K241" s="82">
        <f>IF(ISERROR(I241/J241-1),"",IF((I241/J241-1)&gt;10000%,"",I241/J241-1))</f>
        <v>6.0838607129195772</v>
      </c>
      <c r="L241" s="65">
        <f>IF(ISERROR(I241/F241),"",IF(I241/F241&gt;10000%,"",I241/F241))</f>
        <v>3.9161117611206313</v>
      </c>
    </row>
    <row r="242" spans="1:12" x14ac:dyDescent="0.2">
      <c r="A242" s="64" t="s">
        <v>2583</v>
      </c>
      <c r="B242" s="64" t="s">
        <v>568</v>
      </c>
      <c r="C242" s="64" t="s">
        <v>1253</v>
      </c>
      <c r="D242" s="64" t="s">
        <v>1171</v>
      </c>
      <c r="E242" s="64" t="s">
        <v>312</v>
      </c>
      <c r="F242" s="81">
        <v>15.130320777000001</v>
      </c>
      <c r="G242" s="81">
        <v>7.6295172000000004</v>
      </c>
      <c r="H242" s="82">
        <f>IF(ISERROR(F242/G242-1),"",IF((F242/G242-1)&gt;10000%,"",F242/G242-1))</f>
        <v>0.98312951925712944</v>
      </c>
      <c r="I242" s="92">
        <v>12.64904411</v>
      </c>
      <c r="J242" s="92">
        <v>3.0260438199999999</v>
      </c>
      <c r="K242" s="82">
        <f>IF(ISERROR(I242/J242-1),"",IF((I242/J242-1)&gt;10000%,"",I242/J242-1))</f>
        <v>3.1800597950362794</v>
      </c>
      <c r="L242" s="65">
        <f>IF(ISERROR(I242/F242),"",IF(I242/F242&gt;10000%,"",I242/F242))</f>
        <v>0.83600634093813431</v>
      </c>
    </row>
    <row r="243" spans="1:12" x14ac:dyDescent="0.2">
      <c r="A243" s="64" t="s">
        <v>2576</v>
      </c>
      <c r="B243" s="64" t="s">
        <v>557</v>
      </c>
      <c r="C243" s="64" t="s">
        <v>1253</v>
      </c>
      <c r="D243" s="64" t="s">
        <v>311</v>
      </c>
      <c r="E243" s="64" t="s">
        <v>312</v>
      </c>
      <c r="F243" s="81">
        <v>10.579673014000001</v>
      </c>
      <c r="G243" s="81">
        <v>19.293712486</v>
      </c>
      <c r="H243" s="82">
        <f>IF(ISERROR(F243/G243-1),"",IF((F243/G243-1)&gt;10000%,"",F243/G243-1))</f>
        <v>-0.45165177403380108</v>
      </c>
      <c r="I243" s="92">
        <v>12.37631843</v>
      </c>
      <c r="J243" s="92">
        <v>69.603081549999999</v>
      </c>
      <c r="K243" s="82">
        <f>IF(ISERROR(I243/J243-1),"",IF((I243/J243-1)&gt;10000%,"",I243/J243-1))</f>
        <v>-0.82218720558931924</v>
      </c>
      <c r="L243" s="65">
        <f>IF(ISERROR(I243/F243),"",IF(I243/F243&gt;10000%,"",I243/F243))</f>
        <v>1.169820505191655</v>
      </c>
    </row>
    <row r="244" spans="1:12" x14ac:dyDescent="0.2">
      <c r="A244" s="64" t="s">
        <v>2562</v>
      </c>
      <c r="B244" s="64" t="s">
        <v>1359</v>
      </c>
      <c r="C244" s="64" t="s">
        <v>1253</v>
      </c>
      <c r="D244" s="64" t="s">
        <v>311</v>
      </c>
      <c r="E244" s="64" t="s">
        <v>312</v>
      </c>
      <c r="F244" s="81">
        <v>15.212939260000001</v>
      </c>
      <c r="G244" s="81">
        <v>18.189312228999999</v>
      </c>
      <c r="H244" s="82">
        <f>IF(ISERROR(F244/G244-1),"",IF((F244/G244-1)&gt;10000%,"",F244/G244-1))</f>
        <v>-0.16363306822864032</v>
      </c>
      <c r="I244" s="92">
        <v>12.239062929999999</v>
      </c>
      <c r="J244" s="92">
        <v>2.6728659100000001</v>
      </c>
      <c r="K244" s="82">
        <f>IF(ISERROR(I244/J244-1),"",IF((I244/J244-1)&gt;10000%,"",I244/J244-1))</f>
        <v>3.5790037144063085</v>
      </c>
      <c r="L244" s="65">
        <f>IF(ISERROR(I244/F244),"",IF(I244/F244&gt;10000%,"",I244/F244))</f>
        <v>0.8045166499928561</v>
      </c>
    </row>
    <row r="245" spans="1:12" x14ac:dyDescent="0.2">
      <c r="A245" s="64" t="s">
        <v>2488</v>
      </c>
      <c r="B245" s="64" t="s">
        <v>2268</v>
      </c>
      <c r="C245" s="64" t="s">
        <v>962</v>
      </c>
      <c r="D245" s="64" t="s">
        <v>311</v>
      </c>
      <c r="E245" s="64" t="s">
        <v>312</v>
      </c>
      <c r="F245" s="81">
        <v>22.954480738000001</v>
      </c>
      <c r="G245" s="81">
        <v>11.126263455</v>
      </c>
      <c r="H245" s="82">
        <f>IF(ISERROR(F245/G245-1),"",IF((F245/G245-1)&gt;10000%,"",F245/G245-1))</f>
        <v>1.0630898082576459</v>
      </c>
      <c r="I245" s="92">
        <v>12.018514</v>
      </c>
      <c r="J245" s="92">
        <v>3.5221349800000001</v>
      </c>
      <c r="K245" s="82">
        <f>IF(ISERROR(I245/J245-1),"",IF((I245/J245-1)&gt;10000%,"",I245/J245-1))</f>
        <v>2.412280922862303</v>
      </c>
      <c r="L245" s="65">
        <f>IF(ISERROR(I245/F245),"",IF(I245/F245&gt;10000%,"",I245/F245))</f>
        <v>0.52358030387086685</v>
      </c>
    </row>
    <row r="246" spans="1:12" x14ac:dyDescent="0.2">
      <c r="A246" s="64" t="s">
        <v>2416</v>
      </c>
      <c r="B246" s="64" t="s">
        <v>551</v>
      </c>
      <c r="C246" s="64" t="s">
        <v>962</v>
      </c>
      <c r="D246" s="64" t="s">
        <v>310</v>
      </c>
      <c r="E246" s="64" t="s">
        <v>312</v>
      </c>
      <c r="F246" s="81">
        <v>4.3531394299999997</v>
      </c>
      <c r="G246" s="81">
        <v>2.8704544400000001</v>
      </c>
      <c r="H246" s="82">
        <f>IF(ISERROR(F246/G246-1),"",IF((F246/G246-1)&gt;10000%,"",F246/G246-1))</f>
        <v>0.51653319047279478</v>
      </c>
      <c r="I246" s="92">
        <v>11.78833103</v>
      </c>
      <c r="J246" s="92">
        <v>2.95052782</v>
      </c>
      <c r="K246" s="82">
        <f>IF(ISERROR(I246/J246-1),"",IF((I246/J246-1)&gt;10000%,"",I246/J246-1))</f>
        <v>2.9953295644573856</v>
      </c>
      <c r="L246" s="65">
        <f>IF(ISERROR(I246/F246),"",IF(I246/F246&gt;10000%,"",I246/F246))</f>
        <v>2.7080067660502207</v>
      </c>
    </row>
    <row r="247" spans="1:12" x14ac:dyDescent="0.2">
      <c r="A247" s="64" t="s">
        <v>2663</v>
      </c>
      <c r="B247" s="64" t="s">
        <v>762</v>
      </c>
      <c r="C247" s="64" t="s">
        <v>1253</v>
      </c>
      <c r="D247" s="64" t="s">
        <v>311</v>
      </c>
      <c r="E247" s="64" t="s">
        <v>312</v>
      </c>
      <c r="F247" s="81">
        <v>0.63357611899999999</v>
      </c>
      <c r="G247" s="81">
        <v>1.6587711350000001</v>
      </c>
      <c r="H247" s="82">
        <f>IF(ISERROR(F247/G247-1),"",IF((F247/G247-1)&gt;10000%,"",F247/G247-1))</f>
        <v>-0.61804488537835578</v>
      </c>
      <c r="I247" s="92">
        <v>11.626370000189651</v>
      </c>
      <c r="J247" s="92">
        <v>17.438562559999998</v>
      </c>
      <c r="K247" s="82">
        <f>IF(ISERROR(I247/J247-1),"",IF((I247/J247-1)&gt;10000%,"",I247/J247-1))</f>
        <v>-0.33329539288646204</v>
      </c>
      <c r="L247" s="65">
        <f>IF(ISERROR(I247/F247),"",IF(I247/F247&gt;10000%,"",I247/F247))</f>
        <v>18.350391770668445</v>
      </c>
    </row>
    <row r="248" spans="1:12" x14ac:dyDescent="0.2">
      <c r="A248" s="64" t="s">
        <v>1312</v>
      </c>
      <c r="B248" s="64" t="s">
        <v>900</v>
      </c>
      <c r="C248" s="64" t="s">
        <v>1253</v>
      </c>
      <c r="D248" s="64" t="s">
        <v>311</v>
      </c>
      <c r="E248" s="64" t="s">
        <v>312</v>
      </c>
      <c r="F248" s="81">
        <v>3.1119761800000001</v>
      </c>
      <c r="G248" s="81">
        <v>1.898310561</v>
      </c>
      <c r="H248" s="82">
        <f>IF(ISERROR(F248/G248-1),"",IF((F248/G248-1)&gt;10000%,"",F248/G248-1))</f>
        <v>0.63933986563329248</v>
      </c>
      <c r="I248" s="92">
        <v>11.58124383</v>
      </c>
      <c r="J248" s="92">
        <v>14.060723230000001</v>
      </c>
      <c r="K248" s="82">
        <f>IF(ISERROR(I248/J248-1),"",IF((I248/J248-1)&gt;10000%,"",I248/J248-1))</f>
        <v>-0.17634081543613467</v>
      </c>
      <c r="L248" s="65">
        <f>IF(ISERROR(I248/F248),"",IF(I248/F248&gt;10000%,"",I248/F248))</f>
        <v>3.7215078651405356</v>
      </c>
    </row>
    <row r="249" spans="1:12" x14ac:dyDescent="0.2">
      <c r="A249" s="64" t="s">
        <v>413</v>
      </c>
      <c r="B249" s="64" t="s">
        <v>414</v>
      </c>
      <c r="C249" s="64" t="s">
        <v>1249</v>
      </c>
      <c r="D249" s="64" t="s">
        <v>310</v>
      </c>
      <c r="E249" s="64" t="s">
        <v>1461</v>
      </c>
      <c r="F249" s="81">
        <v>3.579106457</v>
      </c>
      <c r="G249" s="81">
        <v>8.6358786769999991</v>
      </c>
      <c r="H249" s="82">
        <f>IF(ISERROR(F249/G249-1),"",IF((F249/G249-1)&gt;10000%,"",F249/G249-1))</f>
        <v>-0.58555387461240493</v>
      </c>
      <c r="I249" s="92">
        <v>11.44965534</v>
      </c>
      <c r="J249" s="92">
        <v>3.7464038999999998</v>
      </c>
      <c r="K249" s="82">
        <f>IF(ISERROR(I249/J249-1),"",IF((I249/J249-1)&gt;10000%,"",I249/J249-1))</f>
        <v>2.0561721708649729</v>
      </c>
      <c r="L249" s="65">
        <f>IF(ISERROR(I249/F249),"",IF(I249/F249&gt;10000%,"",I249/F249))</f>
        <v>3.1990262032041032</v>
      </c>
    </row>
    <row r="250" spans="1:12" x14ac:dyDescent="0.2">
      <c r="A250" s="64" t="s">
        <v>2316</v>
      </c>
      <c r="B250" s="64" t="s">
        <v>1149</v>
      </c>
      <c r="C250" s="64" t="s">
        <v>1401</v>
      </c>
      <c r="D250" s="64" t="s">
        <v>310</v>
      </c>
      <c r="E250" s="64" t="s">
        <v>1461</v>
      </c>
      <c r="F250" s="81">
        <v>0</v>
      </c>
      <c r="G250" s="81">
        <v>0.8125822450163499</v>
      </c>
      <c r="H250" s="82">
        <f>IF(ISERROR(F250/G250-1),"",IF((F250/G250-1)&gt;10000%,"",F250/G250-1))</f>
        <v>-1</v>
      </c>
      <c r="I250" s="92">
        <v>11.323578518967199</v>
      </c>
      <c r="J250" s="92">
        <v>7.4813749208503006</v>
      </c>
      <c r="K250" s="82">
        <f>IF(ISERROR(I250/J250-1),"",IF((I250/J250-1)&gt;10000%,"",I250/J250-1))</f>
        <v>0.51356918197065982</v>
      </c>
      <c r="L250" s="65" t="str">
        <f>IF(ISERROR(I250/F250),"",IF(I250/F250&gt;10000%,"",I250/F250))</f>
        <v/>
      </c>
    </row>
    <row r="251" spans="1:12" x14ac:dyDescent="0.2">
      <c r="A251" s="64" t="s">
        <v>2456</v>
      </c>
      <c r="B251" s="64" t="s">
        <v>185</v>
      </c>
      <c r="C251" s="64" t="s">
        <v>962</v>
      </c>
      <c r="D251" s="64" t="s">
        <v>310</v>
      </c>
      <c r="E251" s="64" t="s">
        <v>1461</v>
      </c>
      <c r="F251" s="81">
        <v>4.6332894000000007</v>
      </c>
      <c r="G251" s="81">
        <v>2.3368071800000001</v>
      </c>
      <c r="H251" s="82">
        <f>IF(ISERROR(F251/G251-1),"",IF((F251/G251-1)&gt;10000%,"",F251/G251-1))</f>
        <v>0.98274356551745989</v>
      </c>
      <c r="I251" s="92">
        <v>11.28311111</v>
      </c>
      <c r="J251" s="92">
        <v>5.9091752400000006</v>
      </c>
      <c r="K251" s="82">
        <f>IF(ISERROR(I251/J251-1),"",IF((I251/J251-1)&gt;10000%,"",I251/J251-1))</f>
        <v>0.90942232236118259</v>
      </c>
      <c r="L251" s="65">
        <f>IF(ISERROR(I251/F251),"",IF(I251/F251&gt;10000%,"",I251/F251))</f>
        <v>2.4352269275474132</v>
      </c>
    </row>
    <row r="252" spans="1:12" x14ac:dyDescent="0.2">
      <c r="A252" s="64" t="s">
        <v>2594</v>
      </c>
      <c r="B252" s="64" t="s">
        <v>574</v>
      </c>
      <c r="C252" s="64" t="s">
        <v>1253</v>
      </c>
      <c r="D252" s="64" t="s">
        <v>1171</v>
      </c>
      <c r="E252" s="64" t="s">
        <v>312</v>
      </c>
      <c r="F252" s="81">
        <v>5.7418818389999995</v>
      </c>
      <c r="G252" s="81">
        <v>2.4704411349999997</v>
      </c>
      <c r="H252" s="82">
        <f>IF(ISERROR(F252/G252-1),"",IF((F252/G252-1)&gt;10000%,"",F252/G252-1))</f>
        <v>1.324233416312508</v>
      </c>
      <c r="I252" s="92">
        <v>11.25503994</v>
      </c>
      <c r="J252" s="92">
        <v>1.14186974</v>
      </c>
      <c r="K252" s="82">
        <f>IF(ISERROR(I252/J252-1),"",IF((I252/J252-1)&gt;10000%,"",I252/J252-1))</f>
        <v>8.8566758936969467</v>
      </c>
      <c r="L252" s="65">
        <f>IF(ISERROR(I252/F252),"",IF(I252/F252&gt;10000%,"",I252/F252))</f>
        <v>1.9601657184154395</v>
      </c>
    </row>
    <row r="253" spans="1:12" x14ac:dyDescent="0.2">
      <c r="A253" s="64" t="s">
        <v>2732</v>
      </c>
      <c r="B253" s="64" t="s">
        <v>481</v>
      </c>
      <c r="C253" s="64" t="s">
        <v>1253</v>
      </c>
      <c r="D253" s="64" t="s">
        <v>1171</v>
      </c>
      <c r="E253" s="64" t="s">
        <v>1461</v>
      </c>
      <c r="F253" s="81">
        <v>0.66286460000000003</v>
      </c>
      <c r="G253" s="81">
        <v>0.21803157999999997</v>
      </c>
      <c r="H253" s="82">
        <f>IF(ISERROR(F253/G253-1),"",IF((F253/G253-1)&gt;10000%,"",F253/G253-1))</f>
        <v>2.0402228888127127</v>
      </c>
      <c r="I253" s="92">
        <v>11.021143462319451</v>
      </c>
      <c r="J253" s="92">
        <v>0</v>
      </c>
      <c r="K253" s="82" t="str">
        <f>IF(ISERROR(I253/J253-1),"",IF((I253/J253-1)&gt;10000%,"",I253/J253-1))</f>
        <v/>
      </c>
      <c r="L253" s="65">
        <f>IF(ISERROR(I253/F253),"",IF(I253/F253&gt;10000%,"",I253/F253))</f>
        <v>16.626538002360437</v>
      </c>
    </row>
    <row r="254" spans="1:12" x14ac:dyDescent="0.2">
      <c r="A254" s="64" t="s">
        <v>2577</v>
      </c>
      <c r="B254" s="64" t="s">
        <v>1146</v>
      </c>
      <c r="C254" s="64" t="s">
        <v>1253</v>
      </c>
      <c r="D254" s="64" t="s">
        <v>1171</v>
      </c>
      <c r="E254" s="64" t="s">
        <v>1461</v>
      </c>
      <c r="F254" s="81">
        <v>26.753139170000001</v>
      </c>
      <c r="G254" s="81">
        <v>21.937797313000001</v>
      </c>
      <c r="H254" s="82">
        <f>IF(ISERROR(F254/G254-1),"",IF((F254/G254-1)&gt;10000%,"",F254/G254-1))</f>
        <v>0.21949978789103408</v>
      </c>
      <c r="I254" s="92">
        <v>11.004440710000001</v>
      </c>
      <c r="J254" s="92">
        <v>22.621110690000002</v>
      </c>
      <c r="K254" s="82">
        <f>IF(ISERROR(I254/J254-1),"",IF((I254/J254-1)&gt;10000%,"",I254/J254-1))</f>
        <v>-0.51353225485675746</v>
      </c>
      <c r="L254" s="65">
        <f>IF(ISERROR(I254/F254),"",IF(I254/F254&gt;10000%,"",I254/F254))</f>
        <v>0.41133269034611014</v>
      </c>
    </row>
    <row r="255" spans="1:12" x14ac:dyDescent="0.2">
      <c r="A255" s="64" t="s">
        <v>1105</v>
      </c>
      <c r="B255" s="64" t="s">
        <v>1109</v>
      </c>
      <c r="C255" s="64" t="s">
        <v>1254</v>
      </c>
      <c r="D255" s="64" t="s">
        <v>310</v>
      </c>
      <c r="E255" s="64" t="s">
        <v>312</v>
      </c>
      <c r="F255" s="81">
        <v>9.2955871500000011</v>
      </c>
      <c r="G255" s="81">
        <v>8.4335165920000001</v>
      </c>
      <c r="H255" s="82">
        <f>IF(ISERROR(F255/G255-1),"",IF((F255/G255-1)&gt;10000%,"",F255/G255-1))</f>
        <v>0.10221958403659959</v>
      </c>
      <c r="I255" s="92">
        <v>10.554728730000001</v>
      </c>
      <c r="J255" s="92">
        <v>15.89141527</v>
      </c>
      <c r="K255" s="82">
        <f>IF(ISERROR(I255/J255-1),"",IF((I255/J255-1)&gt;10000%,"",I255/J255-1))</f>
        <v>-0.33582197993873197</v>
      </c>
      <c r="L255" s="65">
        <f>IF(ISERROR(I255/F255),"",IF(I255/F255&gt;10000%,"",I255/F255))</f>
        <v>1.1354558415387455</v>
      </c>
    </row>
    <row r="256" spans="1:12" x14ac:dyDescent="0.2">
      <c r="A256" s="64" t="s">
        <v>2592</v>
      </c>
      <c r="B256" s="64" t="s">
        <v>1354</v>
      </c>
      <c r="C256" s="64" t="s">
        <v>1253</v>
      </c>
      <c r="D256" s="64" t="s">
        <v>311</v>
      </c>
      <c r="E256" s="64" t="s">
        <v>312</v>
      </c>
      <c r="F256" s="81">
        <v>4.9589044199999996</v>
      </c>
      <c r="G256" s="81">
        <v>13.844545929999999</v>
      </c>
      <c r="H256" s="82">
        <f>IF(ISERROR(F256/G256-1),"",IF((F256/G256-1)&gt;10000%,"",F256/G256-1))</f>
        <v>-0.64181530798677477</v>
      </c>
      <c r="I256" s="92">
        <v>10.508721380000001</v>
      </c>
      <c r="J256" s="92">
        <v>20.072611920000003</v>
      </c>
      <c r="K256" s="82">
        <f>IF(ISERROR(I256/J256-1),"",IF((I256/J256-1)&gt;10000%,"",I256/J256-1))</f>
        <v>-0.4764646762522573</v>
      </c>
      <c r="L256" s="65">
        <f>IF(ISERROR(I256/F256),"",IF(I256/F256&gt;10000%,"",I256/F256))</f>
        <v>2.1191619135905833</v>
      </c>
    </row>
    <row r="257" spans="1:12" x14ac:dyDescent="0.2">
      <c r="A257" s="64" t="s">
        <v>2475</v>
      </c>
      <c r="B257" s="64" t="s">
        <v>428</v>
      </c>
      <c r="C257" s="64" t="s">
        <v>962</v>
      </c>
      <c r="D257" s="64" t="s">
        <v>310</v>
      </c>
      <c r="E257" s="64" t="s">
        <v>1461</v>
      </c>
      <c r="F257" s="81">
        <v>1.696287205</v>
      </c>
      <c r="G257" s="81">
        <v>0.58246399000000004</v>
      </c>
      <c r="H257" s="82">
        <f>IF(ISERROR(F257/G257-1),"",IF((F257/G257-1)&gt;10000%,"",F257/G257-1))</f>
        <v>1.9122610738562567</v>
      </c>
      <c r="I257" s="92">
        <v>10.420295619999999</v>
      </c>
      <c r="J257" s="92">
        <v>12.476113369999998</v>
      </c>
      <c r="K257" s="82">
        <f>IF(ISERROR(I257/J257-1),"",IF((I257/J257-1)&gt;10000%,"",I257/J257-1))</f>
        <v>-0.16478030369164554</v>
      </c>
      <c r="L257" s="65">
        <f>IF(ISERROR(I257/F257),"",IF(I257/F257&gt;10000%,"",I257/F257))</f>
        <v>6.1430019570300303</v>
      </c>
    </row>
    <row r="258" spans="1:12" x14ac:dyDescent="0.2">
      <c r="A258" s="64" t="s">
        <v>2050</v>
      </c>
      <c r="B258" s="64" t="s">
        <v>2051</v>
      </c>
      <c r="C258" s="64" t="s">
        <v>1250</v>
      </c>
      <c r="D258" s="64" t="s">
        <v>310</v>
      </c>
      <c r="E258" s="64" t="s">
        <v>1461</v>
      </c>
      <c r="F258" s="81">
        <v>1.3929596000000002</v>
      </c>
      <c r="G258" s="81">
        <v>0.97046588</v>
      </c>
      <c r="H258" s="82">
        <f>IF(ISERROR(F258/G258-1),"",IF((F258/G258-1)&gt;10000%,"",F258/G258-1))</f>
        <v>0.43535144172199036</v>
      </c>
      <c r="I258" s="92">
        <v>10.368343269999999</v>
      </c>
      <c r="J258" s="92">
        <v>58.051704319999999</v>
      </c>
      <c r="K258" s="82">
        <f>IF(ISERROR(I258/J258-1),"",IF((I258/J258-1)&gt;10000%,"",I258/J258-1))</f>
        <v>-0.82139467925271759</v>
      </c>
      <c r="L258" s="65">
        <f>IF(ISERROR(I258/F258),"",IF(I258/F258&gt;10000%,"",I258/F258))</f>
        <v>7.4433912297241047</v>
      </c>
    </row>
    <row r="259" spans="1:12" x14ac:dyDescent="0.2">
      <c r="A259" s="64" t="s">
        <v>2606</v>
      </c>
      <c r="B259" s="64" t="s">
        <v>575</v>
      </c>
      <c r="C259" s="64" t="s">
        <v>1253</v>
      </c>
      <c r="D259" s="64" t="s">
        <v>311</v>
      </c>
      <c r="E259" s="64" t="s">
        <v>312</v>
      </c>
      <c r="F259" s="81">
        <v>2.7374684180000002</v>
      </c>
      <c r="G259" s="81">
        <v>1.179745018</v>
      </c>
      <c r="H259" s="82">
        <f>IF(ISERROR(F259/G259-1),"",IF((F259/G259-1)&gt;10000%,"",F259/G259-1))</f>
        <v>1.3203898946238231</v>
      </c>
      <c r="I259" s="92">
        <v>10.3391402264453</v>
      </c>
      <c r="J259" s="92">
        <v>19.543747873378702</v>
      </c>
      <c r="K259" s="82">
        <f>IF(ISERROR(I259/J259-1),"",IF((I259/J259-1)&gt;10000%,"",I259/J259-1))</f>
        <v>-0.47097453909909248</v>
      </c>
      <c r="L259" s="65">
        <f>IF(ISERROR(I259/F259),"",IF(I259/F259&gt;10000%,"",I259/F259))</f>
        <v>3.7768984505761334</v>
      </c>
    </row>
    <row r="260" spans="1:12" x14ac:dyDescent="0.2">
      <c r="A260" s="64" t="s">
        <v>716</v>
      </c>
      <c r="B260" s="64" t="s">
        <v>839</v>
      </c>
      <c r="C260" s="64" t="s">
        <v>1254</v>
      </c>
      <c r="D260" s="64" t="s">
        <v>310</v>
      </c>
      <c r="E260" s="64" t="s">
        <v>312</v>
      </c>
      <c r="F260" s="81">
        <v>13.017712980000001</v>
      </c>
      <c r="G260" s="81">
        <v>12.9882288</v>
      </c>
      <c r="H260" s="82">
        <f>IF(ISERROR(F260/G260-1),"",IF((F260/G260-1)&gt;10000%,"",F260/G260-1))</f>
        <v>2.270069341556491E-3</v>
      </c>
      <c r="I260" s="92">
        <v>10.277467609999999</v>
      </c>
      <c r="J260" s="92">
        <v>7.2493874600000003</v>
      </c>
      <c r="K260" s="82">
        <f>IF(ISERROR(I260/J260-1),"",IF((I260/J260-1)&gt;10000%,"",I260/J260-1))</f>
        <v>0.41770151846732695</v>
      </c>
      <c r="L260" s="65">
        <f>IF(ISERROR(I260/F260),"",IF(I260/F260&gt;10000%,"",I260/F260))</f>
        <v>0.78949871039482677</v>
      </c>
    </row>
    <row r="261" spans="1:12" x14ac:dyDescent="0.2">
      <c r="A261" s="64" t="s">
        <v>2679</v>
      </c>
      <c r="B261" s="64" t="s">
        <v>2520</v>
      </c>
      <c r="C261" s="64" t="s">
        <v>1253</v>
      </c>
      <c r="D261" s="64" t="s">
        <v>1171</v>
      </c>
      <c r="E261" s="64" t="s">
        <v>1461</v>
      </c>
      <c r="F261" s="81">
        <v>0.54391493999999996</v>
      </c>
      <c r="G261" s="81">
        <v>1.2057496699999999</v>
      </c>
      <c r="H261" s="82">
        <f>IF(ISERROR(F261/G261-1),"",IF((F261/G261-1)&gt;10000%,"",F261/G261-1))</f>
        <v>-0.54889895180315496</v>
      </c>
      <c r="I261" s="92">
        <v>10.226980429999999</v>
      </c>
      <c r="J261" s="92">
        <v>2.82900127</v>
      </c>
      <c r="K261" s="82">
        <f>IF(ISERROR(I261/J261-1),"",IF((I261/J261-1)&gt;10000%,"",I261/J261-1))</f>
        <v>2.6150497839825992</v>
      </c>
      <c r="L261" s="65">
        <f>IF(ISERROR(I261/F261),"",IF(I261/F261&gt;10000%,"",I261/F261))</f>
        <v>18.802536348790124</v>
      </c>
    </row>
    <row r="262" spans="1:12" x14ac:dyDescent="0.2">
      <c r="A262" s="64" t="s">
        <v>2375</v>
      </c>
      <c r="B262" s="64" t="s">
        <v>467</v>
      </c>
      <c r="C262" s="64" t="s">
        <v>962</v>
      </c>
      <c r="D262" s="64" t="s">
        <v>310</v>
      </c>
      <c r="E262" s="64" t="s">
        <v>1461</v>
      </c>
      <c r="F262" s="81">
        <v>8.1238010700000007</v>
      </c>
      <c r="G262" s="81">
        <v>5.5392721649999999</v>
      </c>
      <c r="H262" s="82">
        <f>IF(ISERROR(F262/G262-1),"",IF((F262/G262-1)&gt;10000%,"",F262/G262-1))</f>
        <v>0.46658276178058156</v>
      </c>
      <c r="I262" s="92">
        <v>10.21530302</v>
      </c>
      <c r="J262" s="92">
        <v>12.91233197</v>
      </c>
      <c r="K262" s="82">
        <f>IF(ISERROR(I262/J262-1),"",IF((I262/J262-1)&gt;10000%,"",I262/J262-1))</f>
        <v>-0.20887233663649374</v>
      </c>
      <c r="L262" s="65">
        <f>IF(ISERROR(I262/F262),"",IF(I262/F262&gt;10000%,"",I262/F262))</f>
        <v>1.2574536146291921</v>
      </c>
    </row>
    <row r="263" spans="1:12" x14ac:dyDescent="0.2">
      <c r="A263" s="64" t="s">
        <v>1283</v>
      </c>
      <c r="B263" s="64" t="s">
        <v>1284</v>
      </c>
      <c r="C263" s="64" t="s">
        <v>1254</v>
      </c>
      <c r="D263" s="64" t="s">
        <v>310</v>
      </c>
      <c r="E263" s="64" t="s">
        <v>312</v>
      </c>
      <c r="F263" s="81">
        <v>2.9025846899999999</v>
      </c>
      <c r="G263" s="81">
        <v>1.4940883</v>
      </c>
      <c r="H263" s="82">
        <f>IF(ISERROR(F263/G263-1),"",IF((F263/G263-1)&gt;10000%,"",F263/G263-1))</f>
        <v>0.9427129507673675</v>
      </c>
      <c r="I263" s="92">
        <v>10.2151534</v>
      </c>
      <c r="J263" s="92">
        <v>5.8273999999999999E-4</v>
      </c>
      <c r="K263" s="82" t="str">
        <f>IF(ISERROR(I263/J263-1),"",IF((I263/J263-1)&gt;10000%,"",I263/J263-1))</f>
        <v/>
      </c>
      <c r="L263" s="65">
        <f>IF(ISERROR(I263/F263),"",IF(I263/F263&gt;10000%,"",I263/F263))</f>
        <v>3.5193300079040934</v>
      </c>
    </row>
    <row r="264" spans="1:12" x14ac:dyDescent="0.2">
      <c r="A264" s="64" t="s">
        <v>821</v>
      </c>
      <c r="B264" s="64" t="s">
        <v>822</v>
      </c>
      <c r="C264" s="64" t="s">
        <v>1249</v>
      </c>
      <c r="D264" s="64" t="s">
        <v>310</v>
      </c>
      <c r="E264" s="64" t="s">
        <v>1461</v>
      </c>
      <c r="F264" s="81">
        <v>2.2226367140000001</v>
      </c>
      <c r="G264" s="81">
        <v>8.4732513619999992</v>
      </c>
      <c r="H264" s="82">
        <f>IF(ISERROR(F264/G264-1),"",IF((F264/G264-1)&gt;10000%,"",F264/G264-1))</f>
        <v>-0.73768785805554393</v>
      </c>
      <c r="I264" s="92">
        <v>10.0766953164757</v>
      </c>
      <c r="J264" s="92">
        <v>12.9026872132689</v>
      </c>
      <c r="K264" s="82">
        <f>IF(ISERROR(I264/J264-1),"",IF((I264/J264-1)&gt;10000%,"",I264/J264-1))</f>
        <v>-0.21902351425577449</v>
      </c>
      <c r="L264" s="65">
        <f>IF(ISERROR(I264/F264),"",IF(I264/F264&gt;10000%,"",I264/F264))</f>
        <v>4.5336672669016744</v>
      </c>
    </row>
    <row r="265" spans="1:12" x14ac:dyDescent="0.2">
      <c r="A265" s="64" t="s">
        <v>386</v>
      </c>
      <c r="B265" s="64" t="s">
        <v>637</v>
      </c>
      <c r="C265" s="64" t="s">
        <v>1249</v>
      </c>
      <c r="D265" s="64" t="s">
        <v>310</v>
      </c>
      <c r="E265" s="64" t="s">
        <v>1461</v>
      </c>
      <c r="F265" s="81">
        <v>0.86069656000000005</v>
      </c>
      <c r="G265" s="81">
        <v>0.416537135</v>
      </c>
      <c r="H265" s="82">
        <f>IF(ISERROR(F265/G265-1),"",IF((F265/G265-1)&gt;10000%,"",F265/G265-1))</f>
        <v>1.066314111465716</v>
      </c>
      <c r="I265" s="92">
        <v>10.07185217</v>
      </c>
      <c r="J265" s="92">
        <v>0.90106750999999996</v>
      </c>
      <c r="K265" s="82">
        <f>IF(ISERROR(I265/J265-1),"",IF((I265/J265-1)&gt;10000%,"",I265/J265-1))</f>
        <v>10.177688750535463</v>
      </c>
      <c r="L265" s="65">
        <f>IF(ISERROR(I265/F265),"",IF(I265/F265&gt;10000%,"",I265/F265))</f>
        <v>11.701977953763402</v>
      </c>
    </row>
    <row r="266" spans="1:12" x14ac:dyDescent="0.2">
      <c r="A266" s="64" t="s">
        <v>1319</v>
      </c>
      <c r="B266" s="64" t="s">
        <v>614</v>
      </c>
      <c r="C266" s="64" t="s">
        <v>1253</v>
      </c>
      <c r="D266" s="64" t="s">
        <v>311</v>
      </c>
      <c r="E266" s="64" t="s">
        <v>312</v>
      </c>
      <c r="F266" s="81">
        <v>4.1860947050000004</v>
      </c>
      <c r="G266" s="81">
        <v>4.9241966320000001</v>
      </c>
      <c r="H266" s="82">
        <f>IF(ISERROR(F266/G266-1),"",IF((F266/G266-1)&gt;10000%,"",F266/G266-1))</f>
        <v>-0.14989286215814945</v>
      </c>
      <c r="I266" s="92">
        <v>9.9556665199999994</v>
      </c>
      <c r="J266" s="92">
        <v>3.3844654300000001</v>
      </c>
      <c r="K266" s="82">
        <f>IF(ISERROR(I266/J266-1),"",IF((I266/J266-1)&gt;10000%,"",I266/J266-1))</f>
        <v>1.9415772522752577</v>
      </c>
      <c r="L266" s="65">
        <f>IF(ISERROR(I266/F266),"",IF(I266/F266&gt;10000%,"",I266/F266))</f>
        <v>2.3782707324104839</v>
      </c>
    </row>
    <row r="267" spans="1:12" x14ac:dyDescent="0.2">
      <c r="A267" s="64" t="s">
        <v>1483</v>
      </c>
      <c r="B267" s="64" t="s">
        <v>343</v>
      </c>
      <c r="C267" s="64" t="s">
        <v>1250</v>
      </c>
      <c r="D267" s="64" t="s">
        <v>310</v>
      </c>
      <c r="E267" s="64" t="s">
        <v>1461</v>
      </c>
      <c r="F267" s="81">
        <v>0.13415484999999999</v>
      </c>
      <c r="G267" s="81">
        <v>6.1715699999999995E-3</v>
      </c>
      <c r="H267" s="82">
        <f>IF(ISERROR(F267/G267-1),"",IF((F267/G267-1)&gt;10000%,"",F267/G267-1))</f>
        <v>20.737556245817515</v>
      </c>
      <c r="I267" s="92">
        <v>9.9457769999999996</v>
      </c>
      <c r="J267" s="92">
        <v>22.43774647</v>
      </c>
      <c r="K267" s="82">
        <f>IF(ISERROR(I267/J267-1),"",IF((I267/J267-1)&gt;10000%,"",I267/J267-1))</f>
        <v>-0.5567390418062782</v>
      </c>
      <c r="L267" s="65">
        <f>IF(ISERROR(I267/F267),"",IF(I267/F267&gt;10000%,"",I267/F267))</f>
        <v>74.136544448448944</v>
      </c>
    </row>
    <row r="268" spans="1:12" x14ac:dyDescent="0.2">
      <c r="A268" s="64" t="s">
        <v>2460</v>
      </c>
      <c r="B268" s="64" t="s">
        <v>173</v>
      </c>
      <c r="C268" s="64" t="s">
        <v>962</v>
      </c>
      <c r="D268" s="64" t="s">
        <v>310</v>
      </c>
      <c r="E268" s="64" t="s">
        <v>1461</v>
      </c>
      <c r="F268" s="81">
        <v>1.5405533899999999</v>
      </c>
      <c r="G268" s="81">
        <v>1.0907716969999999</v>
      </c>
      <c r="H268" s="82">
        <f>IF(ISERROR(F268/G268-1),"",IF((F268/G268-1)&gt;10000%,"",F268/G268-1))</f>
        <v>0.41235181865926251</v>
      </c>
      <c r="I268" s="92">
        <v>9.9269715874524991</v>
      </c>
      <c r="J268" s="92">
        <v>13.479126359999999</v>
      </c>
      <c r="K268" s="82">
        <f>IF(ISERROR(I268/J268-1),"",IF((I268/J268-1)&gt;10000%,"",I268/J268-1))</f>
        <v>-0.26353004472817332</v>
      </c>
      <c r="L268" s="65">
        <f>IF(ISERROR(I268/F268),"",IF(I268/F268&gt;10000%,"",I268/F268))</f>
        <v>6.4437699153370467</v>
      </c>
    </row>
    <row r="269" spans="1:12" x14ac:dyDescent="0.2">
      <c r="A269" s="64" t="s">
        <v>2586</v>
      </c>
      <c r="B269" s="64" t="s">
        <v>754</v>
      </c>
      <c r="C269" s="64" t="s">
        <v>1253</v>
      </c>
      <c r="D269" s="64" t="s">
        <v>311</v>
      </c>
      <c r="E269" s="64" t="s">
        <v>312</v>
      </c>
      <c r="F269" s="81">
        <v>3.3347047030000003</v>
      </c>
      <c r="G269" s="81">
        <v>2.3429199049999996</v>
      </c>
      <c r="H269" s="82">
        <f>IF(ISERROR(F269/G269-1),"",IF((F269/G269-1)&gt;10000%,"",F269/G269-1))</f>
        <v>0.42331143966272333</v>
      </c>
      <c r="I269" s="92">
        <v>9.7986826699999998</v>
      </c>
      <c r="J269" s="92">
        <v>27.983611247593</v>
      </c>
      <c r="K269" s="82">
        <f>IF(ISERROR(I269/J269-1),"",IF((I269/J269-1)&gt;10000%,"",I269/J269-1))</f>
        <v>-0.64984209567152162</v>
      </c>
      <c r="L269" s="65">
        <f>IF(ISERROR(I269/F269),"",IF(I269/F269&gt;10000%,"",I269/F269))</f>
        <v>2.9383959128929202</v>
      </c>
    </row>
    <row r="270" spans="1:12" x14ac:dyDescent="0.2">
      <c r="A270" s="64" t="s">
        <v>2414</v>
      </c>
      <c r="B270" s="64" t="s">
        <v>225</v>
      </c>
      <c r="C270" s="64" t="s">
        <v>962</v>
      </c>
      <c r="D270" s="64" t="s">
        <v>310</v>
      </c>
      <c r="E270" s="64" t="s">
        <v>1461</v>
      </c>
      <c r="F270" s="81">
        <v>5.5709046679999998</v>
      </c>
      <c r="G270" s="81">
        <v>10.562723334000001</v>
      </c>
      <c r="H270" s="82">
        <f>IF(ISERROR(F270/G270-1),"",IF((F270/G270-1)&gt;10000%,"",F270/G270-1))</f>
        <v>-0.47258822447161908</v>
      </c>
      <c r="I270" s="92">
        <v>9.7915947299999999</v>
      </c>
      <c r="J270" s="92">
        <v>14.236656529999999</v>
      </c>
      <c r="K270" s="82">
        <f>IF(ISERROR(I270/J270-1),"",IF((I270/J270-1)&gt;10000%,"",I270/J270-1))</f>
        <v>-0.31222652528233741</v>
      </c>
      <c r="L270" s="65">
        <f>IF(ISERROR(I270/F270),"",IF(I270/F270&gt;10000%,"",I270/F270))</f>
        <v>1.7576309977523386</v>
      </c>
    </row>
    <row r="271" spans="1:12" x14ac:dyDescent="0.2">
      <c r="A271" s="64" t="s">
        <v>705</v>
      </c>
      <c r="B271" s="64" t="s">
        <v>79</v>
      </c>
      <c r="C271" s="64" t="s">
        <v>711</v>
      </c>
      <c r="D271" s="64" t="s">
        <v>310</v>
      </c>
      <c r="E271" s="64" t="s">
        <v>1461</v>
      </c>
      <c r="F271" s="81">
        <v>12.022032455</v>
      </c>
      <c r="G271" s="81">
        <v>12.241522594000001</v>
      </c>
      <c r="H271" s="82">
        <f>IF(ISERROR(F271/G271-1),"",IF((F271/G271-1)&gt;10000%,"",F271/G271-1))</f>
        <v>-1.7929970501184278E-2</v>
      </c>
      <c r="I271" s="92">
        <v>9.6946142399999999</v>
      </c>
      <c r="J271" s="92">
        <v>129.37317594999999</v>
      </c>
      <c r="K271" s="82">
        <f>IF(ISERROR(I271/J271-1),"",IF((I271/J271-1)&gt;10000%,"",I271/J271-1))</f>
        <v>-0.92506472714446797</v>
      </c>
      <c r="L271" s="65">
        <f>IF(ISERROR(I271/F271),"",IF(I271/F271&gt;10000%,"",I271/F271))</f>
        <v>0.80640393180505687</v>
      </c>
    </row>
    <row r="272" spans="1:12" x14ac:dyDescent="0.2">
      <c r="A272" s="64" t="s">
        <v>2411</v>
      </c>
      <c r="B272" s="64" t="s">
        <v>461</v>
      </c>
      <c r="C272" s="64" t="s">
        <v>962</v>
      </c>
      <c r="D272" s="64" t="s">
        <v>310</v>
      </c>
      <c r="E272" s="64" t="s">
        <v>1461</v>
      </c>
      <c r="F272" s="81">
        <v>9.4437873000000006E-2</v>
      </c>
      <c r="G272" s="81">
        <v>0.1471034</v>
      </c>
      <c r="H272" s="82">
        <f>IF(ISERROR(F272/G272-1),"",IF((F272/G272-1)&gt;10000%,"",F272/G272-1))</f>
        <v>-0.35801706146832768</v>
      </c>
      <c r="I272" s="92">
        <v>9.6766926999999985</v>
      </c>
      <c r="J272" s="92">
        <v>0.78259406000000009</v>
      </c>
      <c r="K272" s="82">
        <f>IF(ISERROR(I272/J272-1),"",IF((I272/J272-1)&gt;10000%,"",I272/J272-1))</f>
        <v>11.364894131703474</v>
      </c>
      <c r="L272" s="65" t="str">
        <f>IF(ISERROR(I272/F272),"",IF(I272/F272&gt;10000%,"",I272/F272))</f>
        <v/>
      </c>
    </row>
    <row r="273" spans="1:12" x14ac:dyDescent="0.2">
      <c r="A273" s="64" t="s">
        <v>2119</v>
      </c>
      <c r="B273" s="64" t="s">
        <v>873</v>
      </c>
      <c r="C273" s="64" t="s">
        <v>1254</v>
      </c>
      <c r="D273" s="64" t="s">
        <v>310</v>
      </c>
      <c r="E273" s="64" t="s">
        <v>1461</v>
      </c>
      <c r="F273" s="81">
        <v>9.8230965040000005</v>
      </c>
      <c r="G273" s="81">
        <v>0.137954518</v>
      </c>
      <c r="H273" s="82">
        <f>IF(ISERROR(F273/G273-1),"",IF((F273/G273-1)&gt;10000%,"",F273/G273-1))</f>
        <v>70.205326555524636</v>
      </c>
      <c r="I273" s="92">
        <v>9.6475010399999999</v>
      </c>
      <c r="J273" s="92">
        <v>22.103114590000001</v>
      </c>
      <c r="K273" s="82">
        <f>IF(ISERROR(I273/J273-1),"",IF((I273/J273-1)&gt;10000%,"",I273/J273-1))</f>
        <v>-0.56352300483639672</v>
      </c>
      <c r="L273" s="65">
        <f>IF(ISERROR(I273/F273),"",IF(I273/F273&gt;10000%,"",I273/F273))</f>
        <v>0.98212422488891382</v>
      </c>
    </row>
    <row r="274" spans="1:12" x14ac:dyDescent="0.2">
      <c r="A274" s="64" t="s">
        <v>1106</v>
      </c>
      <c r="B274" s="64" t="s">
        <v>1110</v>
      </c>
      <c r="C274" s="64" t="s">
        <v>1254</v>
      </c>
      <c r="D274" s="64" t="s">
        <v>310</v>
      </c>
      <c r="E274" s="64" t="s">
        <v>1461</v>
      </c>
      <c r="F274" s="81">
        <v>9.7256530899999998</v>
      </c>
      <c r="G274" s="81">
        <v>8.081241833</v>
      </c>
      <c r="H274" s="82">
        <f>IF(ISERROR(F274/G274-1),"",IF((F274/G274-1)&gt;10000%,"",F274/G274-1))</f>
        <v>0.20348497062481119</v>
      </c>
      <c r="I274" s="92">
        <v>9.6121956599999994</v>
      </c>
      <c r="J274" s="92">
        <v>3.7400861400000003</v>
      </c>
      <c r="K274" s="82">
        <f>IF(ISERROR(I274/J274-1),"",IF((I274/J274-1)&gt;10000%,"",I274/J274-1))</f>
        <v>1.5700465979107099</v>
      </c>
      <c r="L274" s="65">
        <f>IF(ISERROR(I274/F274),"",IF(I274/F274&gt;10000%,"",I274/F274))</f>
        <v>0.98833420964637753</v>
      </c>
    </row>
    <row r="275" spans="1:12" x14ac:dyDescent="0.2">
      <c r="A275" s="64" t="s">
        <v>1175</v>
      </c>
      <c r="B275" s="64" t="s">
        <v>1176</v>
      </c>
      <c r="C275" s="64" t="s">
        <v>1249</v>
      </c>
      <c r="D275" s="64" t="s">
        <v>310</v>
      </c>
      <c r="E275" s="64" t="s">
        <v>1461</v>
      </c>
      <c r="F275" s="81">
        <v>1.8616671729999998</v>
      </c>
      <c r="G275" s="81">
        <v>2.9001393090000001</v>
      </c>
      <c r="H275" s="82">
        <f>IF(ISERROR(F275/G275-1),"",IF((F275/G275-1)&gt;10000%,"",F275/G275-1))</f>
        <v>-0.358076638862592</v>
      </c>
      <c r="I275" s="92">
        <v>9.43295438</v>
      </c>
      <c r="J275" s="92">
        <v>2.93784796</v>
      </c>
      <c r="K275" s="82">
        <f>IF(ISERROR(I275/J275-1),"",IF((I275/J275-1)&gt;10000%,"",I275/J275-1))</f>
        <v>2.2108381742123919</v>
      </c>
      <c r="L275" s="65">
        <f>IF(ISERROR(I275/F275),"",IF(I275/F275&gt;10000%,"",I275/F275))</f>
        <v>5.0669392020267416</v>
      </c>
    </row>
    <row r="276" spans="1:12" x14ac:dyDescent="0.2">
      <c r="A276" s="64" t="s">
        <v>731</v>
      </c>
      <c r="B276" s="64" t="s">
        <v>854</v>
      </c>
      <c r="C276" s="64" t="s">
        <v>1254</v>
      </c>
      <c r="D276" s="64" t="s">
        <v>310</v>
      </c>
      <c r="E276" s="64" t="s">
        <v>312</v>
      </c>
      <c r="F276" s="81">
        <v>1.26340059</v>
      </c>
      <c r="G276" s="81">
        <v>0.55795150000000004</v>
      </c>
      <c r="H276" s="82">
        <f>IF(ISERROR(F276/G276-1),"",IF((F276/G276-1)&gt;10000%,"",F276/G276-1))</f>
        <v>1.2643555757086413</v>
      </c>
      <c r="I276" s="92">
        <v>9.3711143100000012</v>
      </c>
      <c r="J276" s="92">
        <v>2.2029430400000001</v>
      </c>
      <c r="K276" s="82">
        <f>IF(ISERROR(I276/J276-1),"",IF((I276/J276-1)&gt;10000%,"",I276/J276-1))</f>
        <v>3.2539067691918175</v>
      </c>
      <c r="L276" s="65">
        <f>IF(ISERROR(I276/F276),"",IF(I276/F276&gt;10000%,"",I276/F276))</f>
        <v>7.4173737009256904</v>
      </c>
    </row>
    <row r="277" spans="1:12" x14ac:dyDescent="0.2">
      <c r="A277" s="64" t="s">
        <v>123</v>
      </c>
      <c r="B277" s="64" t="s">
        <v>124</v>
      </c>
      <c r="C277" s="64" t="s">
        <v>1255</v>
      </c>
      <c r="D277" s="64" t="s">
        <v>311</v>
      </c>
      <c r="E277" s="64" t="s">
        <v>312</v>
      </c>
      <c r="F277" s="81">
        <v>4.2284499999999999E-3</v>
      </c>
      <c r="G277" s="81">
        <v>1.310916E-2</v>
      </c>
      <c r="H277" s="82">
        <f>IF(ISERROR(F277/G277-1),"",IF((F277/G277-1)&gt;10000%,"",F277/G277-1))</f>
        <v>-0.67744310085466952</v>
      </c>
      <c r="I277" s="92">
        <v>9.2372926500000005</v>
      </c>
      <c r="J277" s="92">
        <v>8.4227707100000018</v>
      </c>
      <c r="K277" s="82">
        <f>IF(ISERROR(I277/J277-1),"",IF((I277/J277-1)&gt;10000%,"",I277/J277-1))</f>
        <v>9.670475049652616E-2</v>
      </c>
      <c r="L277" s="65" t="str">
        <f>IF(ISERROR(I277/F277),"",IF(I277/F277&gt;10000%,"",I277/F277))</f>
        <v/>
      </c>
    </row>
    <row r="278" spans="1:12" x14ac:dyDescent="0.2">
      <c r="A278" s="64" t="s">
        <v>2662</v>
      </c>
      <c r="B278" s="64" t="s">
        <v>1156</v>
      </c>
      <c r="C278" s="64" t="s">
        <v>1253</v>
      </c>
      <c r="D278" s="64" t="s">
        <v>1171</v>
      </c>
      <c r="E278" s="64" t="s">
        <v>1461</v>
      </c>
      <c r="F278" s="81">
        <v>0.49599234000000003</v>
      </c>
      <c r="G278" s="81">
        <v>3.7388989550000002</v>
      </c>
      <c r="H278" s="82">
        <f>IF(ISERROR(F278/G278-1),"",IF((F278/G278-1)&gt;10000%,"",F278/G278-1))</f>
        <v>-0.86734267334592896</v>
      </c>
      <c r="I278" s="92">
        <v>9.1920794507148003</v>
      </c>
      <c r="J278" s="92">
        <v>0</v>
      </c>
      <c r="K278" s="82" t="str">
        <f>IF(ISERROR(I278/J278-1),"",IF((I278/J278-1)&gt;10000%,"",I278/J278-1))</f>
        <v/>
      </c>
      <c r="L278" s="65">
        <f>IF(ISERROR(I278/F278),"",IF(I278/F278&gt;10000%,"",I278/F278))</f>
        <v>18.532704458126915</v>
      </c>
    </row>
    <row r="279" spans="1:12" x14ac:dyDescent="0.2">
      <c r="A279" s="64" t="s">
        <v>2647</v>
      </c>
      <c r="B279" s="64" t="s">
        <v>267</v>
      </c>
      <c r="C279" s="64" t="s">
        <v>1253</v>
      </c>
      <c r="D279" s="64" t="s">
        <v>311</v>
      </c>
      <c r="E279" s="64" t="s">
        <v>1461</v>
      </c>
      <c r="F279" s="81">
        <v>7.6912297399999998</v>
      </c>
      <c r="G279" s="81">
        <v>1.8994076299999998</v>
      </c>
      <c r="H279" s="82">
        <f>IF(ISERROR(F279/G279-1),"",IF((F279/G279-1)&gt;10000%,"",F279/G279-1))</f>
        <v>3.0492781109866343</v>
      </c>
      <c r="I279" s="92">
        <v>9.1809066099999992</v>
      </c>
      <c r="J279" s="92">
        <v>7.3778693300000002</v>
      </c>
      <c r="K279" s="82">
        <f>IF(ISERROR(I279/J279-1),"",IF((I279/J279-1)&gt;10000%,"",I279/J279-1))</f>
        <v>0.24438455051900454</v>
      </c>
      <c r="L279" s="65">
        <f>IF(ISERROR(I279/F279),"",IF(I279/F279&gt;10000%,"",I279/F279))</f>
        <v>1.1936851349339617</v>
      </c>
    </row>
    <row r="280" spans="1:12" x14ac:dyDescent="0.2">
      <c r="A280" s="64" t="s">
        <v>2433</v>
      </c>
      <c r="B280" s="64" t="s">
        <v>515</v>
      </c>
      <c r="C280" s="64" t="s">
        <v>962</v>
      </c>
      <c r="D280" s="64" t="s">
        <v>310</v>
      </c>
      <c r="E280" s="64" t="s">
        <v>1461</v>
      </c>
      <c r="F280" s="81">
        <v>8.3571652329999999</v>
      </c>
      <c r="G280" s="81">
        <v>18.801415438999999</v>
      </c>
      <c r="H280" s="82">
        <f>IF(ISERROR(F280/G280-1),"",IF((F280/G280-1)&gt;10000%,"",F280/G280-1))</f>
        <v>-0.55550340025652356</v>
      </c>
      <c r="I280" s="92">
        <v>9.1548744171223486</v>
      </c>
      <c r="J280" s="92">
        <v>22.4418456833276</v>
      </c>
      <c r="K280" s="82">
        <f>IF(ISERROR(I280/J280-1),"",IF((I280/J280-1)&gt;10000%,"",I280/J280-1))</f>
        <v>-0.592062322043162</v>
      </c>
      <c r="L280" s="65">
        <f>IF(ISERROR(I280/F280),"",IF(I280/F280&gt;10000%,"",I280/F280))</f>
        <v>1.0954521254375142</v>
      </c>
    </row>
    <row r="281" spans="1:12" x14ac:dyDescent="0.2">
      <c r="A281" s="64" t="s">
        <v>2579</v>
      </c>
      <c r="B281" s="64" t="s">
        <v>536</v>
      </c>
      <c r="C281" s="64" t="s">
        <v>1253</v>
      </c>
      <c r="D281" s="64" t="s">
        <v>311</v>
      </c>
      <c r="E281" s="64" t="s">
        <v>312</v>
      </c>
      <c r="F281" s="81">
        <v>7.6825042679999997</v>
      </c>
      <c r="G281" s="81">
        <v>5.1851856679999999</v>
      </c>
      <c r="H281" s="82">
        <f>IF(ISERROR(F281/G281-1),"",IF((F281/G281-1)&gt;10000%,"",F281/G281-1))</f>
        <v>0.48162568515376836</v>
      </c>
      <c r="I281" s="92">
        <v>9.0225955999999989</v>
      </c>
      <c r="J281" s="92">
        <v>3.8796075099999996</v>
      </c>
      <c r="K281" s="82">
        <f>IF(ISERROR(I281/J281-1),"",IF((I281/J281-1)&gt;10000%,"",I281/J281-1))</f>
        <v>1.3256464930391889</v>
      </c>
      <c r="L281" s="65">
        <f>IF(ISERROR(I281/F281),"",IF(I281/F281&gt;10000%,"",I281/F281))</f>
        <v>1.1744341799563838</v>
      </c>
    </row>
    <row r="282" spans="1:12" x14ac:dyDescent="0.2">
      <c r="A282" s="64" t="s">
        <v>2656</v>
      </c>
      <c r="B282" s="64" t="s">
        <v>1355</v>
      </c>
      <c r="C282" s="64" t="s">
        <v>1253</v>
      </c>
      <c r="D282" s="64" t="s">
        <v>311</v>
      </c>
      <c r="E282" s="64" t="s">
        <v>312</v>
      </c>
      <c r="F282" s="81">
        <v>3.0793360320000001</v>
      </c>
      <c r="G282" s="81">
        <v>0.566105835</v>
      </c>
      <c r="H282" s="82">
        <f>IF(ISERROR(F282/G282-1),"",IF((F282/G282-1)&gt;10000%,"",F282/G282-1))</f>
        <v>4.4395059044038998</v>
      </c>
      <c r="I282" s="92">
        <v>8.87144683</v>
      </c>
      <c r="J282" s="92">
        <v>9.0632960000000012E-2</v>
      </c>
      <c r="K282" s="82">
        <f>IF(ISERROR(I282/J282-1),"",IF((I282/J282-1)&gt;10000%,"",I282/J282-1))</f>
        <v>96.883229566815416</v>
      </c>
      <c r="L282" s="65">
        <f>IF(ISERROR(I282/F282),"",IF(I282/F282&gt;10000%,"",I282/F282))</f>
        <v>2.8809609402186869</v>
      </c>
    </row>
    <row r="283" spans="1:12" x14ac:dyDescent="0.2">
      <c r="A283" s="64" t="s">
        <v>1613</v>
      </c>
      <c r="B283" s="64" t="s">
        <v>1183</v>
      </c>
      <c r="C283" s="64" t="s">
        <v>1249</v>
      </c>
      <c r="D283" s="64" t="s">
        <v>310</v>
      </c>
      <c r="E283" s="64" t="s">
        <v>1461</v>
      </c>
      <c r="F283" s="81">
        <v>1.5373379999999999E-2</v>
      </c>
      <c r="G283" s="81">
        <v>0.10467988</v>
      </c>
      <c r="H283" s="82">
        <f>IF(ISERROR(F283/G283-1),"",IF((F283/G283-1)&gt;10000%,"",F283/G283-1))</f>
        <v>-0.85313911326608327</v>
      </c>
      <c r="I283" s="92">
        <v>8.8417015019334002</v>
      </c>
      <c r="J283" s="92">
        <v>5.6144791500000002</v>
      </c>
      <c r="K283" s="82">
        <f>IF(ISERROR(I283/J283-1),"",IF((I283/J283-1)&gt;10000%,"",I283/J283-1))</f>
        <v>0.57480351528839502</v>
      </c>
      <c r="L283" s="65" t="str">
        <f>IF(ISERROR(I283/F283),"",IF(I283/F283&gt;10000%,"",I283/F283))</f>
        <v/>
      </c>
    </row>
    <row r="284" spans="1:12" x14ac:dyDescent="0.2">
      <c r="A284" s="64" t="s">
        <v>704</v>
      </c>
      <c r="B284" s="64" t="s">
        <v>86</v>
      </c>
      <c r="C284" s="64" t="s">
        <v>711</v>
      </c>
      <c r="D284" s="64" t="s">
        <v>310</v>
      </c>
      <c r="E284" s="64" t="s">
        <v>1461</v>
      </c>
      <c r="F284" s="81">
        <v>2.2921838960000001</v>
      </c>
      <c r="G284" s="81">
        <v>1.9232649879999999</v>
      </c>
      <c r="H284" s="82">
        <f>IF(ISERROR(F284/G284-1),"",IF((F284/G284-1)&gt;10000%,"",F284/G284-1))</f>
        <v>0.19181907345156746</v>
      </c>
      <c r="I284" s="92">
        <v>8.7502849000000005</v>
      </c>
      <c r="J284" s="92">
        <v>7.72634328</v>
      </c>
      <c r="K284" s="82">
        <f>IF(ISERROR(I284/J284-1),"",IF((I284/J284-1)&gt;10000%,"",I284/J284-1))</f>
        <v>0.13252603241827488</v>
      </c>
      <c r="L284" s="65">
        <f>IF(ISERROR(I284/F284),"",IF(I284/F284&gt;10000%,"",I284/F284))</f>
        <v>3.8174445406713566</v>
      </c>
    </row>
    <row r="285" spans="1:12" x14ac:dyDescent="0.2">
      <c r="A285" s="64" t="s">
        <v>2620</v>
      </c>
      <c r="B285" s="64" t="s">
        <v>500</v>
      </c>
      <c r="C285" s="64" t="s">
        <v>1253</v>
      </c>
      <c r="D285" s="64" t="s">
        <v>311</v>
      </c>
      <c r="E285" s="64" t="s">
        <v>1461</v>
      </c>
      <c r="F285" s="81">
        <v>2.6061844399999998</v>
      </c>
      <c r="G285" s="81">
        <v>3.9138655499999997</v>
      </c>
      <c r="H285" s="82">
        <f>IF(ISERROR(F285/G285-1),"",IF((F285/G285-1)&gt;10000%,"",F285/G285-1))</f>
        <v>-0.33411498000998019</v>
      </c>
      <c r="I285" s="92">
        <v>8.5437484700000006</v>
      </c>
      <c r="J285" s="92">
        <v>4.1356005400000004</v>
      </c>
      <c r="K285" s="82">
        <f>IF(ISERROR(I285/J285-1),"",IF((I285/J285-1)&gt;10000%,"",I285/J285-1))</f>
        <v>1.0659027358575592</v>
      </c>
      <c r="L285" s="65">
        <f>IF(ISERROR(I285/F285),"",IF(I285/F285&gt;10000%,"",I285/F285))</f>
        <v>3.27825933532164</v>
      </c>
    </row>
    <row r="286" spans="1:12" x14ac:dyDescent="0.2">
      <c r="A286" s="64" t="s">
        <v>1327</v>
      </c>
      <c r="B286" s="64" t="s">
        <v>623</v>
      </c>
      <c r="C286" s="64" t="s">
        <v>1253</v>
      </c>
      <c r="D286" s="64" t="s">
        <v>311</v>
      </c>
      <c r="E286" s="64" t="s">
        <v>312</v>
      </c>
      <c r="F286" s="81">
        <v>6.2533609390000002</v>
      </c>
      <c r="G286" s="81">
        <v>7.2946953299999997</v>
      </c>
      <c r="H286" s="82">
        <f>IF(ISERROR(F286/G286-1),"",IF((F286/G286-1)&gt;10000%,"",F286/G286-1))</f>
        <v>-0.14275228010105245</v>
      </c>
      <c r="I286" s="92">
        <v>8.4322170399999994</v>
      </c>
      <c r="J286" s="92">
        <v>11.846629849999999</v>
      </c>
      <c r="K286" s="82">
        <f>IF(ISERROR(I286/J286-1),"",IF((I286/J286-1)&gt;10000%,"",I286/J286-1))</f>
        <v>-0.28821807157248192</v>
      </c>
      <c r="L286" s="65">
        <f>IF(ISERROR(I286/F286),"",IF(I286/F286&gt;10000%,"",I286/F286))</f>
        <v>1.3484296080546454</v>
      </c>
    </row>
    <row r="287" spans="1:12" x14ac:dyDescent="0.2">
      <c r="A287" s="64" t="s">
        <v>2393</v>
      </c>
      <c r="B287" s="64" t="s">
        <v>523</v>
      </c>
      <c r="C287" s="64" t="s">
        <v>962</v>
      </c>
      <c r="D287" s="64" t="s">
        <v>310</v>
      </c>
      <c r="E287" s="64" t="s">
        <v>312</v>
      </c>
      <c r="F287" s="81">
        <v>9.9747804789999996</v>
      </c>
      <c r="G287" s="81">
        <v>11.708692429999999</v>
      </c>
      <c r="H287" s="82">
        <f>IF(ISERROR(F287/G287-1),"",IF((F287/G287-1)&gt;10000%,"",F287/G287-1))</f>
        <v>-0.14808758205633388</v>
      </c>
      <c r="I287" s="92">
        <v>8.1718772000000008</v>
      </c>
      <c r="J287" s="92">
        <v>10.16606827991955</v>
      </c>
      <c r="K287" s="82">
        <f>IF(ISERROR(I287/J287-1),"",IF((I287/J287-1)&gt;10000%,"",I287/J287-1))</f>
        <v>-0.19616148790369237</v>
      </c>
      <c r="L287" s="65">
        <f>IF(ISERROR(I287/F287),"",IF(I287/F287&gt;10000%,"",I287/F287))</f>
        <v>0.81925383893954673</v>
      </c>
    </row>
    <row r="288" spans="1:12" x14ac:dyDescent="0.2">
      <c r="A288" s="64" t="s">
        <v>1166</v>
      </c>
      <c r="B288" s="64" t="s">
        <v>1167</v>
      </c>
      <c r="C288" s="64" t="s">
        <v>711</v>
      </c>
      <c r="D288" s="64" t="s">
        <v>310</v>
      </c>
      <c r="E288" s="64" t="s">
        <v>1461</v>
      </c>
      <c r="F288" s="81">
        <v>1.5427393899999999</v>
      </c>
      <c r="G288" s="81">
        <v>0.18463372</v>
      </c>
      <c r="H288" s="82">
        <f>IF(ISERROR(F288/G288-1),"",IF((F288/G288-1)&gt;10000%,"",F288/G288-1))</f>
        <v>7.3556751713608968</v>
      </c>
      <c r="I288" s="92">
        <v>8.0708409200000002</v>
      </c>
      <c r="J288" s="92">
        <v>1.37750737</v>
      </c>
      <c r="K288" s="82">
        <f>IF(ISERROR(I288/J288-1),"",IF((I288/J288-1)&gt;10000%,"",I288/J288-1))</f>
        <v>4.8590183223484313</v>
      </c>
      <c r="L288" s="65">
        <f>IF(ISERROR(I288/F288),"",IF(I288/F288&gt;10000%,"",I288/F288))</f>
        <v>5.2314998711480367</v>
      </c>
    </row>
    <row r="289" spans="1:12" x14ac:dyDescent="0.2">
      <c r="A289" s="64" t="s">
        <v>2398</v>
      </c>
      <c r="B289" s="64" t="s">
        <v>160</v>
      </c>
      <c r="C289" s="64" t="s">
        <v>962</v>
      </c>
      <c r="D289" s="64" t="s">
        <v>310</v>
      </c>
      <c r="E289" s="64" t="s">
        <v>312</v>
      </c>
      <c r="F289" s="81">
        <v>5.1952582280000001</v>
      </c>
      <c r="G289" s="81">
        <v>8.5534002749999996</v>
      </c>
      <c r="H289" s="82">
        <f>IF(ISERROR(F289/G289-1),"",IF((F289/G289-1)&gt;10000%,"",F289/G289-1))</f>
        <v>-0.39260901384625069</v>
      </c>
      <c r="I289" s="92">
        <v>8.0331789300000001</v>
      </c>
      <c r="J289" s="92">
        <v>4.1450802500000004</v>
      </c>
      <c r="K289" s="82">
        <f>IF(ISERROR(I289/J289-1),"",IF((I289/J289-1)&gt;10000%,"",I289/J289-1))</f>
        <v>0.93800323407490116</v>
      </c>
      <c r="L289" s="65">
        <f>IF(ISERROR(I289/F289),"",IF(I289/F289&gt;10000%,"",I289/F289))</f>
        <v>1.5462520970959521</v>
      </c>
    </row>
    <row r="290" spans="1:12" x14ac:dyDescent="0.2">
      <c r="A290" s="64" t="s">
        <v>2212</v>
      </c>
      <c r="B290" s="64" t="s">
        <v>2197</v>
      </c>
      <c r="C290" s="64" t="s">
        <v>1401</v>
      </c>
      <c r="D290" s="64" t="s">
        <v>311</v>
      </c>
      <c r="E290" s="64" t="s">
        <v>312</v>
      </c>
      <c r="F290" s="81">
        <v>0</v>
      </c>
      <c r="G290" s="81">
        <v>0</v>
      </c>
      <c r="H290" s="82" t="str">
        <f>IF(ISERROR(F290/G290-1),"",IF((F290/G290-1)&gt;10000%,"",F290/G290-1))</f>
        <v/>
      </c>
      <c r="I290" s="92">
        <v>7.7917085232618497</v>
      </c>
      <c r="J290" s="92">
        <v>0</v>
      </c>
      <c r="K290" s="82" t="str">
        <f>IF(ISERROR(I290/J290-1),"",IF((I290/J290-1)&gt;10000%,"",I290/J290-1))</f>
        <v/>
      </c>
      <c r="L290" s="65" t="str">
        <f>IF(ISERROR(I290/F290),"",IF(I290/F290&gt;10000%,"",I290/F290))</f>
        <v/>
      </c>
    </row>
    <row r="291" spans="1:12" x14ac:dyDescent="0.2">
      <c r="A291" s="64" t="s">
        <v>2605</v>
      </c>
      <c r="B291" s="64" t="s">
        <v>2194</v>
      </c>
      <c r="C291" s="64" t="s">
        <v>1253</v>
      </c>
      <c r="D291" s="64" t="s">
        <v>1171</v>
      </c>
      <c r="E291" s="64" t="s">
        <v>312</v>
      </c>
      <c r="F291" s="81">
        <v>3.1521366500000001</v>
      </c>
      <c r="G291" s="81">
        <v>1.8670640900000002</v>
      </c>
      <c r="H291" s="82">
        <f>IF(ISERROR(F291/G291-1),"",IF((F291/G291-1)&gt;10000%,"",F291/G291-1))</f>
        <v>0.68828518896745527</v>
      </c>
      <c r="I291" s="92">
        <v>7.7207052200000001</v>
      </c>
      <c r="J291" s="92">
        <v>9.1985335299999988</v>
      </c>
      <c r="K291" s="82">
        <f>IF(ISERROR(I291/J291-1),"",IF((I291/J291-1)&gt;10000%,"",I291/J291-1))</f>
        <v>-0.16065912084575495</v>
      </c>
      <c r="L291" s="65">
        <f>IF(ISERROR(I291/F291),"",IF(I291/F291&gt;10000%,"",I291/F291))</f>
        <v>2.4493561280092346</v>
      </c>
    </row>
    <row r="292" spans="1:12" x14ac:dyDescent="0.2">
      <c r="A292" s="64" t="s">
        <v>2589</v>
      </c>
      <c r="B292" s="64" t="s">
        <v>67</v>
      </c>
      <c r="C292" s="64" t="s">
        <v>1253</v>
      </c>
      <c r="D292" s="64" t="s">
        <v>1171</v>
      </c>
      <c r="E292" s="64" t="s">
        <v>312</v>
      </c>
      <c r="F292" s="81">
        <v>2.3550285679999998</v>
      </c>
      <c r="G292" s="81">
        <v>3.6833050680000001</v>
      </c>
      <c r="H292" s="82">
        <f>IF(ISERROR(F292/G292-1),"",IF((F292/G292-1)&gt;10000%,"",F292/G292-1))</f>
        <v>-0.36062082164734777</v>
      </c>
      <c r="I292" s="92">
        <v>7.49360304</v>
      </c>
      <c r="J292" s="92">
        <v>6.8307111090307</v>
      </c>
      <c r="K292" s="82">
        <f>IF(ISERROR(I292/J292-1),"",IF((I292/J292-1)&gt;10000%,"",I292/J292-1))</f>
        <v>9.7045815638859168E-2</v>
      </c>
      <c r="L292" s="65">
        <f>IF(ISERROR(I292/F292),"",IF(I292/F292&gt;10000%,"",I292/F292))</f>
        <v>3.181958444930423</v>
      </c>
    </row>
    <row r="293" spans="1:12" x14ac:dyDescent="0.2">
      <c r="A293" s="64" t="s">
        <v>2632</v>
      </c>
      <c r="B293" s="64" t="s">
        <v>28</v>
      </c>
      <c r="C293" s="64" t="s">
        <v>1253</v>
      </c>
      <c r="D293" s="64" t="s">
        <v>1171</v>
      </c>
      <c r="E293" s="64" t="s">
        <v>1461</v>
      </c>
      <c r="F293" s="81">
        <v>0</v>
      </c>
      <c r="G293" s="81">
        <v>4.5729190122344998E-3</v>
      </c>
      <c r="H293" s="82">
        <f>IF(ISERROR(F293/G293-1),"",IF((F293/G293-1)&gt;10000%,"",F293/G293-1))</f>
        <v>-1</v>
      </c>
      <c r="I293" s="92">
        <v>7.3442502039847506</v>
      </c>
      <c r="J293" s="92">
        <v>0</v>
      </c>
      <c r="K293" s="82" t="str">
        <f>IF(ISERROR(I293/J293-1),"",IF((I293/J293-1)&gt;10000%,"",I293/J293-1))</f>
        <v/>
      </c>
      <c r="L293" s="65" t="str">
        <f>IF(ISERROR(I293/F293),"",IF(I293/F293&gt;10000%,"",I293/F293))</f>
        <v/>
      </c>
    </row>
    <row r="294" spans="1:12" x14ac:dyDescent="0.2">
      <c r="A294" s="64" t="s">
        <v>792</v>
      </c>
      <c r="B294" s="64" t="s">
        <v>793</v>
      </c>
      <c r="C294" s="64" t="s">
        <v>1249</v>
      </c>
      <c r="D294" s="64" t="s">
        <v>310</v>
      </c>
      <c r="E294" s="64" t="s">
        <v>1461</v>
      </c>
      <c r="F294" s="81">
        <v>3.4121301449999999</v>
      </c>
      <c r="G294" s="81">
        <v>2.523477974</v>
      </c>
      <c r="H294" s="82">
        <f>IF(ISERROR(F294/G294-1),"",IF((F294/G294-1)&gt;10000%,"",F294/G294-1))</f>
        <v>0.35215372599087313</v>
      </c>
      <c r="I294" s="92">
        <v>7.3137622100000002</v>
      </c>
      <c r="J294" s="92">
        <v>0.92461743000000007</v>
      </c>
      <c r="K294" s="82">
        <f>IF(ISERROR(I294/J294-1),"",IF((I294/J294-1)&gt;10000%,"",I294/J294-1))</f>
        <v>6.9100414643924672</v>
      </c>
      <c r="L294" s="65">
        <f>IF(ISERROR(I294/F294),"",IF(I294/F294&gt;10000%,"",I294/F294))</f>
        <v>2.1434593345500894</v>
      </c>
    </row>
    <row r="295" spans="1:12" x14ac:dyDescent="0.2">
      <c r="A295" s="64" t="s">
        <v>2688</v>
      </c>
      <c r="B295" s="64" t="s">
        <v>482</v>
      </c>
      <c r="C295" s="64" t="s">
        <v>1248</v>
      </c>
      <c r="D295" s="64" t="s">
        <v>310</v>
      </c>
      <c r="E295" s="64" t="s">
        <v>1461</v>
      </c>
      <c r="F295" s="81">
        <v>0.12103991</v>
      </c>
      <c r="G295" s="81">
        <v>2.95994417</v>
      </c>
      <c r="H295" s="82">
        <f>IF(ISERROR(F295/G295-1),"",IF((F295/G295-1)&gt;10000%,"",F295/G295-1))</f>
        <v>-0.95910736721767287</v>
      </c>
      <c r="I295" s="92">
        <v>7.2027388499999994</v>
      </c>
      <c r="J295" s="92">
        <v>1.2394394199999998</v>
      </c>
      <c r="K295" s="82">
        <f>IF(ISERROR(I295/J295-1),"",IF((I295/J295-1)&gt;10000%,"",I295/J295-1))</f>
        <v>4.8112875335205976</v>
      </c>
      <c r="L295" s="65">
        <f>IF(ISERROR(I295/F295),"",IF(I295/F295&gt;10000%,"",I295/F295))</f>
        <v>59.507139835117187</v>
      </c>
    </row>
    <row r="296" spans="1:12" x14ac:dyDescent="0.2">
      <c r="A296" s="64" t="s">
        <v>2457</v>
      </c>
      <c r="B296" s="64" t="s">
        <v>542</v>
      </c>
      <c r="C296" s="64" t="s">
        <v>962</v>
      </c>
      <c r="D296" s="64" t="s">
        <v>310</v>
      </c>
      <c r="E296" s="64" t="s">
        <v>1461</v>
      </c>
      <c r="F296" s="81">
        <v>9.5106508160000001</v>
      </c>
      <c r="G296" s="81">
        <v>12.951121662</v>
      </c>
      <c r="H296" s="82">
        <f>IF(ISERROR(F296/G296-1),"",IF((F296/G296-1)&gt;10000%,"",F296/G296-1))</f>
        <v>-0.26565041513699283</v>
      </c>
      <c r="I296" s="92">
        <v>7.1943306100000006</v>
      </c>
      <c r="J296" s="92">
        <v>32.885221530000003</v>
      </c>
      <c r="K296" s="82">
        <f>IF(ISERROR(I296/J296-1),"",IF((I296/J296-1)&gt;10000%,"",I296/J296-1))</f>
        <v>-0.78122906657518265</v>
      </c>
      <c r="L296" s="65">
        <f>IF(ISERROR(I296/F296),"",IF(I296/F296&gt;10000%,"",I296/F296))</f>
        <v>0.75644987385056794</v>
      </c>
    </row>
    <row r="297" spans="1:12" x14ac:dyDescent="0.2">
      <c r="A297" s="64" t="s">
        <v>2385</v>
      </c>
      <c r="B297" s="64" t="s">
        <v>520</v>
      </c>
      <c r="C297" s="64" t="s">
        <v>962</v>
      </c>
      <c r="D297" s="64" t="s">
        <v>310</v>
      </c>
      <c r="E297" s="64" t="s">
        <v>312</v>
      </c>
      <c r="F297" s="81">
        <v>7.7085967970000002</v>
      </c>
      <c r="G297" s="81">
        <v>8.5711148489999989</v>
      </c>
      <c r="H297" s="82">
        <f>IF(ISERROR(F297/G297-1),"",IF((F297/G297-1)&gt;10000%,"",F297/G297-1))</f>
        <v>-0.10063078924915225</v>
      </c>
      <c r="I297" s="92">
        <v>7.0379991200000003</v>
      </c>
      <c r="J297" s="92">
        <v>29.770119910000002</v>
      </c>
      <c r="K297" s="82">
        <f>IF(ISERROR(I297/J297-1),"",IF((I297/J297-1)&gt;10000%,"",I297/J297-1))</f>
        <v>-0.76358848599612505</v>
      </c>
      <c r="L297" s="65">
        <f>IF(ISERROR(I297/F297),"",IF(I297/F297&gt;10000%,"",I297/F297))</f>
        <v>0.91300651796174104</v>
      </c>
    </row>
    <row r="298" spans="1:12" x14ac:dyDescent="0.2">
      <c r="A298" s="64" t="s">
        <v>2573</v>
      </c>
      <c r="B298" s="64" t="s">
        <v>2519</v>
      </c>
      <c r="C298" s="64" t="s">
        <v>1253</v>
      </c>
      <c r="D298" s="64" t="s">
        <v>1171</v>
      </c>
      <c r="E298" s="64" t="s">
        <v>1461</v>
      </c>
      <c r="F298" s="81">
        <v>5.0871746900000003</v>
      </c>
      <c r="G298" s="81">
        <v>10.33962354</v>
      </c>
      <c r="H298" s="82">
        <f>IF(ISERROR(F298/G298-1),"",IF((F298/G298-1)&gt;10000%,"",F298/G298-1))</f>
        <v>-0.50799227164125549</v>
      </c>
      <c r="I298" s="92">
        <v>6.9907120799999998</v>
      </c>
      <c r="J298" s="92">
        <v>19.141127179443799</v>
      </c>
      <c r="K298" s="82">
        <f>IF(ISERROR(I298/J298-1),"",IF((I298/J298-1)&gt;10000%,"",I298/J298-1))</f>
        <v>-0.63478054273065365</v>
      </c>
      <c r="L298" s="65">
        <f>IF(ISERROR(I298/F298),"",IF(I298/F298&gt;10000%,"",I298/F298))</f>
        <v>1.3741836099597358</v>
      </c>
    </row>
    <row r="299" spans="1:12" x14ac:dyDescent="0.2">
      <c r="A299" s="64" t="s">
        <v>2343</v>
      </c>
      <c r="B299" s="64" t="s">
        <v>258</v>
      </c>
      <c r="C299" s="64" t="s">
        <v>962</v>
      </c>
      <c r="D299" s="64" t="s">
        <v>310</v>
      </c>
      <c r="E299" s="64" t="s">
        <v>312</v>
      </c>
      <c r="F299" s="81">
        <v>4.16693509</v>
      </c>
      <c r="G299" s="81">
        <v>4.1545133999999999</v>
      </c>
      <c r="H299" s="82">
        <f>IF(ISERROR(F299/G299-1),"",IF((F299/G299-1)&gt;10000%,"",F299/G299-1))</f>
        <v>2.9899265699804278E-3</v>
      </c>
      <c r="I299" s="92">
        <v>6.9491464499999998</v>
      </c>
      <c r="J299" s="92">
        <v>11.022629949999999</v>
      </c>
      <c r="K299" s="82">
        <f>IF(ISERROR(I299/J299-1),"",IF((I299/J299-1)&gt;10000%,"",I299/J299-1))</f>
        <v>-0.3695564051844088</v>
      </c>
      <c r="L299" s="65">
        <f>IF(ISERROR(I299/F299),"",IF(I299/F299&gt;10000%,"",I299/F299))</f>
        <v>1.6676877128892353</v>
      </c>
    </row>
    <row r="300" spans="1:12" x14ac:dyDescent="0.2">
      <c r="A300" s="64" t="s">
        <v>2854</v>
      </c>
      <c r="B300" s="64" t="s">
        <v>2856</v>
      </c>
      <c r="C300" s="64" t="s">
        <v>2855</v>
      </c>
      <c r="D300" s="64" t="s">
        <v>1171</v>
      </c>
      <c r="E300" s="64" t="s">
        <v>312</v>
      </c>
      <c r="F300" s="81">
        <v>0.74712363000000004</v>
      </c>
      <c r="G300" s="81">
        <v>9.6141229999999994E-2</v>
      </c>
      <c r="H300" s="82">
        <f>IF(ISERROR(F300/G300-1),"",IF((F300/G300-1)&gt;10000%,"",F300/G300-1))</f>
        <v>6.7711053831951196</v>
      </c>
      <c r="I300" s="92">
        <v>6.9429384499999998</v>
      </c>
      <c r="J300" s="92"/>
      <c r="K300" s="82" t="str">
        <f>IF(ISERROR(I300/J300-1),"",IF((I300/J300-1)&gt;10000%,"",I300/J300-1))</f>
        <v/>
      </c>
      <c r="L300" s="65">
        <f>IF(ISERROR(I300/F300),"",IF(I300/F300&gt;10000%,"",I300/F300))</f>
        <v>9.2928909904777068</v>
      </c>
    </row>
    <row r="301" spans="1:12" x14ac:dyDescent="0.2">
      <c r="A301" s="64" t="s">
        <v>1611</v>
      </c>
      <c r="B301" s="64" t="s">
        <v>685</v>
      </c>
      <c r="C301" s="64" t="s">
        <v>1249</v>
      </c>
      <c r="D301" s="64" t="s">
        <v>310</v>
      </c>
      <c r="E301" s="64" t="s">
        <v>1461</v>
      </c>
      <c r="F301" s="81">
        <v>5.6467894790000006</v>
      </c>
      <c r="G301" s="81">
        <v>5.9974416109999993</v>
      </c>
      <c r="H301" s="82">
        <f>IF(ISERROR(F301/G301-1),"",IF((F301/G301-1)&gt;10000%,"",F301/G301-1))</f>
        <v>-5.8466952201228994E-2</v>
      </c>
      <c r="I301" s="92">
        <v>6.6077006599999999</v>
      </c>
      <c r="J301" s="92">
        <v>0.61182276000000002</v>
      </c>
      <c r="K301" s="82">
        <f>IF(ISERROR(I301/J301-1),"",IF((I301/J301-1)&gt;10000%,"",I301/J301-1))</f>
        <v>9.8000242750040876</v>
      </c>
      <c r="L301" s="65">
        <f>IF(ISERROR(I301/F301),"",IF(I301/F301&gt;10000%,"",I301/F301))</f>
        <v>1.1701694714445363</v>
      </c>
    </row>
    <row r="302" spans="1:12" x14ac:dyDescent="0.2">
      <c r="A302" s="64" t="s">
        <v>2467</v>
      </c>
      <c r="B302" s="64" t="s">
        <v>1906</v>
      </c>
      <c r="C302" s="64" t="s">
        <v>962</v>
      </c>
      <c r="D302" s="64" t="s">
        <v>310</v>
      </c>
      <c r="E302" s="64" t="s">
        <v>1461</v>
      </c>
      <c r="F302" s="81">
        <v>1.84219917</v>
      </c>
      <c r="G302" s="81">
        <v>0.24017272000000001</v>
      </c>
      <c r="H302" s="82">
        <f>IF(ISERROR(F302/G302-1),"",IF((F302/G302-1)&gt;10000%,"",F302/G302-1))</f>
        <v>6.6703098087076667</v>
      </c>
      <c r="I302" s="92">
        <v>6.5264569999999997</v>
      </c>
      <c r="J302" s="92">
        <v>0.82835196999999994</v>
      </c>
      <c r="K302" s="82">
        <f>IF(ISERROR(I302/J302-1),"",IF((I302/J302-1)&gt;10000%,"",I302/J302-1))</f>
        <v>6.8788452691191164</v>
      </c>
      <c r="L302" s="65">
        <f>IF(ISERROR(I302/F302),"",IF(I302/F302&gt;10000%,"",I302/F302))</f>
        <v>3.5427531975274964</v>
      </c>
    </row>
    <row r="303" spans="1:12" x14ac:dyDescent="0.2">
      <c r="A303" s="64" t="s">
        <v>423</v>
      </c>
      <c r="B303" s="64" t="s">
        <v>424</v>
      </c>
      <c r="C303" s="64" t="s">
        <v>1249</v>
      </c>
      <c r="D303" s="64" t="s">
        <v>310</v>
      </c>
      <c r="E303" s="64" t="s">
        <v>1461</v>
      </c>
      <c r="F303" s="81">
        <v>4.0988008950000001</v>
      </c>
      <c r="G303" s="81">
        <v>9.2517824399999995</v>
      </c>
      <c r="H303" s="82">
        <f>IF(ISERROR(F303/G303-1),"",IF((F303/G303-1)&gt;10000%,"",F303/G303-1))</f>
        <v>-0.55697175959533263</v>
      </c>
      <c r="I303" s="92">
        <v>6.4525618300000005</v>
      </c>
      <c r="J303" s="92">
        <v>1.1638743999999999</v>
      </c>
      <c r="K303" s="82">
        <f>IF(ISERROR(I303/J303-1),"",IF((I303/J303-1)&gt;10000%,"",I303/J303-1))</f>
        <v>4.544036220746845</v>
      </c>
      <c r="L303" s="65">
        <f>IF(ISERROR(I303/F303),"",IF(I303/F303&gt;10000%,"",I303/F303))</f>
        <v>1.5742559824926554</v>
      </c>
    </row>
    <row r="304" spans="1:12" x14ac:dyDescent="0.2">
      <c r="A304" s="64" t="s">
        <v>2815</v>
      </c>
      <c r="B304" s="64" t="s">
        <v>65</v>
      </c>
      <c r="C304" s="64" t="s">
        <v>2844</v>
      </c>
      <c r="D304" s="64" t="s">
        <v>311</v>
      </c>
      <c r="E304" s="64" t="s">
        <v>312</v>
      </c>
      <c r="F304" s="81">
        <v>0.69324430799999992</v>
      </c>
      <c r="G304" s="81">
        <v>2.184481173</v>
      </c>
      <c r="H304" s="82">
        <f>IF(ISERROR(F304/G304-1),"",IF((F304/G304-1)&gt;10000%,"",F304/G304-1))</f>
        <v>-0.68265036267263812</v>
      </c>
      <c r="I304" s="92">
        <v>6.4286897199999995</v>
      </c>
      <c r="J304" s="92">
        <v>0.59573648999999995</v>
      </c>
      <c r="K304" s="82">
        <f>IF(ISERROR(I304/J304-1),"",IF((I304/J304-1)&gt;10000%,"",I304/J304-1))</f>
        <v>9.7911632540756397</v>
      </c>
      <c r="L304" s="65">
        <f>IF(ISERROR(I304/F304),"",IF(I304/F304&gt;10000%,"",I304/F304))</f>
        <v>9.2733393492211693</v>
      </c>
    </row>
    <row r="305" spans="1:12" x14ac:dyDescent="0.2">
      <c r="A305" s="64" t="s">
        <v>2712</v>
      </c>
      <c r="B305" s="64" t="s">
        <v>472</v>
      </c>
      <c r="C305" s="64" t="s">
        <v>1253</v>
      </c>
      <c r="D305" s="64" t="s">
        <v>311</v>
      </c>
      <c r="E305" s="64" t="s">
        <v>1461</v>
      </c>
      <c r="F305" s="81">
        <v>0.74450718000000005</v>
      </c>
      <c r="G305" s="81">
        <v>0.45612523999999999</v>
      </c>
      <c r="H305" s="82">
        <f>IF(ISERROR(F305/G305-1),"",IF((F305/G305-1)&gt;10000%,"",F305/G305-1))</f>
        <v>0.63224289013254364</v>
      </c>
      <c r="I305" s="92">
        <v>6.3356009830923998</v>
      </c>
      <c r="J305" s="92">
        <v>6.2145521982345997</v>
      </c>
      <c r="K305" s="82">
        <f>IF(ISERROR(I305/J305-1),"",IF((I305/J305-1)&gt;10000%,"",I305/J305-1))</f>
        <v>1.9478279527877618E-2</v>
      </c>
      <c r="L305" s="65">
        <f>IF(ISERROR(I305/F305),"",IF(I305/F305&gt;10000%,"",I305/F305))</f>
        <v>8.5097916491448746</v>
      </c>
    </row>
    <row r="306" spans="1:12" x14ac:dyDescent="0.2">
      <c r="A306" s="64" t="s">
        <v>2599</v>
      </c>
      <c r="B306" s="64" t="s">
        <v>98</v>
      </c>
      <c r="C306" s="64" t="s">
        <v>1248</v>
      </c>
      <c r="D306" s="64" t="s">
        <v>310</v>
      </c>
      <c r="E306" s="64" t="s">
        <v>1461</v>
      </c>
      <c r="F306" s="81">
        <v>10.589996920000001</v>
      </c>
      <c r="G306" s="81">
        <v>7.6428675889999997</v>
      </c>
      <c r="H306" s="82">
        <f>IF(ISERROR(F306/G306-1),"",IF((F306/G306-1)&gt;10000%,"",F306/G306-1))</f>
        <v>0.38560517982041942</v>
      </c>
      <c r="I306" s="92">
        <v>6.3287922400000003</v>
      </c>
      <c r="J306" s="92">
        <v>0.13437257</v>
      </c>
      <c r="K306" s="82">
        <f>IF(ISERROR(I306/J306-1),"",IF((I306/J306-1)&gt;10000%,"",I306/J306-1))</f>
        <v>46.098840485078171</v>
      </c>
      <c r="L306" s="65">
        <f>IF(ISERROR(I306/F306),"",IF(I306/F306&gt;10000%,"",I306/F306))</f>
        <v>0.59761983764580739</v>
      </c>
    </row>
    <row r="307" spans="1:12" x14ac:dyDescent="0.2">
      <c r="A307" s="64" t="s">
        <v>1324</v>
      </c>
      <c r="B307" s="64" t="s">
        <v>620</v>
      </c>
      <c r="C307" s="64" t="s">
        <v>1253</v>
      </c>
      <c r="D307" s="64" t="s">
        <v>311</v>
      </c>
      <c r="E307" s="64" t="s">
        <v>312</v>
      </c>
      <c r="F307" s="81">
        <v>6.9282715599999998</v>
      </c>
      <c r="G307" s="81">
        <v>7.1178621500000006</v>
      </c>
      <c r="H307" s="82">
        <f>IF(ISERROR(F307/G307-1),"",IF((F307/G307-1)&gt;10000%,"",F307/G307-1))</f>
        <v>-2.6635889541637314E-2</v>
      </c>
      <c r="I307" s="92">
        <v>6.2913134400000006</v>
      </c>
      <c r="J307" s="92">
        <v>9.8489669200000005</v>
      </c>
      <c r="K307" s="82">
        <f>IF(ISERROR(I307/J307-1),"",IF((I307/J307-1)&gt;10000%,"",I307/J307-1))</f>
        <v>-0.36122097971266209</v>
      </c>
      <c r="L307" s="65">
        <f>IF(ISERROR(I307/F307),"",IF(I307/F307&gt;10000%,"",I307/F307))</f>
        <v>0.90806392121269575</v>
      </c>
    </row>
    <row r="308" spans="1:12" x14ac:dyDescent="0.2">
      <c r="A308" s="64" t="s">
        <v>2437</v>
      </c>
      <c r="B308" s="64" t="s">
        <v>146</v>
      </c>
      <c r="C308" s="64" t="s">
        <v>962</v>
      </c>
      <c r="D308" s="64" t="s">
        <v>310</v>
      </c>
      <c r="E308" s="64" t="s">
        <v>1461</v>
      </c>
      <c r="F308" s="81">
        <v>2.37067746</v>
      </c>
      <c r="G308" s="81">
        <v>5.27122417</v>
      </c>
      <c r="H308" s="82">
        <f>IF(ISERROR(F308/G308-1),"",IF((F308/G308-1)&gt;10000%,"",F308/G308-1))</f>
        <v>-0.55026054981835459</v>
      </c>
      <c r="I308" s="92">
        <v>6.2842060100000001</v>
      </c>
      <c r="J308" s="92">
        <v>5.1130044000000003</v>
      </c>
      <c r="K308" s="82">
        <f>IF(ISERROR(I308/J308-1),"",IF((I308/J308-1)&gt;10000%,"",I308/J308-1))</f>
        <v>0.22906329006875081</v>
      </c>
      <c r="L308" s="65">
        <f>IF(ISERROR(I308/F308),"",IF(I308/F308&gt;10000%,"",I308/F308))</f>
        <v>2.6508059894406726</v>
      </c>
    </row>
    <row r="309" spans="1:12" x14ac:dyDescent="0.2">
      <c r="A309" s="64" t="s">
        <v>2436</v>
      </c>
      <c r="B309" s="64" t="s">
        <v>163</v>
      </c>
      <c r="C309" s="64" t="s">
        <v>962</v>
      </c>
      <c r="D309" s="64" t="s">
        <v>310</v>
      </c>
      <c r="E309" s="64" t="s">
        <v>1461</v>
      </c>
      <c r="F309" s="81">
        <v>4.6552041330000007</v>
      </c>
      <c r="G309" s="81">
        <v>11.385550330000001</v>
      </c>
      <c r="H309" s="82">
        <f>IF(ISERROR(F309/G309-1),"",IF((F309/G309-1)&gt;10000%,"",F309/G309-1))</f>
        <v>-0.5911305120900554</v>
      </c>
      <c r="I309" s="92">
        <v>6.21396642446435</v>
      </c>
      <c r="J309" s="92">
        <v>15.65920051158885</v>
      </c>
      <c r="K309" s="82">
        <f>IF(ISERROR(I309/J309-1),"",IF((I309/J309-1)&gt;10000%,"",I309/J309-1))</f>
        <v>-0.60317473297148205</v>
      </c>
      <c r="L309" s="65">
        <f>IF(ISERROR(I309/F309),"",IF(I309/F309&gt;10000%,"",I309/F309))</f>
        <v>1.3348429514432099</v>
      </c>
    </row>
    <row r="310" spans="1:12" x14ac:dyDescent="0.2">
      <c r="A310" s="64" t="s">
        <v>2618</v>
      </c>
      <c r="B310" s="64" t="s">
        <v>1352</v>
      </c>
      <c r="C310" s="64" t="s">
        <v>1253</v>
      </c>
      <c r="D310" s="64" t="s">
        <v>311</v>
      </c>
      <c r="E310" s="64" t="s">
        <v>312</v>
      </c>
      <c r="F310" s="81">
        <v>0.96997015200000003</v>
      </c>
      <c r="G310" s="81">
        <v>3.9390080599999999</v>
      </c>
      <c r="H310" s="82">
        <f>IF(ISERROR(F310/G310-1),"",IF((F310/G310-1)&gt;10000%,"",F310/G310-1))</f>
        <v>-0.75375268665989981</v>
      </c>
      <c r="I310" s="92">
        <v>6.1498839800000002</v>
      </c>
      <c r="J310" s="92">
        <v>1.2257981599999999</v>
      </c>
      <c r="K310" s="82">
        <f>IF(ISERROR(I310/J310-1),"",IF((I310/J310-1)&gt;10000%,"",I310/J310-1))</f>
        <v>4.0170445516087261</v>
      </c>
      <c r="L310" s="65">
        <f>IF(ISERROR(I310/F310),"",IF(I310/F310&gt;10000%,"",I310/F310))</f>
        <v>6.3402816749767368</v>
      </c>
    </row>
    <row r="311" spans="1:12" x14ac:dyDescent="0.2">
      <c r="A311" s="64" t="s">
        <v>561</v>
      </c>
      <c r="B311" s="64" t="s">
        <v>355</v>
      </c>
      <c r="C311" s="64" t="s">
        <v>1254</v>
      </c>
      <c r="D311" s="64" t="s">
        <v>310</v>
      </c>
      <c r="E311" s="64" t="s">
        <v>312</v>
      </c>
      <c r="F311" s="81">
        <v>2.6376415299999998</v>
      </c>
      <c r="G311" s="81">
        <v>1.8555717350000001</v>
      </c>
      <c r="H311" s="82">
        <f>IF(ISERROR(F311/G311-1),"",IF((F311/G311-1)&gt;10000%,"",F311/G311-1))</f>
        <v>0.42147106481981389</v>
      </c>
      <c r="I311" s="92">
        <v>6.1323758099999992</v>
      </c>
      <c r="J311" s="92">
        <v>1.8027768200000001</v>
      </c>
      <c r="K311" s="82">
        <f>IF(ISERROR(I311/J311-1),"",IF((I311/J311-1)&gt;10000%,"",I311/J311-1))</f>
        <v>2.4016278343317055</v>
      </c>
      <c r="L311" s="65">
        <f>IF(ISERROR(I311/F311),"",IF(I311/F311&gt;10000%,"",I311/F311))</f>
        <v>2.3249466389771318</v>
      </c>
    </row>
    <row r="312" spans="1:12" x14ac:dyDescent="0.2">
      <c r="A312" s="64" t="s">
        <v>497</v>
      </c>
      <c r="B312" s="64" t="s">
        <v>508</v>
      </c>
      <c r="C312" s="64" t="s">
        <v>1254</v>
      </c>
      <c r="D312" s="64" t="s">
        <v>310</v>
      </c>
      <c r="E312" s="64" t="s">
        <v>1461</v>
      </c>
      <c r="F312" s="81">
        <v>1.3600611999999999</v>
      </c>
      <c r="G312" s="81">
        <v>3.001885E-2</v>
      </c>
      <c r="H312" s="82">
        <f>IF(ISERROR(F312/G312-1),"",IF((F312/G312-1)&gt;10000%,"",F312/G312-1))</f>
        <v>44.306905494381027</v>
      </c>
      <c r="I312" s="92">
        <v>6.0881142000000006</v>
      </c>
      <c r="J312" s="92">
        <v>0</v>
      </c>
      <c r="K312" s="82" t="str">
        <f>IF(ISERROR(I312/J312-1),"",IF((I312/J312-1)&gt;10000%,"",I312/J312-1))</f>
        <v/>
      </c>
      <c r="L312" s="65">
        <f>IF(ISERROR(I312/F312),"",IF(I312/F312&gt;10000%,"",I312/F312))</f>
        <v>4.4763531229329985</v>
      </c>
    </row>
    <row r="313" spans="1:12" x14ac:dyDescent="0.2">
      <c r="A313" s="64" t="s">
        <v>2</v>
      </c>
      <c r="B313" s="64" t="s">
        <v>3</v>
      </c>
      <c r="C313" s="64" t="s">
        <v>1401</v>
      </c>
      <c r="D313" s="64" t="s">
        <v>311</v>
      </c>
      <c r="E313" s="64" t="s">
        <v>312</v>
      </c>
      <c r="F313" s="81">
        <v>1.5816634700000001</v>
      </c>
      <c r="G313" s="81">
        <v>5.6525114000000007</v>
      </c>
      <c r="H313" s="82">
        <f>IF(ISERROR(F313/G313-1),"",IF((F313/G313-1)&gt;10000%,"",F313/G313-1))</f>
        <v>-0.72018393983247875</v>
      </c>
      <c r="I313" s="92">
        <v>6.0530236091562504</v>
      </c>
      <c r="J313" s="92">
        <v>0</v>
      </c>
      <c r="K313" s="82" t="str">
        <f>IF(ISERROR(I313/J313-1),"",IF((I313/J313-1)&gt;10000%,"",I313/J313-1))</f>
        <v/>
      </c>
      <c r="L313" s="65">
        <f>IF(ISERROR(I313/F313),"",IF(I313/F313&gt;10000%,"",I313/F313))</f>
        <v>3.8269984253706322</v>
      </c>
    </row>
    <row r="314" spans="1:12" x14ac:dyDescent="0.2">
      <c r="A314" s="64" t="s">
        <v>2483</v>
      </c>
      <c r="B314" s="64" t="s">
        <v>1457</v>
      </c>
      <c r="C314" s="64" t="s">
        <v>962</v>
      </c>
      <c r="D314" s="64" t="s">
        <v>310</v>
      </c>
      <c r="E314" s="64" t="s">
        <v>1461</v>
      </c>
      <c r="F314" s="81">
        <v>6.6707799479999998</v>
      </c>
      <c r="G314" s="81">
        <v>2.3229362149999999</v>
      </c>
      <c r="H314" s="82">
        <f>IF(ISERROR(F314/G314-1),"",IF((F314/G314-1)&gt;10000%,"",F314/G314-1))</f>
        <v>1.87170173030343</v>
      </c>
      <c r="I314" s="92">
        <v>6.0488510199999999</v>
      </c>
      <c r="J314" s="92">
        <v>1.8151352599999999</v>
      </c>
      <c r="K314" s="82">
        <f>IF(ISERROR(I314/J314-1),"",IF((I314/J314-1)&gt;10000%,"",I314/J314-1))</f>
        <v>2.3324519407991668</v>
      </c>
      <c r="L314" s="65">
        <f>IF(ISERROR(I314/F314),"",IF(I314/F314&gt;10000%,"",I314/F314))</f>
        <v>0.90676818410320015</v>
      </c>
    </row>
    <row r="315" spans="1:12" x14ac:dyDescent="0.2">
      <c r="A315" s="64" t="s">
        <v>2641</v>
      </c>
      <c r="B315" s="64" t="s">
        <v>59</v>
      </c>
      <c r="C315" s="64" t="s">
        <v>1253</v>
      </c>
      <c r="D315" s="64" t="s">
        <v>1171</v>
      </c>
      <c r="E315" s="64" t="s">
        <v>312</v>
      </c>
      <c r="F315" s="81">
        <v>3.34658101</v>
      </c>
      <c r="G315" s="81">
        <v>3.7344496349999998</v>
      </c>
      <c r="H315" s="82">
        <f>IF(ISERROR(F315/G315-1),"",IF((F315/G315-1)&gt;10000%,"",F315/G315-1))</f>
        <v>-0.10386232588727895</v>
      </c>
      <c r="I315" s="92">
        <v>5.9372192362656504</v>
      </c>
      <c r="J315" s="92">
        <v>3.2163708</v>
      </c>
      <c r="K315" s="82">
        <f>IF(ISERROR(I315/J315-1),"",IF((I315/J315-1)&gt;10000%,"",I315/J315-1))</f>
        <v>0.84593742620274082</v>
      </c>
      <c r="L315" s="65">
        <f>IF(ISERROR(I315/F315),"",IF(I315/F315&gt;10000%,"",I315/F315))</f>
        <v>1.7741149007074688</v>
      </c>
    </row>
    <row r="316" spans="1:12" x14ac:dyDescent="0.2">
      <c r="A316" s="64" t="s">
        <v>2296</v>
      </c>
      <c r="B316" s="64" t="s">
        <v>1174</v>
      </c>
      <c r="C316" s="64" t="s">
        <v>223</v>
      </c>
      <c r="D316" s="64" t="s">
        <v>1171</v>
      </c>
      <c r="E316" s="64" t="s">
        <v>1461</v>
      </c>
      <c r="F316" s="81">
        <v>3.5677272200000001</v>
      </c>
      <c r="G316" s="81">
        <v>5.07741767</v>
      </c>
      <c r="H316" s="82">
        <f>IF(ISERROR(F316/G316-1),"",IF((F316/G316-1)&gt;10000%,"",F316/G316-1))</f>
        <v>-0.29733430419168172</v>
      </c>
      <c r="I316" s="92">
        <v>5.9210072300000007</v>
      </c>
      <c r="J316" s="92">
        <v>4.9526442099999999</v>
      </c>
      <c r="K316" s="82">
        <f>IF(ISERROR(I316/J316-1),"",IF((I316/J316-1)&gt;10000%,"",I316/J316-1))</f>
        <v>0.19552444692973436</v>
      </c>
      <c r="L316" s="65">
        <f>IF(ISERROR(I316/F316),"",IF(I316/F316&gt;10000%,"",I316/F316))</f>
        <v>1.6596020000654648</v>
      </c>
    </row>
    <row r="317" spans="1:12" x14ac:dyDescent="0.2">
      <c r="A317" s="64" t="s">
        <v>2485</v>
      </c>
      <c r="B317" s="64" t="s">
        <v>1459</v>
      </c>
      <c r="C317" s="64" t="s">
        <v>962</v>
      </c>
      <c r="D317" s="64" t="s">
        <v>310</v>
      </c>
      <c r="E317" s="64" t="s">
        <v>1461</v>
      </c>
      <c r="F317" s="81">
        <v>6.2539828499999999</v>
      </c>
      <c r="G317" s="81">
        <v>1.96586149</v>
      </c>
      <c r="H317" s="82">
        <f>IF(ISERROR(F317/G317-1),"",IF((F317/G317-1)&gt;10000%,"",F317/G317-1))</f>
        <v>2.1812937390619518</v>
      </c>
      <c r="I317" s="92">
        <v>5.8597517100000003</v>
      </c>
      <c r="J317" s="92">
        <v>0.22019070999999998</v>
      </c>
      <c r="K317" s="82">
        <f>IF(ISERROR(I317/J317-1),"",IF((I317/J317-1)&gt;10000%,"",I317/J317-1))</f>
        <v>25.612165926527965</v>
      </c>
      <c r="L317" s="65">
        <f>IF(ISERROR(I317/F317),"",IF(I317/F317&gt;10000%,"",I317/F317))</f>
        <v>0.93696318818654911</v>
      </c>
    </row>
    <row r="318" spans="1:12" x14ac:dyDescent="0.2">
      <c r="A318" s="64" t="s">
        <v>319</v>
      </c>
      <c r="B318" s="64" t="s">
        <v>320</v>
      </c>
      <c r="C318" s="64" t="s">
        <v>1254</v>
      </c>
      <c r="D318" s="64" t="s">
        <v>310</v>
      </c>
      <c r="E318" s="64" t="s">
        <v>312</v>
      </c>
      <c r="F318" s="81">
        <v>5.4213298729999995</v>
      </c>
      <c r="G318" s="81">
        <v>1.8205826299999999</v>
      </c>
      <c r="H318" s="82">
        <f>IF(ISERROR(F318/G318-1),"",IF((F318/G318-1)&gt;10000%,"",F318/G318-1))</f>
        <v>1.9777994053475068</v>
      </c>
      <c r="I318" s="92">
        <v>5.8565991100000003</v>
      </c>
      <c r="J318" s="92">
        <v>10.930335339999999</v>
      </c>
      <c r="K318" s="82">
        <f>IF(ISERROR(I318/J318-1),"",IF((I318/J318-1)&gt;10000%,"",I318/J318-1))</f>
        <v>-0.46418852415556344</v>
      </c>
      <c r="L318" s="65">
        <f>IF(ISERROR(I318/F318),"",IF(I318/F318&gt;10000%,"",I318/F318))</f>
        <v>1.080288277451587</v>
      </c>
    </row>
    <row r="319" spans="1:12" x14ac:dyDescent="0.2">
      <c r="A319" s="64" t="s">
        <v>2697</v>
      </c>
      <c r="B319" s="64" t="s">
        <v>264</v>
      </c>
      <c r="C319" s="64" t="s">
        <v>1253</v>
      </c>
      <c r="D319" s="64" t="s">
        <v>311</v>
      </c>
      <c r="E319" s="64" t="s">
        <v>1461</v>
      </c>
      <c r="F319" s="81">
        <v>1.296176875</v>
      </c>
      <c r="G319" s="81">
        <v>0.28761772999999996</v>
      </c>
      <c r="H319" s="82">
        <f>IF(ISERROR(F319/G319-1),"",IF((F319/G319-1)&gt;10000%,"",F319/G319-1))</f>
        <v>3.5065958729317561</v>
      </c>
      <c r="I319" s="92">
        <v>5.7675449322255004</v>
      </c>
      <c r="J319" s="92">
        <v>11.160257908635899</v>
      </c>
      <c r="K319" s="82">
        <f>IF(ISERROR(I319/J319-1),"",IF((I319/J319-1)&gt;10000%,"",I319/J319-1))</f>
        <v>-0.48320684168396077</v>
      </c>
      <c r="L319" s="65">
        <f>IF(ISERROR(I319/F319),"",IF(I319/F319&gt;10000%,"",I319/F319))</f>
        <v>4.4496588725404473</v>
      </c>
    </row>
    <row r="320" spans="1:12" x14ac:dyDescent="0.2">
      <c r="A320" s="64" t="s">
        <v>1498</v>
      </c>
      <c r="B320" s="64" t="s">
        <v>446</v>
      </c>
      <c r="C320" s="64" t="s">
        <v>1250</v>
      </c>
      <c r="D320" s="64" t="s">
        <v>310</v>
      </c>
      <c r="E320" s="64" t="s">
        <v>1461</v>
      </c>
      <c r="F320" s="81">
        <v>0</v>
      </c>
      <c r="G320" s="81">
        <v>0</v>
      </c>
      <c r="H320" s="82" t="str">
        <f>IF(ISERROR(F320/G320-1),"",IF((F320/G320-1)&gt;10000%,"",F320/G320-1))</f>
        <v/>
      </c>
      <c r="I320" s="92">
        <v>5.7675125599999992</v>
      </c>
      <c r="J320" s="92">
        <v>11.115746550000001</v>
      </c>
      <c r="K320" s="82">
        <f>IF(ISERROR(I320/J320-1),"",IF((I320/J320-1)&gt;10000%,"",I320/J320-1))</f>
        <v>-0.48114033240529408</v>
      </c>
      <c r="L320" s="65" t="str">
        <f>IF(ISERROR(I320/F320),"",IF(I320/F320&gt;10000%,"",I320/F320))</f>
        <v/>
      </c>
    </row>
    <row r="321" spans="1:12" x14ac:dyDescent="0.2">
      <c r="A321" s="64" t="s">
        <v>2435</v>
      </c>
      <c r="B321" s="64" t="s">
        <v>809</v>
      </c>
      <c r="C321" s="64" t="s">
        <v>962</v>
      </c>
      <c r="D321" s="64" t="s">
        <v>310</v>
      </c>
      <c r="E321" s="64" t="s">
        <v>1461</v>
      </c>
      <c r="F321" s="81">
        <v>2.34492133</v>
      </c>
      <c r="G321" s="81">
        <v>2.6073571090000001</v>
      </c>
      <c r="H321" s="82">
        <f>IF(ISERROR(F321/G321-1),"",IF((F321/G321-1)&gt;10000%,"",F321/G321-1))</f>
        <v>-0.10065202733224832</v>
      </c>
      <c r="I321" s="92">
        <v>5.7342644800000002</v>
      </c>
      <c r="J321" s="92">
        <v>6.0483998099999994</v>
      </c>
      <c r="K321" s="82">
        <f>IF(ISERROR(I321/J321-1),"",IF((I321/J321-1)&gt;10000%,"",I321/J321-1))</f>
        <v>-5.1936932059390317E-2</v>
      </c>
      <c r="L321" s="65">
        <f>IF(ISERROR(I321/F321),"",IF(I321/F321&gt;10000%,"",I321/F321))</f>
        <v>2.4453973814123651</v>
      </c>
    </row>
    <row r="322" spans="1:12" x14ac:dyDescent="0.2">
      <c r="A322" s="64" t="s">
        <v>2445</v>
      </c>
      <c r="B322" s="64" t="s">
        <v>156</v>
      </c>
      <c r="C322" s="64" t="s">
        <v>962</v>
      </c>
      <c r="D322" s="64" t="s">
        <v>310</v>
      </c>
      <c r="E322" s="64" t="s">
        <v>1461</v>
      </c>
      <c r="F322" s="81">
        <v>1.36626329</v>
      </c>
      <c r="G322" s="81">
        <v>2.8364275000000001</v>
      </c>
      <c r="H322" s="82">
        <f>IF(ISERROR(F322/G322-1),"",IF((F322/G322-1)&gt;10000%,"",F322/G322-1))</f>
        <v>-0.51831545491643971</v>
      </c>
      <c r="I322" s="92">
        <v>5.7116486799999997</v>
      </c>
      <c r="J322" s="92">
        <v>7.1028635700000002</v>
      </c>
      <c r="K322" s="82">
        <f>IF(ISERROR(I322/J322-1),"",IF((I322/J322-1)&gt;10000%,"",I322/J322-1))</f>
        <v>-0.19586676222756172</v>
      </c>
      <c r="L322" s="65">
        <f>IF(ISERROR(I322/F322),"",IF(I322/F322&gt;10000%,"",I322/F322))</f>
        <v>4.1804890183355505</v>
      </c>
    </row>
    <row r="323" spans="1:12" x14ac:dyDescent="0.2">
      <c r="A323" s="64" t="s">
        <v>2387</v>
      </c>
      <c r="B323" s="64" t="s">
        <v>175</v>
      </c>
      <c r="C323" s="64" t="s">
        <v>962</v>
      </c>
      <c r="D323" s="64" t="s">
        <v>310</v>
      </c>
      <c r="E323" s="64" t="s">
        <v>1461</v>
      </c>
      <c r="F323" s="81">
        <v>2.2259370729999999</v>
      </c>
      <c r="G323" s="81">
        <v>6.23318364</v>
      </c>
      <c r="H323" s="82">
        <f>IF(ISERROR(F323/G323-1),"",IF((F323/G323-1)&gt;10000%,"",F323/G323-1))</f>
        <v>-0.64288921976956226</v>
      </c>
      <c r="I323" s="92">
        <v>5.7011504800000008</v>
      </c>
      <c r="J323" s="92">
        <v>27.862447190000001</v>
      </c>
      <c r="K323" s="82">
        <f>IF(ISERROR(I323/J323-1),"",IF((I323/J323-1)&gt;10000%,"",I323/J323-1))</f>
        <v>-0.79538227776179771</v>
      </c>
      <c r="L323" s="65">
        <f>IF(ISERROR(I323/F323),"",IF(I323/F323&gt;10000%,"",I323/F323))</f>
        <v>2.5612361414675089</v>
      </c>
    </row>
    <row r="324" spans="1:12" x14ac:dyDescent="0.2">
      <c r="A324" s="64" t="s">
        <v>1548</v>
      </c>
      <c r="B324" s="64" t="s">
        <v>912</v>
      </c>
      <c r="C324" s="64" t="s">
        <v>1249</v>
      </c>
      <c r="D324" s="64" t="s">
        <v>311</v>
      </c>
      <c r="E324" s="64" t="s">
        <v>312</v>
      </c>
      <c r="F324" s="81">
        <v>12.181485188</v>
      </c>
      <c r="G324" s="81">
        <v>28.000846585999998</v>
      </c>
      <c r="H324" s="82">
        <f>IF(ISERROR(F324/G324-1),"",IF((F324/G324-1)&gt;10000%,"",F324/G324-1))</f>
        <v>-0.56496011109569233</v>
      </c>
      <c r="I324" s="92">
        <v>5.6771552300000003</v>
      </c>
      <c r="J324" s="92">
        <v>26.272609249999999</v>
      </c>
      <c r="K324" s="82">
        <f>IF(ISERROR(I324/J324-1),"",IF((I324/J324-1)&gt;10000%,"",I324/J324-1))</f>
        <v>-0.78391353610985548</v>
      </c>
      <c r="L324" s="65">
        <f>IF(ISERROR(I324/F324),"",IF(I324/F324&gt;10000%,"",I324/F324))</f>
        <v>0.46604787038550727</v>
      </c>
    </row>
    <row r="325" spans="1:12" x14ac:dyDescent="0.2">
      <c r="A325" s="64" t="s">
        <v>703</v>
      </c>
      <c r="B325" s="64" t="s">
        <v>87</v>
      </c>
      <c r="C325" s="64" t="s">
        <v>711</v>
      </c>
      <c r="D325" s="64" t="s">
        <v>310</v>
      </c>
      <c r="E325" s="64" t="s">
        <v>1461</v>
      </c>
      <c r="F325" s="81">
        <v>3.0130208199999999</v>
      </c>
      <c r="G325" s="81">
        <v>2.0693208700000003</v>
      </c>
      <c r="H325" s="82">
        <f>IF(ISERROR(F325/G325-1),"",IF((F325/G325-1)&gt;10000%,"",F325/G325-1))</f>
        <v>0.45604331531242881</v>
      </c>
      <c r="I325" s="92">
        <v>5.6527447400000002</v>
      </c>
      <c r="J325" s="92">
        <v>2.80814078</v>
      </c>
      <c r="K325" s="82">
        <f>IF(ISERROR(I325/J325-1),"",IF((I325/J325-1)&gt;10000%,"",I325/J325-1))</f>
        <v>1.0129848119651608</v>
      </c>
      <c r="L325" s="65">
        <f>IF(ISERROR(I325/F325),"",IF(I325/F325&gt;10000%,"",I325/F325))</f>
        <v>1.8761054362710976</v>
      </c>
    </row>
    <row r="326" spans="1:12" x14ac:dyDescent="0.2">
      <c r="A326" s="64" t="s">
        <v>2622</v>
      </c>
      <c r="B326" s="64" t="s">
        <v>265</v>
      </c>
      <c r="C326" s="64" t="s">
        <v>1253</v>
      </c>
      <c r="D326" s="64" t="s">
        <v>311</v>
      </c>
      <c r="E326" s="64" t="s">
        <v>1461</v>
      </c>
      <c r="F326" s="81">
        <v>0.402463825</v>
      </c>
      <c r="G326" s="81">
        <v>2.992744385</v>
      </c>
      <c r="H326" s="82">
        <f>IF(ISERROR(F326/G326-1),"",IF((F326/G326-1)&gt;10000%,"",F326/G326-1))</f>
        <v>-0.8655201469870939</v>
      </c>
      <c r="I326" s="92">
        <v>5.5398067237949</v>
      </c>
      <c r="J326" s="92">
        <v>10.573725103203701</v>
      </c>
      <c r="K326" s="82">
        <f>IF(ISERROR(I326/J326-1),"",IF((I326/J326-1)&gt;10000%,"",I326/J326-1))</f>
        <v>-0.47607804536961051</v>
      </c>
      <c r="L326" s="65">
        <f>IF(ISERROR(I326/F326),"",IF(I326/F326&gt;10000%,"",I326/F326))</f>
        <v>13.764732081932829</v>
      </c>
    </row>
    <row r="327" spans="1:12" x14ac:dyDescent="0.2">
      <c r="A327" s="64" t="s">
        <v>2559</v>
      </c>
      <c r="B327" s="64" t="s">
        <v>1368</v>
      </c>
      <c r="C327" s="64" t="s">
        <v>1253</v>
      </c>
      <c r="D327" s="64" t="s">
        <v>311</v>
      </c>
      <c r="E327" s="64" t="s">
        <v>312</v>
      </c>
      <c r="F327" s="81">
        <v>19.343477923000002</v>
      </c>
      <c r="G327" s="81">
        <v>13.325999144999999</v>
      </c>
      <c r="H327" s="82">
        <f>IF(ISERROR(F327/G327-1),"",IF((F327/G327-1)&gt;10000%,"",F327/G327-1))</f>
        <v>0.45155929491844526</v>
      </c>
      <c r="I327" s="92">
        <v>5.4524978200000005</v>
      </c>
      <c r="J327" s="92">
        <v>23.403604833132551</v>
      </c>
      <c r="K327" s="82">
        <f>IF(ISERROR(I327/J327-1),"",IF((I327/J327-1)&gt;10000%,"",I327/J327-1))</f>
        <v>-0.76702316335982212</v>
      </c>
      <c r="L327" s="65">
        <f>IF(ISERROR(I327/F327),"",IF(I327/F327&gt;10000%,"",I327/F327))</f>
        <v>0.28187784232518032</v>
      </c>
    </row>
    <row r="328" spans="1:12" x14ac:dyDescent="0.2">
      <c r="A328" s="64" t="s">
        <v>2724</v>
      </c>
      <c r="B328" s="64" t="s">
        <v>576</v>
      </c>
      <c r="C328" s="64" t="s">
        <v>1253</v>
      </c>
      <c r="D328" s="64" t="s">
        <v>311</v>
      </c>
      <c r="E328" s="64" t="s">
        <v>312</v>
      </c>
      <c r="F328" s="81">
        <v>7.4141679999999988E-2</v>
      </c>
      <c r="G328" s="81">
        <v>5.5871519999999994E-2</v>
      </c>
      <c r="H328" s="82">
        <f>IF(ISERROR(F328/G328-1),"",IF((F328/G328-1)&gt;10000%,"",F328/G328-1))</f>
        <v>0.3270030956737886</v>
      </c>
      <c r="I328" s="92">
        <v>5.4326780399999999</v>
      </c>
      <c r="J328" s="92">
        <v>0.11175142</v>
      </c>
      <c r="K328" s="82">
        <f>IF(ISERROR(I328/J328-1),"",IF((I328/J328-1)&gt;10000%,"",I328/J328-1))</f>
        <v>47.613950856284418</v>
      </c>
      <c r="L328" s="65">
        <f>IF(ISERROR(I328/F328),"",IF(I328/F328&gt;10000%,"",I328/F328))</f>
        <v>73.274277572345284</v>
      </c>
    </row>
    <row r="329" spans="1:12" x14ac:dyDescent="0.2">
      <c r="A329" s="64" t="s">
        <v>2290</v>
      </c>
      <c r="B329" s="64" t="s">
        <v>1412</v>
      </c>
      <c r="C329" s="64" t="s">
        <v>223</v>
      </c>
      <c r="D329" s="64" t="s">
        <v>1171</v>
      </c>
      <c r="E329" s="64" t="s">
        <v>312</v>
      </c>
      <c r="F329" s="81">
        <v>0</v>
      </c>
      <c r="G329" s="81">
        <v>8.5464500000000006E-3</v>
      </c>
      <c r="H329" s="82">
        <f>IF(ISERROR(F329/G329-1),"",IF((F329/G329-1)&gt;10000%,"",F329/G329-1))</f>
        <v>-1</v>
      </c>
      <c r="I329" s="92">
        <v>5.4040268872494002</v>
      </c>
      <c r="J329" s="92">
        <v>6.5522450000000001</v>
      </c>
      <c r="K329" s="82">
        <f>IF(ISERROR(I329/J329-1),"",IF((I329/J329-1)&gt;10000%,"",I329/J329-1))</f>
        <v>-0.17524041191234452</v>
      </c>
      <c r="L329" s="65" t="str">
        <f>IF(ISERROR(I329/F329),"",IF(I329/F329&gt;10000%,"",I329/F329))</f>
        <v/>
      </c>
    </row>
    <row r="330" spans="1:12" x14ac:dyDescent="0.2">
      <c r="A330" s="64" t="s">
        <v>563</v>
      </c>
      <c r="B330" s="64" t="s">
        <v>564</v>
      </c>
      <c r="C330" s="64" t="s">
        <v>1401</v>
      </c>
      <c r="D330" s="64" t="s">
        <v>311</v>
      </c>
      <c r="E330" s="64" t="s">
        <v>312</v>
      </c>
      <c r="F330" s="81">
        <v>1.8684603799999999</v>
      </c>
      <c r="G330" s="81">
        <v>0.72978964000000002</v>
      </c>
      <c r="H330" s="82">
        <f>IF(ISERROR(F330/G330-1),"",IF((F330/G330-1)&gt;10000%,"",F330/G330-1))</f>
        <v>1.5602725464833949</v>
      </c>
      <c r="I330" s="92">
        <v>5.3690350411567502</v>
      </c>
      <c r="J330" s="92">
        <v>4.15304726751034</v>
      </c>
      <c r="K330" s="82">
        <f>IF(ISERROR(I330/J330-1),"",IF((I330/J330-1)&gt;10000%,"",I330/J330-1))</f>
        <v>0.29279410883646606</v>
      </c>
      <c r="L330" s="65">
        <f>IF(ISERROR(I330/F330),"",IF(I330/F330&gt;10000%,"",I330/F330))</f>
        <v>2.8735075673141917</v>
      </c>
    </row>
    <row r="331" spans="1:12" x14ac:dyDescent="0.2">
      <c r="A331" s="64" t="s">
        <v>2616</v>
      </c>
      <c r="B331" s="64" t="s">
        <v>43</v>
      </c>
      <c r="C331" s="64" t="s">
        <v>1253</v>
      </c>
      <c r="D331" s="64" t="s">
        <v>1171</v>
      </c>
      <c r="E331" s="64" t="s">
        <v>312</v>
      </c>
      <c r="F331" s="81">
        <v>8.0033429100000006</v>
      </c>
      <c r="G331" s="81">
        <v>2.81821031</v>
      </c>
      <c r="H331" s="82">
        <f>IF(ISERROR(F331/G331-1),"",IF((F331/G331-1)&gt;10000%,"",F331/G331-1))</f>
        <v>1.8398671602333327</v>
      </c>
      <c r="I331" s="92">
        <v>5.3530364299999995</v>
      </c>
      <c r="J331" s="92">
        <v>1.30246156</v>
      </c>
      <c r="K331" s="82">
        <f>IF(ISERROR(I331/J331-1),"",IF((I331/J331-1)&gt;10000%,"",I331/J331-1))</f>
        <v>3.1099381313026999</v>
      </c>
      <c r="L331" s="65">
        <f>IF(ISERROR(I331/F331),"",IF(I331/F331&gt;10000%,"",I331/F331))</f>
        <v>0.66885006555341997</v>
      </c>
    </row>
    <row r="332" spans="1:12" x14ac:dyDescent="0.2">
      <c r="A332" s="64" t="s">
        <v>2301</v>
      </c>
      <c r="B332" s="64" t="s">
        <v>1908</v>
      </c>
      <c r="C332" s="64" t="s">
        <v>223</v>
      </c>
      <c r="D332" s="64" t="s">
        <v>311</v>
      </c>
      <c r="E332" s="64" t="s">
        <v>312</v>
      </c>
      <c r="F332" s="81">
        <v>3.9236052200000002</v>
      </c>
      <c r="G332" s="81">
        <v>1.2929511100000002</v>
      </c>
      <c r="H332" s="82">
        <f>IF(ISERROR(F332/G332-1),"",IF((F332/G332-1)&gt;10000%,"",F332/G332-1))</f>
        <v>2.0346122058706455</v>
      </c>
      <c r="I332" s="92">
        <v>5.2457942819207997</v>
      </c>
      <c r="J332" s="92">
        <v>9.8812434713013513</v>
      </c>
      <c r="K332" s="82">
        <f>IF(ISERROR(I332/J332-1),"",IF((I332/J332-1)&gt;10000%,"",I332/J332-1))</f>
        <v>-0.46911597744186206</v>
      </c>
      <c r="L332" s="65">
        <f>IF(ISERROR(I332/F332),"",IF(I332/F332&gt;10000%,"",I332/F332))</f>
        <v>1.3369832049313053</v>
      </c>
    </row>
    <row r="333" spans="1:12" x14ac:dyDescent="0.2">
      <c r="A333" s="64" t="s">
        <v>2487</v>
      </c>
      <c r="B333" s="64" t="s">
        <v>2269</v>
      </c>
      <c r="C333" s="64" t="s">
        <v>962</v>
      </c>
      <c r="D333" s="64" t="s">
        <v>311</v>
      </c>
      <c r="E333" s="64" t="s">
        <v>312</v>
      </c>
      <c r="F333" s="81">
        <v>0.70761838799999999</v>
      </c>
      <c r="G333" s="81">
        <v>0.21739117499999999</v>
      </c>
      <c r="H333" s="82">
        <f>IF(ISERROR(F333/G333-1),"",IF((F333/G333-1)&gt;10000%,"",F333/G333-1))</f>
        <v>2.2550465215526803</v>
      </c>
      <c r="I333" s="92">
        <v>5.2048728300000002</v>
      </c>
      <c r="J333" s="92">
        <v>14.773123199999999</v>
      </c>
      <c r="K333" s="82">
        <f>IF(ISERROR(I333/J333-1),"",IF((I333/J333-1)&gt;10000%,"",I333/J333-1))</f>
        <v>-0.64767958951293381</v>
      </c>
      <c r="L333" s="65">
        <f>IF(ISERROR(I333/F333),"",IF(I333/F333&gt;10000%,"",I333/F333))</f>
        <v>7.3554799002764186</v>
      </c>
    </row>
    <row r="334" spans="1:12" x14ac:dyDescent="0.2">
      <c r="A334" s="64" t="s">
        <v>2673</v>
      </c>
      <c r="B334" s="64" t="s">
        <v>18</v>
      </c>
      <c r="C334" s="64" t="s">
        <v>1253</v>
      </c>
      <c r="D334" s="64" t="s">
        <v>1171</v>
      </c>
      <c r="E334" s="64" t="s">
        <v>1461</v>
      </c>
      <c r="F334" s="81">
        <v>1.4890007700000001</v>
      </c>
      <c r="G334" s="81">
        <v>4.7171265299999998</v>
      </c>
      <c r="H334" s="82">
        <f>IF(ISERROR(F334/G334-1),"",IF((F334/G334-1)&gt;10000%,"",F334/G334-1))</f>
        <v>-0.68434156672918411</v>
      </c>
      <c r="I334" s="92">
        <v>5.1917212302893505</v>
      </c>
      <c r="J334" s="92">
        <v>12.33624912258915</v>
      </c>
      <c r="K334" s="82">
        <f>IF(ISERROR(I334/J334-1),"",IF((I334/J334-1)&gt;10000%,"",I334/J334-1))</f>
        <v>-0.57914912558123621</v>
      </c>
      <c r="L334" s="65">
        <f>IF(ISERROR(I334/F334),"",IF(I334/F334&gt;10000%,"",I334/F334))</f>
        <v>3.4867149399052026</v>
      </c>
    </row>
    <row r="335" spans="1:12" x14ac:dyDescent="0.2">
      <c r="A335" s="64" t="s">
        <v>2564</v>
      </c>
      <c r="B335" s="64" t="s">
        <v>2224</v>
      </c>
      <c r="C335" s="64" t="s">
        <v>1253</v>
      </c>
      <c r="D335" s="64" t="s">
        <v>1171</v>
      </c>
      <c r="E335" s="64" t="s">
        <v>312</v>
      </c>
      <c r="F335" s="81">
        <v>10.509447574999999</v>
      </c>
      <c r="G335" s="81">
        <v>9.0973934800000009</v>
      </c>
      <c r="H335" s="82">
        <f>IF(ISERROR(F335/G335-1),"",IF((F335/G335-1)&gt;10000%,"",F335/G335-1))</f>
        <v>0.15521523809037197</v>
      </c>
      <c r="I335" s="92">
        <v>5.1805134800000001</v>
      </c>
      <c r="J335" s="92">
        <v>10.999461550000001</v>
      </c>
      <c r="K335" s="82">
        <f>IF(ISERROR(I335/J335-1),"",IF((I335/J335-1)&gt;10000%,"",I335/J335-1))</f>
        <v>-0.52902117467740961</v>
      </c>
      <c r="L335" s="65">
        <f>IF(ISERROR(I335/F335),"",IF(I335/F335&gt;10000%,"",I335/F335))</f>
        <v>0.49293870520116284</v>
      </c>
    </row>
    <row r="336" spans="1:12" x14ac:dyDescent="0.2">
      <c r="A336" s="64" t="s">
        <v>2482</v>
      </c>
      <c r="B336" s="64" t="s">
        <v>1456</v>
      </c>
      <c r="C336" s="64" t="s">
        <v>962</v>
      </c>
      <c r="D336" s="64" t="s">
        <v>310</v>
      </c>
      <c r="E336" s="64" t="s">
        <v>1461</v>
      </c>
      <c r="F336" s="81">
        <v>4.6266135099999994</v>
      </c>
      <c r="G336" s="81">
        <v>2.2051995449999997</v>
      </c>
      <c r="H336" s="82">
        <f>IF(ISERROR(F336/G336-1),"",IF((F336/G336-1)&gt;10000%,"",F336/G336-1))</f>
        <v>1.0980475533337732</v>
      </c>
      <c r="I336" s="92">
        <v>5.1487213700000005</v>
      </c>
      <c r="J336" s="92">
        <v>1.34641393</v>
      </c>
      <c r="K336" s="82">
        <f>IF(ISERROR(I336/J336-1),"",IF((I336/J336-1)&gt;10000%,"",I336/J336-1))</f>
        <v>2.8240256248685727</v>
      </c>
      <c r="L336" s="65">
        <f>IF(ISERROR(I336/F336),"",IF(I336/F336&gt;10000%,"",I336/F336))</f>
        <v>1.1128488167147554</v>
      </c>
    </row>
    <row r="337" spans="1:12" x14ac:dyDescent="0.2">
      <c r="A337" s="64" t="s">
        <v>2283</v>
      </c>
      <c r="B337" s="64" t="s">
        <v>1195</v>
      </c>
      <c r="C337" s="64" t="s">
        <v>223</v>
      </c>
      <c r="D337" s="64" t="s">
        <v>1171</v>
      </c>
      <c r="E337" s="64" t="s">
        <v>312</v>
      </c>
      <c r="F337" s="81">
        <v>2.1765321099999997</v>
      </c>
      <c r="G337" s="81">
        <v>1.34520288</v>
      </c>
      <c r="H337" s="82">
        <f>IF(ISERROR(F337/G337-1),"",IF((F337/G337-1)&gt;10000%,"",F337/G337-1))</f>
        <v>0.61799542831784571</v>
      </c>
      <c r="I337" s="92">
        <v>5.1097714999999999</v>
      </c>
      <c r="J337" s="92">
        <v>1.0684555900000001</v>
      </c>
      <c r="K337" s="82">
        <f>IF(ISERROR(I337/J337-1),"",IF((I337/J337-1)&gt;10000%,"",I337/J337-1))</f>
        <v>3.7823901599878376</v>
      </c>
      <c r="L337" s="65">
        <f>IF(ISERROR(I337/F337),"",IF(I337/F337&gt;10000%,"",I337/F337))</f>
        <v>2.3476664904337206</v>
      </c>
    </row>
    <row r="338" spans="1:12" x14ac:dyDescent="0.2">
      <c r="A338" s="64" t="s">
        <v>378</v>
      </c>
      <c r="B338" s="64" t="s">
        <v>632</v>
      </c>
      <c r="C338" s="64" t="s">
        <v>1249</v>
      </c>
      <c r="D338" s="64" t="s">
        <v>310</v>
      </c>
      <c r="E338" s="64" t="s">
        <v>1461</v>
      </c>
      <c r="F338" s="81">
        <v>11.407369301000001</v>
      </c>
      <c r="G338" s="81">
        <v>15.077533731000001</v>
      </c>
      <c r="H338" s="82">
        <f>IF(ISERROR(F338/G338-1),"",IF((F338/G338-1)&gt;10000%,"",F338/G338-1))</f>
        <v>-0.24341941430739422</v>
      </c>
      <c r="I338" s="92">
        <v>5.0626137</v>
      </c>
      <c r="J338" s="92">
        <v>28.116284159999999</v>
      </c>
      <c r="K338" s="82">
        <f>IF(ISERROR(I338/J338-1),"",IF((I338/J338-1)&gt;10000%,"",I338/J338-1))</f>
        <v>-0.81994015741232285</v>
      </c>
      <c r="L338" s="65">
        <f>IF(ISERROR(I338/F338),"",IF(I338/F338&gt;10000%,"",I338/F338))</f>
        <v>0.4438020341426307</v>
      </c>
    </row>
    <row r="339" spans="1:12" x14ac:dyDescent="0.2">
      <c r="A339" s="64" t="s">
        <v>2665</v>
      </c>
      <c r="B339" s="64" t="s">
        <v>535</v>
      </c>
      <c r="C339" s="64" t="s">
        <v>1253</v>
      </c>
      <c r="D339" s="64" t="s">
        <v>311</v>
      </c>
      <c r="E339" s="64" t="s">
        <v>1461</v>
      </c>
      <c r="F339" s="81">
        <v>1.0193843599999999</v>
      </c>
      <c r="G339" s="81">
        <v>0.726871186</v>
      </c>
      <c r="H339" s="82">
        <f>IF(ISERROR(F339/G339-1),"",IF((F339/G339-1)&gt;10000%,"",F339/G339-1))</f>
        <v>0.4024278023864325</v>
      </c>
      <c r="I339" s="92">
        <v>5.0199031100000004</v>
      </c>
      <c r="J339" s="92">
        <v>3.07714826</v>
      </c>
      <c r="K339" s="82">
        <f>IF(ISERROR(I339/J339-1),"",IF((I339/J339-1)&gt;10000%,"",I339/J339-1))</f>
        <v>0.63134912128023379</v>
      </c>
      <c r="L339" s="65">
        <f>IF(ISERROR(I339/F339),"",IF(I339/F339&gt;10000%,"",I339/F339))</f>
        <v>4.9244458782946223</v>
      </c>
    </row>
    <row r="340" spans="1:12" x14ac:dyDescent="0.2">
      <c r="A340" s="64" t="s">
        <v>2720</v>
      </c>
      <c r="B340" s="64" t="s">
        <v>271</v>
      </c>
      <c r="C340" s="64" t="s">
        <v>1253</v>
      </c>
      <c r="D340" s="64" t="s">
        <v>311</v>
      </c>
      <c r="E340" s="64" t="s">
        <v>1461</v>
      </c>
      <c r="F340" s="81">
        <v>1.10859459</v>
      </c>
      <c r="G340" s="81">
        <v>1.03054109</v>
      </c>
      <c r="H340" s="82">
        <f>IF(ISERROR(F340/G340-1),"",IF((F340/G340-1)&gt;10000%,"",F340/G340-1))</f>
        <v>7.5740308423800862E-2</v>
      </c>
      <c r="I340" s="92">
        <v>4.9907235564321599</v>
      </c>
      <c r="J340" s="92">
        <v>28.771733136741602</v>
      </c>
      <c r="K340" s="82">
        <f>IF(ISERROR(I340/J340-1),"",IF((I340/J340-1)&gt;10000%,"",I340/J340-1))</f>
        <v>-0.82654073938775041</v>
      </c>
      <c r="L340" s="65">
        <f>IF(ISERROR(I340/F340),"",IF(I340/F340&gt;10000%,"",I340/F340))</f>
        <v>4.5018472951705091</v>
      </c>
    </row>
    <row r="341" spans="1:12" x14ac:dyDescent="0.2">
      <c r="A341" s="64" t="s">
        <v>2834</v>
      </c>
      <c r="B341" s="64" t="s">
        <v>51</v>
      </c>
      <c r="C341" s="64" t="s">
        <v>2844</v>
      </c>
      <c r="D341" s="64" t="s">
        <v>311</v>
      </c>
      <c r="E341" s="64" t="s">
        <v>312</v>
      </c>
      <c r="F341" s="81">
        <v>1.383638487</v>
      </c>
      <c r="G341" s="81">
        <v>6.8983400000000002E-3</v>
      </c>
      <c r="H341" s="82" t="str">
        <f>IF(ISERROR(F341/G341-1),"",IF((F341/G341-1)&gt;10000%,"",F341/G341-1))</f>
        <v/>
      </c>
      <c r="I341" s="92">
        <v>4.9817400000000003</v>
      </c>
      <c r="J341" s="92">
        <v>0</v>
      </c>
      <c r="K341" s="82" t="str">
        <f>IF(ISERROR(I341/J341-1),"",IF((I341/J341-1)&gt;10000%,"",I341/J341-1))</f>
        <v/>
      </c>
      <c r="L341" s="65">
        <f>IF(ISERROR(I341/F341),"",IF(I341/F341&gt;10000%,"",I341/F341))</f>
        <v>3.6004635942162833</v>
      </c>
    </row>
    <row r="342" spans="1:12" x14ac:dyDescent="0.2">
      <c r="A342" s="64" t="s">
        <v>2709</v>
      </c>
      <c r="B342" s="64" t="s">
        <v>269</v>
      </c>
      <c r="C342" s="64" t="s">
        <v>1253</v>
      </c>
      <c r="D342" s="64" t="s">
        <v>311</v>
      </c>
      <c r="E342" s="64" t="s">
        <v>1461</v>
      </c>
      <c r="F342" s="81">
        <v>0.25750107</v>
      </c>
      <c r="G342" s="81">
        <v>0.88458011999999997</v>
      </c>
      <c r="H342" s="82">
        <f>IF(ISERROR(F342/G342-1),"",IF((F342/G342-1)&gt;10000%,"",F342/G342-1))</f>
        <v>-0.70890022941053665</v>
      </c>
      <c r="I342" s="92">
        <v>4.9763702852084997</v>
      </c>
      <c r="J342" s="92">
        <v>0.49079177000000002</v>
      </c>
      <c r="K342" s="82">
        <f>IF(ISERROR(I342/J342-1),"",IF((I342/J342-1)&gt;10000%,"",I342/J342-1))</f>
        <v>9.1394737837769764</v>
      </c>
      <c r="L342" s="65">
        <f>IF(ISERROR(I342/F342),"",IF(I342/F342&gt;10000%,"",I342/F342))</f>
        <v>19.325629540912196</v>
      </c>
    </row>
    <row r="343" spans="1:12" x14ac:dyDescent="0.2">
      <c r="A343" s="64" t="s">
        <v>2422</v>
      </c>
      <c r="B343" s="64" t="s">
        <v>519</v>
      </c>
      <c r="C343" s="64" t="s">
        <v>962</v>
      </c>
      <c r="D343" s="64" t="s">
        <v>310</v>
      </c>
      <c r="E343" s="64" t="s">
        <v>1461</v>
      </c>
      <c r="F343" s="81">
        <v>4.2297359409999995</v>
      </c>
      <c r="G343" s="81">
        <v>2.2655785370000001</v>
      </c>
      <c r="H343" s="82">
        <f>IF(ISERROR(F343/G343-1),"",IF((F343/G343-1)&gt;10000%,"",F343/G343-1))</f>
        <v>0.86695621975694914</v>
      </c>
      <c r="I343" s="92">
        <v>4.9738973299999998</v>
      </c>
      <c r="J343" s="92">
        <v>3.9101019100000003</v>
      </c>
      <c r="K343" s="82">
        <f>IF(ISERROR(I343/J343-1),"",IF((I343/J343-1)&gt;10000%,"",I343/J343-1))</f>
        <v>0.27206334885527306</v>
      </c>
      <c r="L343" s="65">
        <f>IF(ISERROR(I343/F343),"",IF(I343/F343&gt;10000%,"",I343/F343))</f>
        <v>1.1759356610862248</v>
      </c>
    </row>
    <row r="344" spans="1:12" x14ac:dyDescent="0.2">
      <c r="A344" s="64" t="s">
        <v>1275</v>
      </c>
      <c r="B344" s="64" t="s">
        <v>604</v>
      </c>
      <c r="C344" s="64" t="s">
        <v>1251</v>
      </c>
      <c r="D344" s="64" t="s">
        <v>310</v>
      </c>
      <c r="E344" s="64" t="s">
        <v>1461</v>
      </c>
      <c r="F344" s="81">
        <v>5.6372400000000003</v>
      </c>
      <c r="G344" s="81">
        <v>8.51895326</v>
      </c>
      <c r="H344" s="82">
        <f>IF(ISERROR(F344/G344-1),"",IF((F344/G344-1)&gt;10000%,"",F344/G344-1))</f>
        <v>-0.33827081474091802</v>
      </c>
      <c r="I344" s="92">
        <v>4.9580082000000001</v>
      </c>
      <c r="J344" s="92">
        <v>5.1927573600000008</v>
      </c>
      <c r="K344" s="82">
        <f>IF(ISERROR(I344/J344-1),"",IF((I344/J344-1)&gt;10000%,"",I344/J344-1))</f>
        <v>-4.5207034283612391E-2</v>
      </c>
      <c r="L344" s="65">
        <f>IF(ISERROR(I344/F344),"",IF(I344/F344&gt;10000%,"",I344/F344))</f>
        <v>0.87950986653042973</v>
      </c>
    </row>
    <row r="345" spans="1:12" x14ac:dyDescent="0.2">
      <c r="A345" s="64" t="s">
        <v>170</v>
      </c>
      <c r="B345" s="64" t="s">
        <v>776</v>
      </c>
      <c r="C345" s="64" t="s">
        <v>1254</v>
      </c>
      <c r="D345" s="64" t="s">
        <v>310</v>
      </c>
      <c r="E345" s="64" t="s">
        <v>312</v>
      </c>
      <c r="F345" s="81">
        <v>20.625094605999998</v>
      </c>
      <c r="G345" s="81">
        <v>14.422554232000001</v>
      </c>
      <c r="H345" s="82">
        <f>IF(ISERROR(F345/G345-1),"",IF((F345/G345-1)&gt;10000%,"",F345/G345-1))</f>
        <v>0.43005838454315715</v>
      </c>
      <c r="I345" s="92">
        <v>4.9487624100000005</v>
      </c>
      <c r="J345" s="92">
        <v>12.15612473</v>
      </c>
      <c r="K345" s="82">
        <f>IF(ISERROR(I345/J345-1),"",IF((I345/J345-1)&gt;10000%,"",I345/J345-1))</f>
        <v>-0.59289966828104435</v>
      </c>
      <c r="L345" s="65">
        <f>IF(ISERROR(I345/F345),"",IF(I345/F345&gt;10000%,"",I345/F345))</f>
        <v>0.23993889504683133</v>
      </c>
    </row>
    <row r="346" spans="1:12" x14ac:dyDescent="0.2">
      <c r="A346" s="64" t="s">
        <v>2613</v>
      </c>
      <c r="B346" s="64" t="s">
        <v>534</v>
      </c>
      <c r="C346" s="64" t="s">
        <v>1253</v>
      </c>
      <c r="D346" s="64" t="s">
        <v>1171</v>
      </c>
      <c r="E346" s="64" t="s">
        <v>312</v>
      </c>
      <c r="F346" s="81">
        <v>5.7996433329999997</v>
      </c>
      <c r="G346" s="81">
        <v>18.482621723000001</v>
      </c>
      <c r="H346" s="82">
        <f>IF(ISERROR(F346/G346-1),"",IF((F346/G346-1)&gt;10000%,"",F346/G346-1))</f>
        <v>-0.68621100296702753</v>
      </c>
      <c r="I346" s="92">
        <v>4.8867105300000002</v>
      </c>
      <c r="J346" s="92">
        <v>19.80144937</v>
      </c>
      <c r="K346" s="82">
        <f>IF(ISERROR(I346/J346-1),"",IF((I346/J346-1)&gt;10000%,"",I346/J346-1))</f>
        <v>-0.75321450270182921</v>
      </c>
      <c r="L346" s="65">
        <f>IF(ISERROR(I346/F346),"",IF(I346/F346&gt;10000%,"",I346/F346))</f>
        <v>0.8425881126507544</v>
      </c>
    </row>
    <row r="347" spans="1:12" x14ac:dyDescent="0.2">
      <c r="A347" s="64" t="s">
        <v>2439</v>
      </c>
      <c r="B347" s="64" t="s">
        <v>144</v>
      </c>
      <c r="C347" s="64" t="s">
        <v>962</v>
      </c>
      <c r="D347" s="64" t="s">
        <v>310</v>
      </c>
      <c r="E347" s="64" t="s">
        <v>312</v>
      </c>
      <c r="F347" s="81">
        <v>3.9429534400000001</v>
      </c>
      <c r="G347" s="81">
        <v>5.5612472400000001</v>
      </c>
      <c r="H347" s="82">
        <f>IF(ISERROR(F347/G347-1),"",IF((F347/G347-1)&gt;10000%,"",F347/G347-1))</f>
        <v>-0.29099475893828453</v>
      </c>
      <c r="I347" s="92">
        <v>4.8604299600000003</v>
      </c>
      <c r="J347" s="92">
        <v>9.6145150600000004</v>
      </c>
      <c r="K347" s="82">
        <f>IF(ISERROR(I347/J347-1),"",IF((I347/J347-1)&gt;10000%,"",I347/J347-1))</f>
        <v>-0.49446956714216228</v>
      </c>
      <c r="L347" s="65">
        <f>IF(ISERROR(I347/F347),"",IF(I347/F347&gt;10000%,"",I347/F347))</f>
        <v>1.2326876373158493</v>
      </c>
    </row>
    <row r="348" spans="1:12" x14ac:dyDescent="0.2">
      <c r="A348" s="64" t="s">
        <v>2176</v>
      </c>
      <c r="B348" s="64" t="s">
        <v>2177</v>
      </c>
      <c r="C348" s="64" t="s">
        <v>1401</v>
      </c>
      <c r="D348" s="64" t="s">
        <v>311</v>
      </c>
      <c r="E348" s="64" t="s">
        <v>312</v>
      </c>
      <c r="F348" s="81">
        <v>0.2435562</v>
      </c>
      <c r="G348" s="81">
        <v>0.3009</v>
      </c>
      <c r="H348" s="82">
        <f>IF(ISERROR(F348/G348-1),"",IF((F348/G348-1)&gt;10000%,"",F348/G348-1))</f>
        <v>-0.19057427716849451</v>
      </c>
      <c r="I348" s="92">
        <v>4.8262000607395006</v>
      </c>
      <c r="J348" s="92">
        <v>0</v>
      </c>
      <c r="K348" s="82" t="str">
        <f>IF(ISERROR(I348/J348-1),"",IF((I348/J348-1)&gt;10000%,"",I348/J348-1))</f>
        <v/>
      </c>
      <c r="L348" s="65">
        <f>IF(ISERROR(I348/F348),"",IF(I348/F348&gt;10000%,"",I348/F348))</f>
        <v>19.815550007511614</v>
      </c>
    </row>
    <row r="349" spans="1:12" x14ac:dyDescent="0.2">
      <c r="A349" s="64" t="s">
        <v>734</v>
      </c>
      <c r="B349" s="64" t="s">
        <v>857</v>
      </c>
      <c r="C349" s="64" t="s">
        <v>1254</v>
      </c>
      <c r="D349" s="64" t="s">
        <v>310</v>
      </c>
      <c r="E349" s="64" t="s">
        <v>312</v>
      </c>
      <c r="F349" s="81">
        <v>0.48722006000000001</v>
      </c>
      <c r="G349" s="81">
        <v>0.56044585999999996</v>
      </c>
      <c r="H349" s="82">
        <f>IF(ISERROR(F349/G349-1),"",IF((F349/G349-1)&gt;10000%,"",F349/G349-1))</f>
        <v>-0.13065633137159749</v>
      </c>
      <c r="I349" s="92">
        <v>4.7898120500000001</v>
      </c>
      <c r="J349" s="92">
        <v>0.20221692000000002</v>
      </c>
      <c r="K349" s="82">
        <f>IF(ISERROR(I349/J349-1),"",IF((I349/J349-1)&gt;10000%,"",I349/J349-1))</f>
        <v>22.686504818686782</v>
      </c>
      <c r="L349" s="65">
        <f>IF(ISERROR(I349/F349),"",IF(I349/F349&gt;10000%,"",I349/F349))</f>
        <v>9.8309007432904139</v>
      </c>
    </row>
    <row r="350" spans="1:12" x14ac:dyDescent="0.2">
      <c r="A350" s="64" t="s">
        <v>1612</v>
      </c>
      <c r="B350" s="64" t="s">
        <v>1261</v>
      </c>
      <c r="C350" s="64" t="s">
        <v>1249</v>
      </c>
      <c r="D350" s="64" t="s">
        <v>310</v>
      </c>
      <c r="E350" s="64" t="s">
        <v>1461</v>
      </c>
      <c r="F350" s="81">
        <v>9.8069247599999994</v>
      </c>
      <c r="G350" s="81">
        <v>9.3557609759999991</v>
      </c>
      <c r="H350" s="82">
        <f>IF(ISERROR(F350/G350-1),"",IF((F350/G350-1)&gt;10000%,"",F350/G350-1))</f>
        <v>4.8223098597468983E-2</v>
      </c>
      <c r="I350" s="92">
        <v>4.7730819900000006</v>
      </c>
      <c r="J350" s="92">
        <v>25.084977200000001</v>
      </c>
      <c r="K350" s="82">
        <f>IF(ISERROR(I350/J350-1),"",IF((I350/J350-1)&gt;10000%,"",I350/J350-1))</f>
        <v>-0.80972348701197938</v>
      </c>
      <c r="L350" s="65">
        <f>IF(ISERROR(I350/F350),"",IF(I350/F350&gt;10000%,"",I350/F350))</f>
        <v>0.48670527273424302</v>
      </c>
    </row>
    <row r="351" spans="1:12" x14ac:dyDescent="0.2">
      <c r="A351" s="64" t="s">
        <v>1340</v>
      </c>
      <c r="B351" s="64" t="s">
        <v>1362</v>
      </c>
      <c r="C351" s="64" t="s">
        <v>1253</v>
      </c>
      <c r="D351" s="64" t="s">
        <v>311</v>
      </c>
      <c r="E351" s="64" t="s">
        <v>312</v>
      </c>
      <c r="F351" s="81">
        <v>2.9542682980000001</v>
      </c>
      <c r="G351" s="81">
        <v>2.1161263099999998</v>
      </c>
      <c r="H351" s="82">
        <f>IF(ISERROR(F351/G351-1),"",IF((F351/G351-1)&gt;10000%,"",F351/G351-1))</f>
        <v>0.39607370507103634</v>
      </c>
      <c r="I351" s="92">
        <v>4.7532727599999998</v>
      </c>
      <c r="J351" s="92">
        <v>0.69206870999999992</v>
      </c>
      <c r="K351" s="82">
        <f>IF(ISERROR(I351/J351-1),"",IF((I351/J351-1)&gt;10000%,"",I351/J351-1))</f>
        <v>5.8682093140722982</v>
      </c>
      <c r="L351" s="65">
        <f>IF(ISERROR(I351/F351),"",IF(I351/F351&gt;10000%,"",I351/F351))</f>
        <v>1.6089509416656238</v>
      </c>
    </row>
    <row r="352" spans="1:12" x14ac:dyDescent="0.2">
      <c r="A352" s="64" t="s">
        <v>2734</v>
      </c>
      <c r="B352" s="64" t="s">
        <v>483</v>
      </c>
      <c r="C352" s="64" t="s">
        <v>1253</v>
      </c>
      <c r="D352" s="64" t="s">
        <v>310</v>
      </c>
      <c r="E352" s="64" t="s">
        <v>1461</v>
      </c>
      <c r="F352" s="81">
        <v>2.1199999999999999E-3</v>
      </c>
      <c r="G352" s="81">
        <v>3.63065E-3</v>
      </c>
      <c r="H352" s="82">
        <f>IF(ISERROR(F352/G352-1),"",IF((F352/G352-1)&gt;10000%,"",F352/G352-1))</f>
        <v>-0.41608251965901422</v>
      </c>
      <c r="I352" s="92">
        <v>4.4033541603858897</v>
      </c>
      <c r="J352" s="92">
        <v>0</v>
      </c>
      <c r="K352" s="82" t="str">
        <f>IF(ISERROR(I352/J352-1),"",IF((I352/J352-1)&gt;10000%,"",I352/J352-1))</f>
        <v/>
      </c>
      <c r="L352" s="65" t="str">
        <f>IF(ISERROR(I352/F352),"",IF(I352/F352&gt;10000%,"",I352/F352))</f>
        <v/>
      </c>
    </row>
    <row r="353" spans="1:12" x14ac:dyDescent="0.2">
      <c r="A353" s="64" t="s">
        <v>600</v>
      </c>
      <c r="B353" s="64" t="s">
        <v>949</v>
      </c>
      <c r="C353" s="64" t="s">
        <v>1254</v>
      </c>
      <c r="D353" s="64" t="s">
        <v>310</v>
      </c>
      <c r="E353" s="64" t="s">
        <v>312</v>
      </c>
      <c r="F353" s="81">
        <v>0.90719510000000003</v>
      </c>
      <c r="G353" s="81">
        <v>0.29892994000000001</v>
      </c>
      <c r="H353" s="82">
        <f>IF(ISERROR(F353/G353-1),"",IF((F353/G353-1)&gt;10000%,"",F353/G353-1))</f>
        <v>2.0348084236727844</v>
      </c>
      <c r="I353" s="92">
        <v>4.3735259400000004</v>
      </c>
      <c r="J353" s="92">
        <v>26.632468620000001</v>
      </c>
      <c r="K353" s="82">
        <f>IF(ISERROR(I353/J353-1),"",IF((I353/J353-1)&gt;10000%,"",I353/J353-1))</f>
        <v>-0.83578217992470871</v>
      </c>
      <c r="L353" s="65">
        <f>IF(ISERROR(I353/F353),"",IF(I353/F353&gt;10000%,"",I353/F353))</f>
        <v>4.8209320575033976</v>
      </c>
    </row>
    <row r="354" spans="1:12" x14ac:dyDescent="0.2">
      <c r="A354" s="64" t="s">
        <v>2356</v>
      </c>
      <c r="B354" s="64" t="s">
        <v>1377</v>
      </c>
      <c r="C354" s="64" t="s">
        <v>962</v>
      </c>
      <c r="D354" s="64" t="s">
        <v>310</v>
      </c>
      <c r="E354" s="64" t="s">
        <v>1461</v>
      </c>
      <c r="F354" s="81">
        <v>3.2777363749999999</v>
      </c>
      <c r="G354" s="81">
        <v>2.88584102</v>
      </c>
      <c r="H354" s="82">
        <f>IF(ISERROR(F354/G354-1),"",IF((F354/G354-1)&gt;10000%,"",F354/G354-1))</f>
        <v>0.1357993570276439</v>
      </c>
      <c r="I354" s="92">
        <v>4.3485620899999997</v>
      </c>
      <c r="J354" s="92">
        <v>3.9442547400000003</v>
      </c>
      <c r="K354" s="82">
        <f>IF(ISERROR(I354/J354-1),"",IF((I354/J354-1)&gt;10000%,"",I354/J354-1))</f>
        <v>0.10250538483221794</v>
      </c>
      <c r="L354" s="65">
        <f>IF(ISERROR(I354/F354),"",IF(I354/F354&gt;10000%,"",I354/F354))</f>
        <v>1.3266967176394715</v>
      </c>
    </row>
    <row r="355" spans="1:12" x14ac:dyDescent="0.2">
      <c r="A355" s="64" t="s">
        <v>2715</v>
      </c>
      <c r="B355" s="64" t="s">
        <v>877</v>
      </c>
      <c r="C355" s="64" t="s">
        <v>1253</v>
      </c>
      <c r="D355" s="64" t="s">
        <v>311</v>
      </c>
      <c r="E355" s="64" t="s">
        <v>312</v>
      </c>
      <c r="F355" s="81">
        <v>1.44077842</v>
      </c>
      <c r="G355" s="81">
        <v>3.6563540299999997</v>
      </c>
      <c r="H355" s="82">
        <f>IF(ISERROR(F355/G355-1),"",IF((F355/G355-1)&gt;10000%,"",F355/G355-1))</f>
        <v>-0.60595215666246627</v>
      </c>
      <c r="I355" s="92">
        <v>4.32274358</v>
      </c>
      <c r="J355" s="92">
        <v>5.4667015800000005</v>
      </c>
      <c r="K355" s="82">
        <f>IF(ISERROR(I355/J355-1),"",IF((I355/J355-1)&gt;10000%,"",I355/J355-1))</f>
        <v>-0.20925927330388505</v>
      </c>
      <c r="L355" s="65">
        <f>IF(ISERROR(I355/F355),"",IF(I355/F355&gt;10000%,"",I355/F355))</f>
        <v>3.0002834023569012</v>
      </c>
    </row>
    <row r="356" spans="1:12" x14ac:dyDescent="0.2">
      <c r="A356" s="64" t="s">
        <v>1323</v>
      </c>
      <c r="B356" s="64" t="s">
        <v>619</v>
      </c>
      <c r="C356" s="64" t="s">
        <v>1253</v>
      </c>
      <c r="D356" s="64" t="s">
        <v>311</v>
      </c>
      <c r="E356" s="64" t="s">
        <v>312</v>
      </c>
      <c r="F356" s="81">
        <v>9.3114034940000003</v>
      </c>
      <c r="G356" s="81">
        <v>1.7168457579999998</v>
      </c>
      <c r="H356" s="82">
        <f>IF(ISERROR(F356/G356-1),"",IF((F356/G356-1)&gt;10000%,"",F356/G356-1))</f>
        <v>4.4235527277925693</v>
      </c>
      <c r="I356" s="92">
        <v>4.2376934200000003</v>
      </c>
      <c r="J356" s="92">
        <v>6.0510411399999997</v>
      </c>
      <c r="K356" s="82">
        <f>IF(ISERROR(I356/J356-1),"",IF((I356/J356-1)&gt;10000%,"",I356/J356-1))</f>
        <v>-0.29967532496399452</v>
      </c>
      <c r="L356" s="65">
        <f>IF(ISERROR(I356/F356),"",IF(I356/F356&gt;10000%,"",I356/F356))</f>
        <v>0.45510791393914435</v>
      </c>
    </row>
    <row r="357" spans="1:12" x14ac:dyDescent="0.2">
      <c r="A357" s="64" t="s">
        <v>2603</v>
      </c>
      <c r="B357" s="64" t="s">
        <v>1382</v>
      </c>
      <c r="C357" s="64" t="s">
        <v>1248</v>
      </c>
      <c r="D357" s="64" t="s">
        <v>310</v>
      </c>
      <c r="E357" s="64" t="s">
        <v>1461</v>
      </c>
      <c r="F357" s="81">
        <v>9.9406291400000004</v>
      </c>
      <c r="G357" s="81">
        <v>4.1007281650000005</v>
      </c>
      <c r="H357" s="82">
        <f>IF(ISERROR(F357/G357-1),"",IF((F357/G357-1)&gt;10000%,"",F357/G357-1))</f>
        <v>1.4241131672281915</v>
      </c>
      <c r="I357" s="92">
        <v>4.1944528499999993</v>
      </c>
      <c r="J357" s="92">
        <v>0.35828886999999998</v>
      </c>
      <c r="K357" s="82">
        <f>IF(ISERROR(I357/J357-1),"",IF((I357/J357-1)&gt;10000%,"",I357/J357-1))</f>
        <v>10.706902449970046</v>
      </c>
      <c r="L357" s="65">
        <f>IF(ISERROR(I357/F357),"",IF(I357/F357&gt;10000%,"",I357/F357))</f>
        <v>0.42195044105628904</v>
      </c>
    </row>
    <row r="358" spans="1:12" x14ac:dyDescent="0.2">
      <c r="A358" s="64" t="s">
        <v>2726</v>
      </c>
      <c r="B358" s="64" t="s">
        <v>2110</v>
      </c>
      <c r="C358" s="64" t="s">
        <v>1253</v>
      </c>
      <c r="D358" s="64" t="s">
        <v>311</v>
      </c>
      <c r="E358" s="64" t="s">
        <v>1461</v>
      </c>
      <c r="F358" s="81">
        <v>0.34197376000000002</v>
      </c>
      <c r="G358" s="81">
        <v>0.24767576000000002</v>
      </c>
      <c r="H358" s="82">
        <f>IF(ISERROR(F358/G358-1),"",IF((F358/G358-1)&gt;10000%,"",F358/G358-1))</f>
        <v>0.38073164689188799</v>
      </c>
      <c r="I358" s="92">
        <v>4.1807736599999998</v>
      </c>
      <c r="J358" s="92">
        <v>2.0809040000000001E-2</v>
      </c>
      <c r="K358" s="82" t="str">
        <f>IF(ISERROR(I358/J358-1),"",IF((I358/J358-1)&gt;10000%,"",I358/J358-1))</f>
        <v/>
      </c>
      <c r="L358" s="65">
        <f>IF(ISERROR(I358/F358),"",IF(I358/F358&gt;10000%,"",I358/F358))</f>
        <v>12.225422383284611</v>
      </c>
    </row>
    <row r="359" spans="1:12" x14ac:dyDescent="0.2">
      <c r="A359" s="64" t="s">
        <v>2399</v>
      </c>
      <c r="B359" s="64" t="s">
        <v>161</v>
      </c>
      <c r="C359" s="64" t="s">
        <v>962</v>
      </c>
      <c r="D359" s="64" t="s">
        <v>310</v>
      </c>
      <c r="E359" s="64" t="s">
        <v>312</v>
      </c>
      <c r="F359" s="81">
        <v>0.46298778999999995</v>
      </c>
      <c r="G359" s="81">
        <v>0.29869366999999997</v>
      </c>
      <c r="H359" s="82">
        <f>IF(ISERROR(F359/G359-1),"",IF((F359/G359-1)&gt;10000%,"",F359/G359-1))</f>
        <v>0.5500421887079161</v>
      </c>
      <c r="I359" s="92">
        <v>4.0578649200000001</v>
      </c>
      <c r="J359" s="92">
        <v>5.2328869100000004</v>
      </c>
      <c r="K359" s="82">
        <f>IF(ISERROR(I359/J359-1),"",IF((I359/J359-1)&gt;10000%,"",I359/J359-1))</f>
        <v>-0.2245456495064978</v>
      </c>
      <c r="L359" s="65">
        <f>IF(ISERROR(I359/F359),"",IF(I359/F359&gt;10000%,"",I359/F359))</f>
        <v>8.764518217640255</v>
      </c>
    </row>
    <row r="360" spans="1:12" x14ac:dyDescent="0.2">
      <c r="A360" s="64" t="s">
        <v>2373</v>
      </c>
      <c r="B360" s="64" t="s">
        <v>512</v>
      </c>
      <c r="C360" s="64" t="s">
        <v>962</v>
      </c>
      <c r="D360" s="64" t="s">
        <v>310</v>
      </c>
      <c r="E360" s="64" t="s">
        <v>1461</v>
      </c>
      <c r="F360" s="81">
        <v>3.1776273119999998</v>
      </c>
      <c r="G360" s="81">
        <v>3.5729802719999997</v>
      </c>
      <c r="H360" s="82">
        <f>IF(ISERROR(F360/G360-1),"",IF((F360/G360-1)&gt;10000%,"",F360/G360-1))</f>
        <v>-0.11065075368543764</v>
      </c>
      <c r="I360" s="92">
        <v>4.0352996606988052</v>
      </c>
      <c r="J360" s="92">
        <v>3.2659814300000001</v>
      </c>
      <c r="K360" s="82">
        <f>IF(ISERROR(I360/J360-1),"",IF((I360/J360-1)&gt;10000%,"",I360/J360-1))</f>
        <v>0.23555499233160226</v>
      </c>
      <c r="L360" s="65">
        <f>IF(ISERROR(I360/F360),"",IF(I360/F360&gt;10000%,"",I360/F360))</f>
        <v>1.2699096730003199</v>
      </c>
    </row>
    <row r="361" spans="1:12" x14ac:dyDescent="0.2">
      <c r="A361" s="64" t="s">
        <v>867</v>
      </c>
      <c r="B361" s="64" t="s">
        <v>868</v>
      </c>
      <c r="C361" s="64" t="s">
        <v>1254</v>
      </c>
      <c r="D361" s="64" t="s">
        <v>310</v>
      </c>
      <c r="E361" s="64" t="s">
        <v>1461</v>
      </c>
      <c r="F361" s="81">
        <v>0.73063135600000007</v>
      </c>
      <c r="G361" s="81">
        <v>2.1005861079999999</v>
      </c>
      <c r="H361" s="82">
        <f>IF(ISERROR(F361/G361-1),"",IF((F361/G361-1)&gt;10000%,"",F361/G361-1))</f>
        <v>-0.65217738362763655</v>
      </c>
      <c r="I361" s="92">
        <v>3.9677618799999999</v>
      </c>
      <c r="J361" s="92">
        <v>5.2631788899999998</v>
      </c>
      <c r="K361" s="82">
        <f>IF(ISERROR(I361/J361-1),"",IF((I361/J361-1)&gt;10000%,"",I361/J361-1))</f>
        <v>-0.24612825006979766</v>
      </c>
      <c r="L361" s="65">
        <f>IF(ISERROR(I361/F361),"",IF(I361/F361&gt;10000%,"",I361/F361))</f>
        <v>5.4305934824948841</v>
      </c>
    </row>
    <row r="362" spans="1:12" x14ac:dyDescent="0.2">
      <c r="A362" s="64" t="s">
        <v>395</v>
      </c>
      <c r="B362" s="64" t="s">
        <v>634</v>
      </c>
      <c r="C362" s="64" t="s">
        <v>1249</v>
      </c>
      <c r="D362" s="64" t="s">
        <v>310</v>
      </c>
      <c r="E362" s="64" t="s">
        <v>1461</v>
      </c>
      <c r="F362" s="81">
        <v>1.545951182</v>
      </c>
      <c r="G362" s="81">
        <v>2.9792677519999997</v>
      </c>
      <c r="H362" s="82">
        <f>IF(ISERROR(F362/G362-1),"",IF((F362/G362-1)&gt;10000%,"",F362/G362-1))</f>
        <v>-0.48109693029027212</v>
      </c>
      <c r="I362" s="92">
        <v>3.8623201900000002</v>
      </c>
      <c r="J362" s="92">
        <v>1.7576639299999999</v>
      </c>
      <c r="K362" s="82">
        <f>IF(ISERROR(I362/J362-1),"",IF((I362/J362-1)&gt;10000%,"",I362/J362-1))</f>
        <v>1.1974167666966919</v>
      </c>
      <c r="L362" s="65">
        <f>IF(ISERROR(I362/F362),"",IF(I362/F362&gt;10000%,"",I362/F362))</f>
        <v>2.4983455072645366</v>
      </c>
    </row>
    <row r="363" spans="1:12" x14ac:dyDescent="0.2">
      <c r="A363" s="64" t="s">
        <v>2670</v>
      </c>
      <c r="B363" s="64" t="s">
        <v>263</v>
      </c>
      <c r="C363" s="64" t="s">
        <v>1253</v>
      </c>
      <c r="D363" s="64" t="s">
        <v>311</v>
      </c>
      <c r="E363" s="64" t="s">
        <v>1461</v>
      </c>
      <c r="F363" s="81">
        <v>0.54542945999999992</v>
      </c>
      <c r="G363" s="81">
        <v>0.20151909500000001</v>
      </c>
      <c r="H363" s="82">
        <f>IF(ISERROR(F363/G363-1),"",IF((F363/G363-1)&gt;10000%,"",F363/G363-1))</f>
        <v>1.7065894673653625</v>
      </c>
      <c r="I363" s="92">
        <v>3.8614677299999998</v>
      </c>
      <c r="J363" s="92">
        <v>10.930651970000001</v>
      </c>
      <c r="K363" s="82">
        <f>IF(ISERROR(I363/J363-1),"",IF((I363/J363-1)&gt;10000%,"",I363/J363-1))</f>
        <v>-0.64673033771470456</v>
      </c>
      <c r="L363" s="65">
        <f>IF(ISERROR(I363/F363),"",IF(I363/F363&gt;10000%,"",I363/F363))</f>
        <v>7.0796830996257523</v>
      </c>
    </row>
    <row r="364" spans="1:12" x14ac:dyDescent="0.2">
      <c r="A364" s="64" t="s">
        <v>1555</v>
      </c>
      <c r="B364" s="64" t="s">
        <v>1758</v>
      </c>
      <c r="C364" s="64" t="s">
        <v>711</v>
      </c>
      <c r="D364" s="64" t="s">
        <v>310</v>
      </c>
      <c r="E364" s="64" t="s">
        <v>1461</v>
      </c>
      <c r="F364" s="81">
        <v>0.50739562000000005</v>
      </c>
      <c r="G364" s="81">
        <v>1.26051376</v>
      </c>
      <c r="H364" s="82">
        <f>IF(ISERROR(F364/G364-1),"",IF((F364/G364-1)&gt;10000%,"",F364/G364-1))</f>
        <v>-0.59746919383093444</v>
      </c>
      <c r="I364" s="92">
        <v>3.85582456425686</v>
      </c>
      <c r="J364" s="92">
        <v>2.78135009721001</v>
      </c>
      <c r="K364" s="82">
        <f>IF(ISERROR(I364/J364-1),"",IF((I364/J364-1)&gt;10000%,"",I364/J364-1))</f>
        <v>0.38631399482023565</v>
      </c>
      <c r="L364" s="65">
        <f>IF(ISERROR(I364/F364),"",IF(I364/F364&gt;10000%,"",I364/F364))</f>
        <v>7.5992468446157648</v>
      </c>
    </row>
    <row r="365" spans="1:12" x14ac:dyDescent="0.2">
      <c r="A365" s="64" t="s">
        <v>1</v>
      </c>
      <c r="B365" s="64" t="s">
        <v>76</v>
      </c>
      <c r="C365" s="64" t="s">
        <v>1254</v>
      </c>
      <c r="D365" s="64" t="s">
        <v>310</v>
      </c>
      <c r="E365" s="64" t="s">
        <v>312</v>
      </c>
      <c r="F365" s="81">
        <v>15.166626166999999</v>
      </c>
      <c r="G365" s="81">
        <v>18.823057158000001</v>
      </c>
      <c r="H365" s="82">
        <f>IF(ISERROR(F365/G365-1),"",IF((F365/G365-1)&gt;10000%,"",F365/G365-1))</f>
        <v>-0.19425276990385065</v>
      </c>
      <c r="I365" s="92">
        <v>3.8298726099999998</v>
      </c>
      <c r="J365" s="92">
        <v>9.7746996900000003</v>
      </c>
      <c r="K365" s="82">
        <f>IF(ISERROR(I365/J365-1),"",IF((I365/J365-1)&gt;10000%,"",I365/J365-1))</f>
        <v>-0.6081851380131762</v>
      </c>
      <c r="L365" s="65">
        <f>IF(ISERROR(I365/F365),"",IF(I365/F365&gt;10000%,"",I365/F365))</f>
        <v>0.25251974749223738</v>
      </c>
    </row>
    <row r="366" spans="1:12" x14ac:dyDescent="0.2">
      <c r="A366" s="64" t="s">
        <v>1405</v>
      </c>
      <c r="B366" s="64" t="s">
        <v>766</v>
      </c>
      <c r="C366" s="64" t="s">
        <v>1879</v>
      </c>
      <c r="D366" s="64" t="s">
        <v>311</v>
      </c>
      <c r="E366" s="64" t="s">
        <v>312</v>
      </c>
      <c r="F366" s="81">
        <v>9.3825199999999997E-2</v>
      </c>
      <c r="G366" s="81">
        <v>1.60069489</v>
      </c>
      <c r="H366" s="82">
        <f>IF(ISERROR(F366/G366-1),"",IF((F366/G366-1)&gt;10000%,"",F366/G366-1))</f>
        <v>-0.94138470698810062</v>
      </c>
      <c r="I366" s="92">
        <v>3.7606934700000001</v>
      </c>
      <c r="J366" s="92">
        <v>2.4601612000000004</v>
      </c>
      <c r="K366" s="82">
        <f>IF(ISERROR(I366/J366-1),"",IF((I366/J366-1)&gt;10000%,"",I366/J366-1))</f>
        <v>0.52863701370463012</v>
      </c>
      <c r="L366" s="65">
        <f>IF(ISERROR(I366/F366),"",IF(I366/F366&gt;10000%,"",I366/F366))</f>
        <v>40.081912641806255</v>
      </c>
    </row>
    <row r="367" spans="1:12" x14ac:dyDescent="0.2">
      <c r="A367" s="64" t="s">
        <v>725</v>
      </c>
      <c r="B367" s="64" t="s">
        <v>848</v>
      </c>
      <c r="C367" s="64" t="s">
        <v>1254</v>
      </c>
      <c r="D367" s="64" t="s">
        <v>310</v>
      </c>
      <c r="E367" s="64" t="s">
        <v>312</v>
      </c>
      <c r="F367" s="81">
        <v>3.17955473</v>
      </c>
      <c r="G367" s="81">
        <v>1.5643126399999998</v>
      </c>
      <c r="H367" s="82">
        <f>IF(ISERROR(F367/G367-1),"",IF((F367/G367-1)&gt;10000%,"",F367/G367-1))</f>
        <v>1.0325570788713954</v>
      </c>
      <c r="I367" s="92">
        <v>3.7586923300000001</v>
      </c>
      <c r="J367" s="92">
        <v>2.00712607</v>
      </c>
      <c r="K367" s="82">
        <f>IF(ISERROR(I367/J367-1),"",IF((I367/J367-1)&gt;10000%,"",I367/J367-1))</f>
        <v>0.87267376283942144</v>
      </c>
      <c r="L367" s="65">
        <f>IF(ISERROR(I367/F367),"",IF(I367/F367&gt;10000%,"",I367/F367))</f>
        <v>1.1821442463423173</v>
      </c>
    </row>
    <row r="368" spans="1:12" x14ac:dyDescent="0.2">
      <c r="A368" s="64" t="s">
        <v>560</v>
      </c>
      <c r="B368" s="64" t="s">
        <v>235</v>
      </c>
      <c r="C368" s="64" t="s">
        <v>1254</v>
      </c>
      <c r="D368" s="64" t="s">
        <v>310</v>
      </c>
      <c r="E368" s="64" t="s">
        <v>312</v>
      </c>
      <c r="F368" s="81">
        <v>11.161992883</v>
      </c>
      <c r="G368" s="81">
        <v>16.475687000000001</v>
      </c>
      <c r="H368" s="82">
        <f>IF(ISERROR(F368/G368-1),"",IF((F368/G368-1)&gt;10000%,"",F368/G368-1))</f>
        <v>-0.32251730182783889</v>
      </c>
      <c r="I368" s="92">
        <v>3.71367234</v>
      </c>
      <c r="J368" s="92">
        <v>8.1891478000000006</v>
      </c>
      <c r="K368" s="82">
        <f>IF(ISERROR(I368/J368-1),"",IF((I368/J368-1)&gt;10000%,"",I368/J368-1))</f>
        <v>-0.5465129668315426</v>
      </c>
      <c r="L368" s="65">
        <f>IF(ISERROR(I368/F368),"",IF(I368/F368&gt;10000%,"",I368/F368))</f>
        <v>0.33270692598774343</v>
      </c>
    </row>
    <row r="369" spans="1:12" x14ac:dyDescent="0.2">
      <c r="A369" s="64" t="s">
        <v>431</v>
      </c>
      <c r="B369" s="64" t="s">
        <v>432</v>
      </c>
      <c r="C369" s="64" t="s">
        <v>437</v>
      </c>
      <c r="D369" s="64" t="s">
        <v>311</v>
      </c>
      <c r="E369" s="64" t="s">
        <v>312</v>
      </c>
      <c r="F369" s="81">
        <v>1.6486108799999999</v>
      </c>
      <c r="G369" s="81">
        <v>0.95177990000000001</v>
      </c>
      <c r="H369" s="82">
        <f>IF(ISERROR(F369/G369-1),"",IF((F369/G369-1)&gt;10000%,"",F369/G369-1))</f>
        <v>0.73213458279587518</v>
      </c>
      <c r="I369" s="92">
        <v>3.6881658799999997</v>
      </c>
      <c r="J369" s="92">
        <v>5.6082029999999998E-2</v>
      </c>
      <c r="K369" s="82">
        <f>IF(ISERROR(I369/J369-1),"",IF((I369/J369-1)&gt;10000%,"",I369/J369-1))</f>
        <v>64.763772816354901</v>
      </c>
      <c r="L369" s="65">
        <f>IF(ISERROR(I369/F369),"",IF(I369/F369&gt;10000%,"",I369/F369))</f>
        <v>2.2371354725015524</v>
      </c>
    </row>
    <row r="370" spans="1:12" x14ac:dyDescent="0.2">
      <c r="A370" s="64" t="s">
        <v>2706</v>
      </c>
      <c r="B370" s="64" t="s">
        <v>1770</v>
      </c>
      <c r="C370" s="64" t="s">
        <v>1248</v>
      </c>
      <c r="D370" s="64" t="s">
        <v>310</v>
      </c>
      <c r="E370" s="64" t="s">
        <v>312</v>
      </c>
      <c r="F370" s="81">
        <v>3.2875190619999999</v>
      </c>
      <c r="G370" s="81">
        <v>3.4069250899999997</v>
      </c>
      <c r="H370" s="82">
        <f>IF(ISERROR(F370/G370-1),"",IF((F370/G370-1)&gt;10000%,"",F370/G370-1))</f>
        <v>-3.5048034472633494E-2</v>
      </c>
      <c r="I370" s="92">
        <v>3.6691133799999998</v>
      </c>
      <c r="J370" s="92">
        <v>48.889298140000001</v>
      </c>
      <c r="K370" s="82">
        <f>IF(ISERROR(I370/J370-1),"",IF((I370/J370-1)&gt;10000%,"",I370/J370-1))</f>
        <v>-0.92495058183299994</v>
      </c>
      <c r="L370" s="65">
        <f>IF(ISERROR(I370/F370),"",IF(I370/F370&gt;10000%,"",I370/F370))</f>
        <v>1.1160736442294126</v>
      </c>
    </row>
    <row r="371" spans="1:12" x14ac:dyDescent="0.2">
      <c r="A371" s="64" t="s">
        <v>2587</v>
      </c>
      <c r="B371" s="64" t="s">
        <v>569</v>
      </c>
      <c r="C371" s="64" t="s">
        <v>1253</v>
      </c>
      <c r="D371" s="64" t="s">
        <v>1171</v>
      </c>
      <c r="E371" s="64" t="s">
        <v>1461</v>
      </c>
      <c r="F371" s="81">
        <v>12.130865419999999</v>
      </c>
      <c r="G371" s="81">
        <v>4.0693788080000006</v>
      </c>
      <c r="H371" s="82">
        <f>IF(ISERROR(F371/G371-1),"",IF((F371/G371-1)&gt;10000%,"",F371/G371-1))</f>
        <v>1.9810115971882256</v>
      </c>
      <c r="I371" s="92">
        <v>3.6528769300000001</v>
      </c>
      <c r="J371" s="92">
        <v>2.4304018300000001</v>
      </c>
      <c r="K371" s="82">
        <f>IF(ISERROR(I371/J371-1),"",IF((I371/J371-1)&gt;10000%,"",I371/J371-1))</f>
        <v>0.50299299684118481</v>
      </c>
      <c r="L371" s="65">
        <f>IF(ISERROR(I371/F371),"",IF(I371/F371&gt;10000%,"",I371/F371))</f>
        <v>0.30112253359744223</v>
      </c>
    </row>
    <row r="372" spans="1:12" x14ac:dyDescent="0.2">
      <c r="A372" s="64" t="s">
        <v>2625</v>
      </c>
      <c r="B372" s="64" t="s">
        <v>571</v>
      </c>
      <c r="C372" s="64" t="s">
        <v>1253</v>
      </c>
      <c r="D372" s="64" t="s">
        <v>311</v>
      </c>
      <c r="E372" s="64" t="s">
        <v>1461</v>
      </c>
      <c r="F372" s="81">
        <v>2.69227236</v>
      </c>
      <c r="G372" s="81">
        <v>4.3391144910000001</v>
      </c>
      <c r="H372" s="82">
        <f>IF(ISERROR(F372/G372-1),"",IF((F372/G372-1)&gt;10000%,"",F372/G372-1))</f>
        <v>-0.37953415020871362</v>
      </c>
      <c r="I372" s="92">
        <v>3.6187352385968197</v>
      </c>
      <c r="J372" s="92">
        <v>3.5576638999397603</v>
      </c>
      <c r="K372" s="82">
        <f>IF(ISERROR(I372/J372-1),"",IF((I372/J372-1)&gt;10000%,"",I372/J372-1))</f>
        <v>1.7166134962353752E-2</v>
      </c>
      <c r="L372" s="65">
        <f>IF(ISERROR(I372/F372),"",IF(I372/F372&gt;10000%,"",I372/F372))</f>
        <v>1.3441192995038658</v>
      </c>
    </row>
    <row r="373" spans="1:12" x14ac:dyDescent="0.2">
      <c r="A373" s="64" t="s">
        <v>2511</v>
      </c>
      <c r="B373" s="64" t="s">
        <v>2233</v>
      </c>
      <c r="C373" s="64" t="s">
        <v>962</v>
      </c>
      <c r="D373" s="64" t="s">
        <v>310</v>
      </c>
      <c r="E373" s="64" t="s">
        <v>1461</v>
      </c>
      <c r="F373" s="81">
        <v>4.2627922829999996</v>
      </c>
      <c r="G373" s="81">
        <v>5.202639306</v>
      </c>
      <c r="H373" s="82">
        <f>IF(ISERROR(F373/G373-1),"",IF((F373/G373-1)&gt;10000%,"",F373/G373-1))</f>
        <v>-0.18064812256273688</v>
      </c>
      <c r="I373" s="92">
        <v>3.5956863999999999</v>
      </c>
      <c r="J373" s="92">
        <v>7.9740007899999998</v>
      </c>
      <c r="K373" s="82">
        <f>IF(ISERROR(I373/J373-1),"",IF((I373/J373-1)&gt;10000%,"",I373/J373-1))</f>
        <v>-0.54907373416500493</v>
      </c>
      <c r="L373" s="65">
        <f>IF(ISERROR(I373/F373),"",IF(I373/F373&gt;10000%,"",I373/F373))</f>
        <v>0.84350495198642084</v>
      </c>
    </row>
    <row r="374" spans="1:12" x14ac:dyDescent="0.2">
      <c r="A374" s="64" t="s">
        <v>1336</v>
      </c>
      <c r="B374" s="64" t="s">
        <v>897</v>
      </c>
      <c r="C374" s="64" t="s">
        <v>1253</v>
      </c>
      <c r="D374" s="64" t="s">
        <v>311</v>
      </c>
      <c r="E374" s="64" t="s">
        <v>312</v>
      </c>
      <c r="F374" s="81">
        <v>8.5822307200000001</v>
      </c>
      <c r="G374" s="81">
        <v>6.0290647699999997</v>
      </c>
      <c r="H374" s="82">
        <f>IF(ISERROR(F374/G374-1),"",IF((F374/G374-1)&gt;10000%,"",F374/G374-1))</f>
        <v>0.42347628486333222</v>
      </c>
      <c r="I374" s="92">
        <v>3.5895657599999997</v>
      </c>
      <c r="J374" s="92">
        <v>3.4581799599999998</v>
      </c>
      <c r="K374" s="82">
        <f>IF(ISERROR(I374/J374-1),"",IF((I374/J374-1)&gt;10000%,"",I374/J374-1))</f>
        <v>3.7992759636487961E-2</v>
      </c>
      <c r="L374" s="65">
        <f>IF(ISERROR(I374/F374),"",IF(I374/F374&gt;10000%,"",I374/F374))</f>
        <v>0.41825556514518869</v>
      </c>
    </row>
    <row r="375" spans="1:12" x14ac:dyDescent="0.2">
      <c r="A375" s="64" t="s">
        <v>2728</v>
      </c>
      <c r="B375" s="64" t="s">
        <v>1891</v>
      </c>
      <c r="C375" s="64" t="s">
        <v>1253</v>
      </c>
      <c r="D375" s="64" t="s">
        <v>1171</v>
      </c>
      <c r="E375" s="64" t="s">
        <v>312</v>
      </c>
      <c r="F375" s="81">
        <v>6.2477850000000001E-2</v>
      </c>
      <c r="G375" s="81">
        <v>1.47974513</v>
      </c>
      <c r="H375" s="82">
        <f>IF(ISERROR(F375/G375-1),"",IF((F375/G375-1)&gt;10000%,"",F375/G375-1))</f>
        <v>-0.95777796545273985</v>
      </c>
      <c r="I375" s="92">
        <v>3.5105985</v>
      </c>
      <c r="J375" s="92">
        <v>0</v>
      </c>
      <c r="K375" s="82" t="str">
        <f>IF(ISERROR(I375/J375-1),"",IF((I375/J375-1)&gt;10000%,"",I375/J375-1))</f>
        <v/>
      </c>
      <c r="L375" s="65">
        <f>IF(ISERROR(I375/F375),"",IF(I375/F375&gt;10000%,"",I375/F375))</f>
        <v>56.189489555098326</v>
      </c>
    </row>
    <row r="376" spans="1:12" x14ac:dyDescent="0.2">
      <c r="A376" s="64" t="s">
        <v>1549</v>
      </c>
      <c r="B376" s="64" t="s">
        <v>914</v>
      </c>
      <c r="C376" s="64" t="s">
        <v>1249</v>
      </c>
      <c r="D376" s="64" t="s">
        <v>311</v>
      </c>
      <c r="E376" s="64" t="s">
        <v>312</v>
      </c>
      <c r="F376" s="81">
        <v>3.2726237400000002</v>
      </c>
      <c r="G376" s="81">
        <v>8.6811013280000004</v>
      </c>
      <c r="H376" s="82">
        <f>IF(ISERROR(F376/G376-1),"",IF((F376/G376-1)&gt;10000%,"",F376/G376-1))</f>
        <v>-0.62301744717061547</v>
      </c>
      <c r="I376" s="92">
        <v>3.49073755</v>
      </c>
      <c r="J376" s="92">
        <v>3.5507393999999999</v>
      </c>
      <c r="K376" s="82">
        <f>IF(ISERROR(I376/J376-1),"",IF((I376/J376-1)&gt;10000%,"",I376/J376-1))</f>
        <v>-1.6898409948080118E-2</v>
      </c>
      <c r="L376" s="65">
        <f>IF(ISERROR(I376/F376),"",IF(I376/F376&gt;10000%,"",I376/F376))</f>
        <v>1.0666479947982042</v>
      </c>
    </row>
    <row r="377" spans="1:12" x14ac:dyDescent="0.2">
      <c r="A377" s="64" t="s">
        <v>2582</v>
      </c>
      <c r="B377" s="64" t="s">
        <v>273</v>
      </c>
      <c r="C377" s="64" t="s">
        <v>1253</v>
      </c>
      <c r="D377" s="64" t="s">
        <v>311</v>
      </c>
      <c r="E377" s="64" t="s">
        <v>1461</v>
      </c>
      <c r="F377" s="81">
        <v>1.0878160400000001</v>
      </c>
      <c r="G377" s="81">
        <v>19.952546250000001</v>
      </c>
      <c r="H377" s="82">
        <f>IF(ISERROR(F377/G377-1),"",IF((F377/G377-1)&gt;10000%,"",F377/G377-1))</f>
        <v>-0.94547983869477314</v>
      </c>
      <c r="I377" s="92">
        <v>3.4815846608650549</v>
      </c>
      <c r="J377" s="92">
        <v>79.640569720000002</v>
      </c>
      <c r="K377" s="82">
        <f>IF(ISERROR(I377/J377-1),"",IF((I377/J377-1)&gt;10000%,"",I377/J377-1))</f>
        <v>-0.95628378007458259</v>
      </c>
      <c r="L377" s="65">
        <f>IF(ISERROR(I377/F377),"",IF(I377/F377&gt;10000%,"",I377/F377))</f>
        <v>3.2005270494678997</v>
      </c>
    </row>
    <row r="378" spans="1:12" x14ac:dyDescent="0.2">
      <c r="A378" s="64" t="s">
        <v>353</v>
      </c>
      <c r="B378" s="64" t="s">
        <v>354</v>
      </c>
      <c r="C378" s="64" t="s">
        <v>1254</v>
      </c>
      <c r="D378" s="64" t="s">
        <v>310</v>
      </c>
      <c r="E378" s="64" t="s">
        <v>1461</v>
      </c>
      <c r="F378" s="81">
        <v>10.09831576</v>
      </c>
      <c r="G378" s="81">
        <v>6.7629043320000006</v>
      </c>
      <c r="H378" s="82">
        <f>IF(ISERROR(F378/G378-1),"",IF((F378/G378-1)&gt;10000%,"",F378/G378-1))</f>
        <v>0.49319216482448969</v>
      </c>
      <c r="I378" s="92">
        <v>3.4331926699999999</v>
      </c>
      <c r="J378" s="92">
        <v>1.04752315</v>
      </c>
      <c r="K378" s="82">
        <f>IF(ISERROR(I378/J378-1),"",IF((I378/J378-1)&gt;10000%,"",I378/J378-1))</f>
        <v>2.2774384699755803</v>
      </c>
      <c r="L378" s="65">
        <f>IF(ISERROR(I378/F378),"",IF(I378/F378&gt;10000%,"",I378/F378))</f>
        <v>0.33997675964927443</v>
      </c>
    </row>
    <row r="379" spans="1:12" x14ac:dyDescent="0.2">
      <c r="A379" s="64" t="s">
        <v>2611</v>
      </c>
      <c r="B379" s="64" t="s">
        <v>2225</v>
      </c>
      <c r="C379" s="64" t="s">
        <v>1253</v>
      </c>
      <c r="D379" s="64" t="s">
        <v>1171</v>
      </c>
      <c r="E379" s="64" t="s">
        <v>312</v>
      </c>
      <c r="F379" s="81">
        <v>1.59724259</v>
      </c>
      <c r="G379" s="81">
        <v>1.1772193400000002</v>
      </c>
      <c r="H379" s="82">
        <f>IF(ISERROR(F379/G379-1),"",IF((F379/G379-1)&gt;10000%,"",F379/G379-1))</f>
        <v>0.35679268571989287</v>
      </c>
      <c r="I379" s="92">
        <v>3.4181231099999998</v>
      </c>
      <c r="J379" s="92">
        <v>0.79150681000000001</v>
      </c>
      <c r="K379" s="82">
        <f>IF(ISERROR(I379/J379-1),"",IF((I379/J379-1)&gt;10000%,"",I379/J379-1))</f>
        <v>3.3185012015247217</v>
      </c>
      <c r="L379" s="65">
        <f>IF(ISERROR(I379/F379),"",IF(I379/F379&gt;10000%,"",I379/F379))</f>
        <v>2.1400150054851714</v>
      </c>
    </row>
    <row r="380" spans="1:12" x14ac:dyDescent="0.2">
      <c r="A380" s="64" t="s">
        <v>2447</v>
      </c>
      <c r="B380" s="64" t="s">
        <v>157</v>
      </c>
      <c r="C380" s="64" t="s">
        <v>962</v>
      </c>
      <c r="D380" s="64" t="s">
        <v>310</v>
      </c>
      <c r="E380" s="64" t="s">
        <v>1461</v>
      </c>
      <c r="F380" s="81">
        <v>9.9502682359999994</v>
      </c>
      <c r="G380" s="81">
        <v>4.3744992199999997</v>
      </c>
      <c r="H380" s="82">
        <f>IF(ISERROR(F380/G380-1),"",IF((F380/G380-1)&gt;10000%,"",F380/G380-1))</f>
        <v>1.2746073860312634</v>
      </c>
      <c r="I380" s="92">
        <v>3.2820847999999998</v>
      </c>
      <c r="J380" s="92">
        <v>10.19961634</v>
      </c>
      <c r="K380" s="82">
        <f>IF(ISERROR(I380/J380-1),"",IF((I380/J380-1)&gt;10000%,"",I380/J380-1))</f>
        <v>-0.67821487685486814</v>
      </c>
      <c r="L380" s="65">
        <f>IF(ISERROR(I380/F380),"",IF(I380/F380&gt;10000%,"",I380/F380))</f>
        <v>0.32984887664891688</v>
      </c>
    </row>
    <row r="381" spans="1:12" x14ac:dyDescent="0.2">
      <c r="A381" s="64" t="s">
        <v>2510</v>
      </c>
      <c r="B381" s="64" t="s">
        <v>1418</v>
      </c>
      <c r="C381" s="64" t="s">
        <v>962</v>
      </c>
      <c r="D381" s="64" t="s">
        <v>310</v>
      </c>
      <c r="E381" s="64" t="s">
        <v>1461</v>
      </c>
      <c r="F381" s="81">
        <v>1.5274421950000001</v>
      </c>
      <c r="G381" s="81">
        <v>0.76352618999999999</v>
      </c>
      <c r="H381" s="82">
        <f>IF(ISERROR(F381/G381-1),"",IF((F381/G381-1)&gt;10000%,"",F381/G381-1))</f>
        <v>1.0005105456827881</v>
      </c>
      <c r="I381" s="92">
        <v>3.27682143</v>
      </c>
      <c r="J381" s="92">
        <v>8.9537310199999993</v>
      </c>
      <c r="K381" s="82">
        <f>IF(ISERROR(I381/J381-1),"",IF((I381/J381-1)&gt;10000%,"",I381/J381-1))</f>
        <v>-0.63402726498254802</v>
      </c>
      <c r="L381" s="65">
        <f>IF(ISERROR(I381/F381),"",IF(I381/F381&gt;10000%,"",I381/F381))</f>
        <v>2.145299796435177</v>
      </c>
    </row>
    <row r="382" spans="1:12" x14ac:dyDescent="0.2">
      <c r="A382" s="64" t="s">
        <v>2595</v>
      </c>
      <c r="B382" s="64" t="s">
        <v>1351</v>
      </c>
      <c r="C382" s="64" t="s">
        <v>1253</v>
      </c>
      <c r="D382" s="64" t="s">
        <v>311</v>
      </c>
      <c r="E382" s="64" t="s">
        <v>312</v>
      </c>
      <c r="F382" s="81">
        <v>6.7168411969999999</v>
      </c>
      <c r="G382" s="81">
        <v>4.5220474519999998</v>
      </c>
      <c r="H382" s="82">
        <f>IF(ISERROR(F382/G382-1),"",IF((F382/G382-1)&gt;10000%,"",F382/G382-1))</f>
        <v>0.48535398363174909</v>
      </c>
      <c r="I382" s="92">
        <v>3.2349370899999998</v>
      </c>
      <c r="J382" s="92">
        <v>4.2500658600000003</v>
      </c>
      <c r="K382" s="82">
        <f>IF(ISERROR(I382/J382-1),"",IF((I382/J382-1)&gt;10000%,"",I382/J382-1))</f>
        <v>-0.23885012690132768</v>
      </c>
      <c r="L382" s="65">
        <f>IF(ISERROR(I382/F382),"",IF(I382/F382&gt;10000%,"",I382/F382))</f>
        <v>0.48161583624231691</v>
      </c>
    </row>
    <row r="383" spans="1:12" x14ac:dyDescent="0.2">
      <c r="A383" s="64" t="s">
        <v>2708</v>
      </c>
      <c r="B383" s="64" t="s">
        <v>577</v>
      </c>
      <c r="C383" s="64" t="s">
        <v>1253</v>
      </c>
      <c r="D383" s="64" t="s">
        <v>311</v>
      </c>
      <c r="E383" s="64" t="s">
        <v>312</v>
      </c>
      <c r="F383" s="81">
        <v>0.93092490999999999</v>
      </c>
      <c r="G383" s="81">
        <v>0.70399382999999993</v>
      </c>
      <c r="H383" s="82">
        <f>IF(ISERROR(F383/G383-1),"",IF((F383/G383-1)&gt;10000%,"",F383/G383-1))</f>
        <v>0.32234810921567325</v>
      </c>
      <c r="I383" s="92">
        <v>3.1801024600000001</v>
      </c>
      <c r="J383" s="92">
        <v>0</v>
      </c>
      <c r="K383" s="82" t="str">
        <f>IF(ISERROR(I383/J383-1),"",IF((I383/J383-1)&gt;10000%,"",I383/J383-1))</f>
        <v/>
      </c>
      <c r="L383" s="65">
        <f>IF(ISERROR(I383/F383),"",IF(I383/F383&gt;10000%,"",I383/F383))</f>
        <v>3.4160676396552758</v>
      </c>
    </row>
    <row r="384" spans="1:12" x14ac:dyDescent="0.2">
      <c r="A384" s="64" t="s">
        <v>1325</v>
      </c>
      <c r="B384" s="64" t="s">
        <v>621</v>
      </c>
      <c r="C384" s="64" t="s">
        <v>1253</v>
      </c>
      <c r="D384" s="64" t="s">
        <v>311</v>
      </c>
      <c r="E384" s="64" t="s">
        <v>312</v>
      </c>
      <c r="F384" s="81">
        <v>5.51836912</v>
      </c>
      <c r="G384" s="81">
        <v>2.2071440299999998</v>
      </c>
      <c r="H384" s="82">
        <f>IF(ISERROR(F384/G384-1),"",IF((F384/G384-1)&gt;10000%,"",F384/G384-1))</f>
        <v>1.5002306351525236</v>
      </c>
      <c r="I384" s="92">
        <v>3.1425524199999999</v>
      </c>
      <c r="J384" s="92">
        <v>2.9114975800000003</v>
      </c>
      <c r="K384" s="82">
        <f>IF(ISERROR(I384/J384-1),"",IF((I384/J384-1)&gt;10000%,"",I384/J384-1))</f>
        <v>7.9359447724493659E-2</v>
      </c>
      <c r="L384" s="65">
        <f>IF(ISERROR(I384/F384),"",IF(I384/F384&gt;10000%,"",I384/F384))</f>
        <v>0.5694712244982989</v>
      </c>
    </row>
    <row r="385" spans="1:12" x14ac:dyDescent="0.2">
      <c r="A385" s="64" t="s">
        <v>724</v>
      </c>
      <c r="B385" s="64" t="s">
        <v>847</v>
      </c>
      <c r="C385" s="64" t="s">
        <v>1254</v>
      </c>
      <c r="D385" s="64" t="s">
        <v>310</v>
      </c>
      <c r="E385" s="64" t="s">
        <v>312</v>
      </c>
      <c r="F385" s="81">
        <v>3.6221411299999997</v>
      </c>
      <c r="G385" s="81">
        <v>2.0761246200000003</v>
      </c>
      <c r="H385" s="82">
        <f>IF(ISERROR(F385/G385-1),"",IF((F385/G385-1)&gt;10000%,"",F385/G385-1))</f>
        <v>0.74466460014331859</v>
      </c>
      <c r="I385" s="92">
        <v>3.1359125899999998</v>
      </c>
      <c r="J385" s="92">
        <v>3.65991709</v>
      </c>
      <c r="K385" s="82">
        <f>IF(ISERROR(I385/J385-1),"",IF((I385/J385-1)&gt;10000%,"",I385/J385-1))</f>
        <v>-0.14317387173379936</v>
      </c>
      <c r="L385" s="65">
        <f>IF(ISERROR(I385/F385),"",IF(I385/F385&gt;10000%,"",I385/F385))</f>
        <v>0.86576212175366007</v>
      </c>
    </row>
    <row r="386" spans="1:12" x14ac:dyDescent="0.2">
      <c r="A386" s="64" t="s">
        <v>2247</v>
      </c>
      <c r="B386" s="64" t="s">
        <v>2240</v>
      </c>
      <c r="C386" s="64" t="s">
        <v>1253</v>
      </c>
      <c r="D386" s="64" t="s">
        <v>310</v>
      </c>
      <c r="E386" s="64" t="s">
        <v>1461</v>
      </c>
      <c r="F386" s="81">
        <v>5.8262990000000001E-2</v>
      </c>
      <c r="G386" s="81">
        <v>0.72204203</v>
      </c>
      <c r="H386" s="82">
        <f>IF(ISERROR(F386/G386-1),"",IF((F386/G386-1)&gt;10000%,"",F386/G386-1))</f>
        <v>-0.91930803529539684</v>
      </c>
      <c r="I386" s="92">
        <v>3.0319768499999999</v>
      </c>
      <c r="J386" s="92">
        <v>0.70492235999999997</v>
      </c>
      <c r="K386" s="82">
        <f>IF(ISERROR(I386/J386-1),"",IF((I386/J386-1)&gt;10000%,"",I386/J386-1))</f>
        <v>3.3011500585681519</v>
      </c>
      <c r="L386" s="65">
        <f>IF(ISERROR(I386/F386),"",IF(I386/F386&gt;10000%,"",I386/F386))</f>
        <v>52.039499689253844</v>
      </c>
    </row>
    <row r="387" spans="1:12" x14ac:dyDescent="0.2">
      <c r="A387" s="64" t="s">
        <v>2443</v>
      </c>
      <c r="B387" s="64" t="s">
        <v>149</v>
      </c>
      <c r="C387" s="64" t="s">
        <v>962</v>
      </c>
      <c r="D387" s="64" t="s">
        <v>310</v>
      </c>
      <c r="E387" s="64" t="s">
        <v>1461</v>
      </c>
      <c r="F387" s="81">
        <v>2.3679870219999999</v>
      </c>
      <c r="G387" s="81">
        <v>7.7914590800000001</v>
      </c>
      <c r="H387" s="82">
        <f>IF(ISERROR(F387/G387-1),"",IF((F387/G387-1)&gt;10000%,"",F387/G387-1))</f>
        <v>-0.69607913002092037</v>
      </c>
      <c r="I387" s="92">
        <v>3.0220722999999996</v>
      </c>
      <c r="J387" s="92">
        <v>35.39794706</v>
      </c>
      <c r="K387" s="82">
        <f>IF(ISERROR(I387/J387-1),"",IF((I387/J387-1)&gt;10000%,"",I387/J387-1))</f>
        <v>-0.91462577491068775</v>
      </c>
      <c r="L387" s="65">
        <f>IF(ISERROR(I387/F387),"",IF(I387/F387&gt;10000%,"",I387/F387))</f>
        <v>1.276219958945366</v>
      </c>
    </row>
    <row r="388" spans="1:12" x14ac:dyDescent="0.2">
      <c r="A388" s="64" t="s">
        <v>2464</v>
      </c>
      <c r="B388" s="64" t="s">
        <v>1455</v>
      </c>
      <c r="C388" s="64" t="s">
        <v>962</v>
      </c>
      <c r="D388" s="64" t="s">
        <v>310</v>
      </c>
      <c r="E388" s="64" t="s">
        <v>1461</v>
      </c>
      <c r="F388" s="81">
        <v>0.26705845</v>
      </c>
      <c r="G388" s="81">
        <v>1.4453850000000001E-2</v>
      </c>
      <c r="H388" s="82">
        <f>IF(ISERROR(F388/G388-1),"",IF((F388/G388-1)&gt;10000%,"",F388/G388-1))</f>
        <v>17.476630793871529</v>
      </c>
      <c r="I388" s="92">
        <v>3.0135956299999997</v>
      </c>
      <c r="J388" s="92">
        <v>1.070699E-2</v>
      </c>
      <c r="K388" s="82" t="str">
        <f>IF(ISERROR(I388/J388-1),"",IF((I388/J388-1)&gt;10000%,"",I388/J388-1))</f>
        <v/>
      </c>
      <c r="L388" s="65">
        <f>IF(ISERROR(I388/F388),"",IF(I388/F388&gt;10000%,"",I388/F388))</f>
        <v>11.284404706160766</v>
      </c>
    </row>
    <row r="389" spans="1:12" x14ac:dyDescent="0.2">
      <c r="A389" s="64" t="s">
        <v>1262</v>
      </c>
      <c r="B389" s="64" t="s">
        <v>1263</v>
      </c>
      <c r="C389" s="64" t="s">
        <v>1249</v>
      </c>
      <c r="D389" s="64" t="s">
        <v>310</v>
      </c>
      <c r="E389" s="64" t="s">
        <v>1461</v>
      </c>
      <c r="F389" s="81">
        <v>1.1631077359999999</v>
      </c>
      <c r="G389" s="81">
        <v>5.916079248</v>
      </c>
      <c r="H389" s="82">
        <f>IF(ISERROR(F389/G389-1),"",IF((F389/G389-1)&gt;10000%,"",F389/G389-1))</f>
        <v>-0.80339889186014501</v>
      </c>
      <c r="I389" s="92">
        <v>2.99412748</v>
      </c>
      <c r="J389" s="92">
        <v>2.8537599999999999</v>
      </c>
      <c r="K389" s="82">
        <f>IF(ISERROR(I389/J389-1),"",IF((I389/J389-1)&gt;10000%,"",I389/J389-1))</f>
        <v>4.9186855236600158E-2</v>
      </c>
      <c r="L389" s="65">
        <f>IF(ISERROR(I389/F389),"",IF(I389/F389&gt;10000%,"",I389/F389))</f>
        <v>2.5742477565294091</v>
      </c>
    </row>
    <row r="390" spans="1:12" x14ac:dyDescent="0.2">
      <c r="A390" s="64" t="s">
        <v>1321</v>
      </c>
      <c r="B390" s="64" t="s">
        <v>616</v>
      </c>
      <c r="C390" s="64" t="s">
        <v>1253</v>
      </c>
      <c r="D390" s="64" t="s">
        <v>311</v>
      </c>
      <c r="E390" s="64" t="s">
        <v>312</v>
      </c>
      <c r="F390" s="81">
        <v>3.374474459</v>
      </c>
      <c r="G390" s="81">
        <v>3.2037390279999998</v>
      </c>
      <c r="H390" s="82">
        <f>IF(ISERROR(F390/G390-1),"",IF((F390/G390-1)&gt;10000%,"",F390/G390-1))</f>
        <v>5.3292552704139906E-2</v>
      </c>
      <c r="I390" s="92">
        <v>2.9880249300000004</v>
      </c>
      <c r="J390" s="92">
        <v>3.12661122</v>
      </c>
      <c r="K390" s="82">
        <f>IF(ISERROR(I390/J390-1),"",IF((I390/J390-1)&gt;10000%,"",I390/J390-1))</f>
        <v>-4.4324759379581469E-2</v>
      </c>
      <c r="L390" s="65">
        <f>IF(ISERROR(I390/F390),"",IF(I390/F390&gt;10000%,"",I390/F390))</f>
        <v>0.88547860305497139</v>
      </c>
    </row>
    <row r="391" spans="1:12" x14ac:dyDescent="0.2">
      <c r="A391" s="64" t="s">
        <v>2292</v>
      </c>
      <c r="B391" s="64" t="s">
        <v>2259</v>
      </c>
      <c r="C391" s="64" t="s">
        <v>223</v>
      </c>
      <c r="D391" s="64" t="s">
        <v>1171</v>
      </c>
      <c r="E391" s="64" t="s">
        <v>312</v>
      </c>
      <c r="F391" s="81">
        <v>0.57594972</v>
      </c>
      <c r="G391" s="81">
        <v>1.4489975400000001</v>
      </c>
      <c r="H391" s="82">
        <f>IF(ISERROR(F391/G391-1),"",IF((F391/G391-1)&gt;10000%,"",F391/G391-1))</f>
        <v>-0.60251849702933247</v>
      </c>
      <c r="I391" s="92">
        <v>2.9636371517443001</v>
      </c>
      <c r="J391" s="92">
        <v>4.5930951867065897</v>
      </c>
      <c r="K391" s="82">
        <f>IF(ISERROR(I391/J391-1),"",IF((I391/J391-1)&gt;10000%,"",I391/J391-1))</f>
        <v>-0.35476252259659091</v>
      </c>
      <c r="L391" s="65">
        <f>IF(ISERROR(I391/F391),"",IF(I391/F391&gt;10000%,"",I391/F391))</f>
        <v>5.1456525610331054</v>
      </c>
    </row>
    <row r="392" spans="1:12" x14ac:dyDescent="0.2">
      <c r="A392" s="64" t="s">
        <v>1466</v>
      </c>
      <c r="B392" s="64" t="s">
        <v>553</v>
      </c>
      <c r="C392" s="64" t="s">
        <v>1250</v>
      </c>
      <c r="D392" s="64" t="s">
        <v>310</v>
      </c>
      <c r="E392" s="64" t="s">
        <v>312</v>
      </c>
      <c r="F392" s="81">
        <v>0.43932500000000002</v>
      </c>
      <c r="G392" s="81">
        <v>6.0135299999999996E-3</v>
      </c>
      <c r="H392" s="82">
        <f>IF(ISERROR(F392/G392-1),"",IF((F392/G392-1)&gt;10000%,"",F392/G392-1))</f>
        <v>72.056091846220113</v>
      </c>
      <c r="I392" s="92">
        <v>2.9298150000000001</v>
      </c>
      <c r="J392" s="92">
        <v>0</v>
      </c>
      <c r="K392" s="82" t="str">
        <f>IF(ISERROR(I392/J392-1),"",IF((I392/J392-1)&gt;10000%,"",I392/J392-1))</f>
        <v/>
      </c>
      <c r="L392" s="65">
        <f>IF(ISERROR(I392/F392),"",IF(I392/F392&gt;10000%,"",I392/F392))</f>
        <v>6.6689011551812438</v>
      </c>
    </row>
    <row r="393" spans="1:12" x14ac:dyDescent="0.2">
      <c r="A393" s="64" t="s">
        <v>2449</v>
      </c>
      <c r="B393" s="64" t="s">
        <v>148</v>
      </c>
      <c r="C393" s="64" t="s">
        <v>962</v>
      </c>
      <c r="D393" s="64" t="s">
        <v>310</v>
      </c>
      <c r="E393" s="64" t="s">
        <v>1461</v>
      </c>
      <c r="F393" s="81">
        <v>3.7666860669999997</v>
      </c>
      <c r="G393" s="81">
        <v>3.2508753700000002</v>
      </c>
      <c r="H393" s="82">
        <f>IF(ISERROR(F393/G393-1),"",IF((F393/G393-1)&gt;10000%,"",F393/G393-1))</f>
        <v>0.15866824725427708</v>
      </c>
      <c r="I393" s="92">
        <v>2.8811534500000002</v>
      </c>
      <c r="J393" s="92">
        <v>8.4411973299999996</v>
      </c>
      <c r="K393" s="82">
        <f>IF(ISERROR(I393/J393-1),"",IF((I393/J393-1)&gt;10000%,"",I393/J393-1))</f>
        <v>-0.65867952881987657</v>
      </c>
      <c r="L393" s="65">
        <f>IF(ISERROR(I393/F393),"",IF(I393/F393&gt;10000%,"",I393/F393))</f>
        <v>0.76490405591318966</v>
      </c>
    </row>
    <row r="394" spans="1:12" x14ac:dyDescent="0.2">
      <c r="A394" s="64" t="s">
        <v>811</v>
      </c>
      <c r="B394" s="64" t="s">
        <v>812</v>
      </c>
      <c r="C394" s="64" t="s">
        <v>1249</v>
      </c>
      <c r="D394" s="64" t="s">
        <v>310</v>
      </c>
      <c r="E394" s="64" t="s">
        <v>1461</v>
      </c>
      <c r="F394" s="81">
        <v>1.074809511</v>
      </c>
      <c r="G394" s="81">
        <v>0.95393976699999994</v>
      </c>
      <c r="H394" s="82">
        <f>IF(ISERROR(F394/G394-1),"",IF((F394/G394-1)&gt;10000%,"",F394/G394-1))</f>
        <v>0.12670584473076074</v>
      </c>
      <c r="I394" s="92">
        <v>2.8731273100000001</v>
      </c>
      <c r="J394" s="92">
        <v>0</v>
      </c>
      <c r="K394" s="82" t="str">
        <f>IF(ISERROR(I394/J394-1),"",IF((I394/J394-1)&gt;10000%,"",I394/J394-1))</f>
        <v/>
      </c>
      <c r="L394" s="65">
        <f>IF(ISERROR(I394/F394),"",IF(I394/F394&gt;10000%,"",I394/F394))</f>
        <v>2.6731502471790094</v>
      </c>
    </row>
    <row r="395" spans="1:12" x14ac:dyDescent="0.2">
      <c r="A395" s="64" t="s">
        <v>2600</v>
      </c>
      <c r="B395" s="64" t="s">
        <v>1372</v>
      </c>
      <c r="C395" s="64" t="s">
        <v>1253</v>
      </c>
      <c r="D395" s="64" t="s">
        <v>1171</v>
      </c>
      <c r="E395" s="64" t="s">
        <v>312</v>
      </c>
      <c r="F395" s="81">
        <v>6.4381936399999997</v>
      </c>
      <c r="G395" s="81">
        <v>8.6802695100000005</v>
      </c>
      <c r="H395" s="82">
        <f>IF(ISERROR(F395/G395-1),"",IF((F395/G395-1)&gt;10000%,"",F395/G395-1))</f>
        <v>-0.25829565169803126</v>
      </c>
      <c r="I395" s="92">
        <v>2.8436831499999999</v>
      </c>
      <c r="J395" s="92">
        <v>18.66932357</v>
      </c>
      <c r="K395" s="82">
        <f>IF(ISERROR(I395/J395-1),"",IF((I395/J395-1)&gt;10000%,"",I395/J395-1))</f>
        <v>-0.84768151136608105</v>
      </c>
      <c r="L395" s="65">
        <f>IF(ISERROR(I395/F395),"",IF(I395/F395&gt;10000%,"",I395/F395))</f>
        <v>0.44168959633839161</v>
      </c>
    </row>
    <row r="396" spans="1:12" x14ac:dyDescent="0.2">
      <c r="A396" s="64" t="s">
        <v>1341</v>
      </c>
      <c r="B396" s="64" t="s">
        <v>1363</v>
      </c>
      <c r="C396" s="64" t="s">
        <v>1253</v>
      </c>
      <c r="D396" s="64" t="s">
        <v>311</v>
      </c>
      <c r="E396" s="64" t="s">
        <v>312</v>
      </c>
      <c r="F396" s="81">
        <v>3.1645202100000001</v>
      </c>
      <c r="G396" s="81">
        <v>0.124685987</v>
      </c>
      <c r="H396" s="82">
        <f>IF(ISERROR(F396/G396-1),"",IF((F396/G396-1)&gt;10000%,"",F396/G396-1))</f>
        <v>24.379918675223706</v>
      </c>
      <c r="I396" s="92">
        <v>2.8100885199999999</v>
      </c>
      <c r="J396" s="92">
        <v>0.16618094</v>
      </c>
      <c r="K396" s="82">
        <f>IF(ISERROR(I396/J396-1),"",IF((I396/J396-1)&gt;10000%,"",I396/J396-1))</f>
        <v>15.909812400868596</v>
      </c>
      <c r="L396" s="65">
        <f>IF(ISERROR(I396/F396),"",IF(I396/F396&gt;10000%,"",I396/F396))</f>
        <v>0.88799828521240498</v>
      </c>
    </row>
    <row r="397" spans="1:12" x14ac:dyDescent="0.2">
      <c r="A397" s="64" t="s">
        <v>2533</v>
      </c>
      <c r="B397" s="64" t="s">
        <v>2534</v>
      </c>
      <c r="C397" s="64" t="s">
        <v>223</v>
      </c>
      <c r="D397" s="64" t="s">
        <v>1171</v>
      </c>
      <c r="E397" s="64" t="s">
        <v>312</v>
      </c>
      <c r="F397" s="81">
        <v>0.86407387999999996</v>
      </c>
      <c r="G397" s="81">
        <v>1.8454041999999999</v>
      </c>
      <c r="H397" s="82">
        <f>IF(ISERROR(F397/G397-1),"",IF((F397/G397-1)&gt;10000%,"",F397/G397-1))</f>
        <v>-0.5317698529135243</v>
      </c>
      <c r="I397" s="92">
        <v>2.8014574300000001</v>
      </c>
      <c r="J397" s="92">
        <v>11.141099310000001</v>
      </c>
      <c r="K397" s="82">
        <f>IF(ISERROR(I397/J397-1),"",IF((I397/J397-1)&gt;10000%,"",I397/J397-1))</f>
        <v>-0.74854748602003085</v>
      </c>
      <c r="L397" s="65">
        <f>IF(ISERROR(I397/F397),"",IF(I397/F397&gt;10000%,"",I397/F397))</f>
        <v>3.2421503471439275</v>
      </c>
    </row>
    <row r="398" spans="1:12" x14ac:dyDescent="0.2">
      <c r="A398" s="64" t="s">
        <v>959</v>
      </c>
      <c r="B398" s="64" t="s">
        <v>624</v>
      </c>
      <c r="C398" s="64" t="s">
        <v>1253</v>
      </c>
      <c r="D398" s="64" t="s">
        <v>311</v>
      </c>
      <c r="E398" s="64" t="s">
        <v>312</v>
      </c>
      <c r="F398" s="81">
        <v>0.68650239499999999</v>
      </c>
      <c r="G398" s="81">
        <v>1.3823471070000002</v>
      </c>
      <c r="H398" s="82">
        <f>IF(ISERROR(F398/G398-1),"",IF((F398/G398-1)&gt;10000%,"",F398/G398-1))</f>
        <v>-0.5033791501977658</v>
      </c>
      <c r="I398" s="92">
        <v>2.7595860499999998</v>
      </c>
      <c r="J398" s="92">
        <v>6.9027126299999999</v>
      </c>
      <c r="K398" s="82">
        <f>IF(ISERROR(I398/J398-1),"",IF((I398/J398-1)&gt;10000%,"",I398/J398-1))</f>
        <v>-0.60021716129300895</v>
      </c>
      <c r="L398" s="65">
        <f>IF(ISERROR(I398/F398),"",IF(I398/F398&gt;10000%,"",I398/F398))</f>
        <v>4.0197762893456472</v>
      </c>
    </row>
    <row r="399" spans="1:12" x14ac:dyDescent="0.2">
      <c r="A399" s="64" t="s">
        <v>1475</v>
      </c>
      <c r="B399" s="64" t="s">
        <v>238</v>
      </c>
      <c r="C399" s="64" t="s">
        <v>1254</v>
      </c>
      <c r="D399" s="64" t="s">
        <v>310</v>
      </c>
      <c r="E399" s="64" t="s">
        <v>312</v>
      </c>
      <c r="F399" s="81">
        <v>7.1684030990000007</v>
      </c>
      <c r="G399" s="81">
        <v>18.095347802999999</v>
      </c>
      <c r="H399" s="82">
        <f>IF(ISERROR(F399/G399-1),"",IF((F399/G399-1)&gt;10000%,"",F399/G399-1))</f>
        <v>-0.60385380944092371</v>
      </c>
      <c r="I399" s="92">
        <v>2.7058632400000002</v>
      </c>
      <c r="J399" s="92">
        <v>7.7454582500000004</v>
      </c>
      <c r="K399" s="82">
        <f>IF(ISERROR(I399/J399-1),"",IF((I399/J399-1)&gt;10000%,"",I399/J399-1))</f>
        <v>-0.65065162671298371</v>
      </c>
      <c r="L399" s="65">
        <f>IF(ISERROR(I399/F399),"",IF(I399/F399&gt;10000%,"",I399/F399))</f>
        <v>0.37747085405638958</v>
      </c>
    </row>
    <row r="400" spans="1:12" x14ac:dyDescent="0.2">
      <c r="A400" s="64" t="s">
        <v>2671</v>
      </c>
      <c r="B400" s="64" t="s">
        <v>769</v>
      </c>
      <c r="C400" s="64" t="s">
        <v>1253</v>
      </c>
      <c r="D400" s="64" t="s">
        <v>311</v>
      </c>
      <c r="E400" s="64" t="s">
        <v>312</v>
      </c>
      <c r="F400" s="81">
        <v>0.96890530000000008</v>
      </c>
      <c r="G400" s="81">
        <v>0.33150765000000004</v>
      </c>
      <c r="H400" s="82">
        <f>IF(ISERROR(F400/G400-1),"",IF((F400/G400-1)&gt;10000%,"",F400/G400-1))</f>
        <v>1.9227238044129598</v>
      </c>
      <c r="I400" s="92">
        <v>2.6932789500000003</v>
      </c>
      <c r="J400" s="92">
        <v>0.10268135</v>
      </c>
      <c r="K400" s="82">
        <f>IF(ISERROR(I400/J400-1),"",IF((I400/J400-1)&gt;10000%,"",I400/J400-1))</f>
        <v>25.229485198626627</v>
      </c>
      <c r="L400" s="65">
        <f>IF(ISERROR(I400/F400),"",IF(I400/F400&gt;10000%,"",I400/F400))</f>
        <v>2.7797133011864008</v>
      </c>
    </row>
    <row r="401" spans="1:12" x14ac:dyDescent="0.2">
      <c r="A401" s="64" t="s">
        <v>2354</v>
      </c>
      <c r="B401" s="64" t="s">
        <v>1381</v>
      </c>
      <c r="C401" s="64" t="s">
        <v>962</v>
      </c>
      <c r="D401" s="64" t="s">
        <v>310</v>
      </c>
      <c r="E401" s="64" t="s">
        <v>1461</v>
      </c>
      <c r="F401" s="81">
        <v>1.85809829</v>
      </c>
      <c r="G401" s="81">
        <v>2.5402131049999999</v>
      </c>
      <c r="H401" s="82">
        <f>IF(ISERROR(F401/G401-1),"",IF((F401/G401-1)&gt;10000%,"",F401/G401-1))</f>
        <v>-0.26852661048687876</v>
      </c>
      <c r="I401" s="92">
        <v>2.6393440299999997</v>
      </c>
      <c r="J401" s="92">
        <v>9.3293244600000005</v>
      </c>
      <c r="K401" s="82">
        <f>IF(ISERROR(I401/J401-1),"",IF((I401/J401-1)&gt;10000%,"",I401/J401-1))</f>
        <v>-0.71709162423106476</v>
      </c>
      <c r="L401" s="65">
        <f>IF(ISERROR(I401/F401),"",IF(I401/F401&gt;10000%,"",I401/F401))</f>
        <v>1.4204544744508643</v>
      </c>
    </row>
    <row r="402" spans="1:12" x14ac:dyDescent="0.2">
      <c r="A402" s="64" t="s">
        <v>2739</v>
      </c>
      <c r="B402" s="64" t="s">
        <v>266</v>
      </c>
      <c r="C402" s="64" t="s">
        <v>1253</v>
      </c>
      <c r="D402" s="64" t="s">
        <v>311</v>
      </c>
      <c r="E402" s="64" t="s">
        <v>1461</v>
      </c>
      <c r="F402" s="81">
        <v>3.2839884700000002</v>
      </c>
      <c r="G402" s="81">
        <v>4.1806999999999997E-2</v>
      </c>
      <c r="H402" s="82">
        <f>IF(ISERROR(F402/G402-1),"",IF((F402/G402-1)&gt;10000%,"",F402/G402-1))</f>
        <v>77.551162963140158</v>
      </c>
      <c r="I402" s="92">
        <v>2.6104249421021501</v>
      </c>
      <c r="J402" s="92">
        <v>2.9231770000000001E-2</v>
      </c>
      <c r="K402" s="82">
        <f>IF(ISERROR(I402/J402-1),"",IF((I402/J402-1)&gt;10000%,"",I402/J402-1))</f>
        <v>88.300953794523906</v>
      </c>
      <c r="L402" s="65">
        <f>IF(ISERROR(I402/F402),"",IF(I402/F402&gt;10000%,"",I402/F402))</f>
        <v>0.79489467333670327</v>
      </c>
    </row>
    <row r="403" spans="1:12" x14ac:dyDescent="0.2">
      <c r="A403" s="64" t="s">
        <v>722</v>
      </c>
      <c r="B403" s="64" t="s">
        <v>845</v>
      </c>
      <c r="C403" s="64" t="s">
        <v>1254</v>
      </c>
      <c r="D403" s="64" t="s">
        <v>310</v>
      </c>
      <c r="E403" s="64" t="s">
        <v>312</v>
      </c>
      <c r="F403" s="81">
        <v>3.8582549569999998</v>
      </c>
      <c r="G403" s="81">
        <v>1.30546951</v>
      </c>
      <c r="H403" s="82">
        <f>IF(ISERROR(F403/G403-1),"",IF((F403/G403-1)&gt;10000%,"",F403/G403-1))</f>
        <v>1.9554539017920072</v>
      </c>
      <c r="I403" s="92">
        <v>2.5160851699999998</v>
      </c>
      <c r="J403" s="92">
        <v>0.26327365000000003</v>
      </c>
      <c r="K403" s="82">
        <f>IF(ISERROR(I403/J403-1),"",IF((I403/J403-1)&gt;10000%,"",I403/J403-1))</f>
        <v>8.5569198436683642</v>
      </c>
      <c r="L403" s="65">
        <f>IF(ISERROR(I403/F403),"",IF(I403/F403&gt;10000%,"",I403/F403))</f>
        <v>0.65213035375878603</v>
      </c>
    </row>
    <row r="404" spans="1:12" x14ac:dyDescent="0.2">
      <c r="A404" s="64" t="s">
        <v>492</v>
      </c>
      <c r="B404" s="64" t="s">
        <v>503</v>
      </c>
      <c r="C404" s="64" t="s">
        <v>1254</v>
      </c>
      <c r="D404" s="64" t="s">
        <v>310</v>
      </c>
      <c r="E404" s="64" t="s">
        <v>1461</v>
      </c>
      <c r="F404" s="81">
        <v>1.2904342499999999</v>
      </c>
      <c r="G404" s="81">
        <v>2.8141860000000001E-2</v>
      </c>
      <c r="H404" s="82">
        <f>IF(ISERROR(F404/G404-1),"",IF((F404/G404-1)&gt;10000%,"",F404/G404-1))</f>
        <v>44.854618351452245</v>
      </c>
      <c r="I404" s="92">
        <v>2.5090197999999999</v>
      </c>
      <c r="J404" s="92">
        <v>0</v>
      </c>
      <c r="K404" s="82" t="str">
        <f>IF(ISERROR(I404/J404-1),"",IF((I404/J404-1)&gt;10000%,"",I404/J404-1))</f>
        <v/>
      </c>
      <c r="L404" s="65">
        <f>IF(ISERROR(I404/F404),"",IF(I404/F404&gt;10000%,"",I404/F404))</f>
        <v>1.9443220760763287</v>
      </c>
    </row>
    <row r="405" spans="1:12" x14ac:dyDescent="0.2">
      <c r="A405" s="64" t="s">
        <v>721</v>
      </c>
      <c r="B405" s="64" t="s">
        <v>844</v>
      </c>
      <c r="C405" s="64" t="s">
        <v>1254</v>
      </c>
      <c r="D405" s="64" t="s">
        <v>310</v>
      </c>
      <c r="E405" s="64" t="s">
        <v>312</v>
      </c>
      <c r="F405" s="81">
        <v>1.7457744499999999</v>
      </c>
      <c r="G405" s="81">
        <v>0.35895110499999999</v>
      </c>
      <c r="H405" s="82">
        <f>IF(ISERROR(F405/G405-1),"",IF((F405/G405-1)&gt;10000%,"",F405/G405-1))</f>
        <v>3.8635438801616164</v>
      </c>
      <c r="I405" s="92">
        <v>2.4946353800000001</v>
      </c>
      <c r="J405" s="92">
        <v>1.0157255600000001</v>
      </c>
      <c r="K405" s="82">
        <f>IF(ISERROR(I405/J405-1),"",IF((I405/J405-1)&gt;10000%,"",I405/J405-1))</f>
        <v>1.4560131971080845</v>
      </c>
      <c r="L405" s="65">
        <f>IF(ISERROR(I405/F405),"",IF(I405/F405&gt;10000%,"",I405/F405))</f>
        <v>1.4289562892846783</v>
      </c>
    </row>
    <row r="406" spans="1:12" x14ac:dyDescent="0.2">
      <c r="A406" s="64" t="s">
        <v>735</v>
      </c>
      <c r="B406" s="64" t="s">
        <v>858</v>
      </c>
      <c r="C406" s="64" t="s">
        <v>1254</v>
      </c>
      <c r="D406" s="64" t="s">
        <v>310</v>
      </c>
      <c r="E406" s="64" t="s">
        <v>312</v>
      </c>
      <c r="F406" s="81">
        <v>5.7086243090000002</v>
      </c>
      <c r="G406" s="81">
        <v>5.9848641270000007</v>
      </c>
      <c r="H406" s="82">
        <f>IF(ISERROR(F406/G406-1),"",IF((F406/G406-1)&gt;10000%,"",F406/G406-1))</f>
        <v>-4.6156405916347842E-2</v>
      </c>
      <c r="I406" s="92">
        <v>2.4644877799999998</v>
      </c>
      <c r="J406" s="92">
        <v>12.58150522</v>
      </c>
      <c r="K406" s="82">
        <f>IF(ISERROR(I406/J406-1),"",IF((I406/J406-1)&gt;10000%,"",I406/J406-1))</f>
        <v>-0.80411820867964479</v>
      </c>
      <c r="L406" s="65">
        <f>IF(ISERROR(I406/F406),"",IF(I406/F406&gt;10000%,"",I406/F406))</f>
        <v>0.4317130794742583</v>
      </c>
    </row>
    <row r="407" spans="1:12" x14ac:dyDescent="0.2">
      <c r="A407" s="64" t="s">
        <v>728</v>
      </c>
      <c r="B407" s="64" t="s">
        <v>851</v>
      </c>
      <c r="C407" s="64" t="s">
        <v>1254</v>
      </c>
      <c r="D407" s="64" t="s">
        <v>310</v>
      </c>
      <c r="E407" s="64" t="s">
        <v>312</v>
      </c>
      <c r="F407" s="81">
        <v>5.4124011129999996</v>
      </c>
      <c r="G407" s="81">
        <v>2.7573682760000002</v>
      </c>
      <c r="H407" s="82">
        <f>IF(ISERROR(F407/G407-1),"",IF((F407/G407-1)&gt;10000%,"",F407/G407-1))</f>
        <v>0.9628865538598077</v>
      </c>
      <c r="I407" s="92">
        <v>2.4551787200000001</v>
      </c>
      <c r="J407" s="92">
        <v>0.12414532</v>
      </c>
      <c r="K407" s="82">
        <f>IF(ISERROR(I407/J407-1),"",IF((I407/J407-1)&gt;10000%,"",I407/J407-1))</f>
        <v>18.776651427536699</v>
      </c>
      <c r="L407" s="65">
        <f>IF(ISERROR(I407/F407),"",IF(I407/F407&gt;10000%,"",I407/F407))</f>
        <v>0.45362098424356012</v>
      </c>
    </row>
    <row r="408" spans="1:12" x14ac:dyDescent="0.2">
      <c r="A408" s="64" t="s">
        <v>131</v>
      </c>
      <c r="B408" s="64" t="s">
        <v>132</v>
      </c>
      <c r="C408" s="64" t="s">
        <v>1401</v>
      </c>
      <c r="D408" s="64" t="s">
        <v>311</v>
      </c>
      <c r="E408" s="64" t="s">
        <v>312</v>
      </c>
      <c r="F408" s="81">
        <v>2.8348732999999999</v>
      </c>
      <c r="G408" s="81">
        <v>1.3662995</v>
      </c>
      <c r="H408" s="82">
        <f>IF(ISERROR(F408/G408-1),"",IF((F408/G408-1)&gt;10000%,"",F408/G408-1))</f>
        <v>1.0748549640836433</v>
      </c>
      <c r="I408" s="92">
        <v>2.3830977</v>
      </c>
      <c r="J408" s="92">
        <v>0.59123999999999999</v>
      </c>
      <c r="K408" s="82">
        <f>IF(ISERROR(I408/J408-1),"",IF((I408/J408-1)&gt;10000%,"",I408/J408-1))</f>
        <v>3.0306773898924293</v>
      </c>
      <c r="L408" s="65">
        <f>IF(ISERROR(I408/F408),"",IF(I408/F408&gt;10000%,"",I408/F408))</f>
        <v>0.8406364051613876</v>
      </c>
    </row>
    <row r="409" spans="1:12" x14ac:dyDescent="0.2">
      <c r="A409" s="64" t="s">
        <v>2346</v>
      </c>
      <c r="B409" s="64" t="s">
        <v>1266</v>
      </c>
      <c r="C409" s="64" t="s">
        <v>962</v>
      </c>
      <c r="D409" s="64" t="s">
        <v>310</v>
      </c>
      <c r="E409" s="64" t="s">
        <v>1461</v>
      </c>
      <c r="F409" s="81">
        <v>2.6629153300000001</v>
      </c>
      <c r="G409" s="81">
        <v>3.4678876000000001</v>
      </c>
      <c r="H409" s="82">
        <f>IF(ISERROR(F409/G409-1),"",IF((F409/G409-1)&gt;10000%,"",F409/G409-1))</f>
        <v>-0.23212178791492544</v>
      </c>
      <c r="I409" s="92">
        <v>2.36003761</v>
      </c>
      <c r="J409" s="92">
        <v>3.6505620099999998</v>
      </c>
      <c r="K409" s="82">
        <f>IF(ISERROR(I409/J409-1),"",IF((I409/J409-1)&gt;10000%,"",I409/J409-1))</f>
        <v>-0.35351389634386732</v>
      </c>
      <c r="L409" s="65">
        <f>IF(ISERROR(I409/F409),"",IF(I409/F409&gt;10000%,"",I409/F409))</f>
        <v>0.88626085231181562</v>
      </c>
    </row>
    <row r="410" spans="1:12" x14ac:dyDescent="0.2">
      <c r="A410" s="64" t="s">
        <v>2357</v>
      </c>
      <c r="B410" s="64" t="s">
        <v>1443</v>
      </c>
      <c r="C410" s="64" t="s">
        <v>962</v>
      </c>
      <c r="D410" s="64" t="s">
        <v>310</v>
      </c>
      <c r="E410" s="64" t="s">
        <v>1461</v>
      </c>
      <c r="F410" s="81">
        <v>0.22541478000000001</v>
      </c>
      <c r="G410" s="81">
        <v>4.7659779999999999E-2</v>
      </c>
      <c r="H410" s="82">
        <f>IF(ISERROR(F410/G410-1),"",IF((F410/G410-1)&gt;10000%,"",F410/G410-1))</f>
        <v>3.7296647193923267</v>
      </c>
      <c r="I410" s="92">
        <v>2.3578216099999998</v>
      </c>
      <c r="J410" s="92">
        <v>53.359005859999996</v>
      </c>
      <c r="K410" s="82">
        <f>IF(ISERROR(I410/J410-1),"",IF((I410/J410-1)&gt;10000%,"",I410/J410-1))</f>
        <v>-0.95581211508725816</v>
      </c>
      <c r="L410" s="65">
        <f>IF(ISERROR(I410/F410),"",IF(I410/F410&gt;10000%,"",I410/F410))</f>
        <v>10.459924633158481</v>
      </c>
    </row>
    <row r="411" spans="1:12" x14ac:dyDescent="0.2">
      <c r="A411" s="64" t="s">
        <v>2378</v>
      </c>
      <c r="B411" s="64" t="s">
        <v>182</v>
      </c>
      <c r="C411" s="64" t="s">
        <v>962</v>
      </c>
      <c r="D411" s="64" t="s">
        <v>310</v>
      </c>
      <c r="E411" s="64" t="s">
        <v>1461</v>
      </c>
      <c r="F411" s="81">
        <v>0.72385614800000009</v>
      </c>
      <c r="G411" s="81">
        <v>1.53010194</v>
      </c>
      <c r="H411" s="82">
        <f>IF(ISERROR(F411/G411-1),"",IF((F411/G411-1)&gt;10000%,"",F411/G411-1))</f>
        <v>-0.52692292645547512</v>
      </c>
      <c r="I411" s="92">
        <v>2.3554603300000001</v>
      </c>
      <c r="J411" s="92">
        <v>8.1975987900000007</v>
      </c>
      <c r="K411" s="82">
        <f>IF(ISERROR(I411/J411-1),"",IF((I411/J411-1)&gt;10000%,"",I411/J411-1))</f>
        <v>-0.71266459967846263</v>
      </c>
      <c r="L411" s="65">
        <f>IF(ISERROR(I411/F411),"",IF(I411/F411&gt;10000%,"",I411/F411))</f>
        <v>3.2540447939940682</v>
      </c>
    </row>
    <row r="412" spans="1:12" x14ac:dyDescent="0.2">
      <c r="A412" s="64" t="s">
        <v>2182</v>
      </c>
      <c r="B412" s="64" t="s">
        <v>2183</v>
      </c>
      <c r="C412" s="64" t="s">
        <v>1401</v>
      </c>
      <c r="D412" s="64" t="s">
        <v>311</v>
      </c>
      <c r="E412" s="64" t="s">
        <v>312</v>
      </c>
      <c r="F412" s="81">
        <v>0.19008269</v>
      </c>
      <c r="G412" s="81">
        <v>0.234681</v>
      </c>
      <c r="H412" s="82">
        <f>IF(ISERROR(F412/G412-1),"",IF((F412/G412-1)&gt;10000%,"",F412/G412-1))</f>
        <v>-0.19003800904206136</v>
      </c>
      <c r="I412" s="92">
        <v>2.3546722344544802</v>
      </c>
      <c r="J412" s="92">
        <v>0</v>
      </c>
      <c r="K412" s="82" t="str">
        <f>IF(ISERROR(I412/J412-1),"",IF((I412/J412-1)&gt;10000%,"",I412/J412-1))</f>
        <v/>
      </c>
      <c r="L412" s="65">
        <f>IF(ISERROR(I412/F412),"",IF(I412/F412&gt;10000%,"",I412/F412))</f>
        <v>12.387620537432841</v>
      </c>
    </row>
    <row r="413" spans="1:12" x14ac:dyDescent="0.2">
      <c r="A413" s="64" t="s">
        <v>2446</v>
      </c>
      <c r="B413" s="64" t="s">
        <v>155</v>
      </c>
      <c r="C413" s="64" t="s">
        <v>962</v>
      </c>
      <c r="D413" s="64" t="s">
        <v>310</v>
      </c>
      <c r="E413" s="64" t="s">
        <v>1461</v>
      </c>
      <c r="F413" s="81">
        <v>1.294439565</v>
      </c>
      <c r="G413" s="81">
        <v>0.68872392000000004</v>
      </c>
      <c r="H413" s="82">
        <f>IF(ISERROR(F413/G413-1),"",IF((F413/G413-1)&gt;10000%,"",F413/G413-1))</f>
        <v>0.87947525475810395</v>
      </c>
      <c r="I413" s="92">
        <v>2.3127287999999999</v>
      </c>
      <c r="J413" s="92">
        <v>6.3875727800000002</v>
      </c>
      <c r="K413" s="82">
        <f>IF(ISERROR(I413/J413-1),"",IF((I413/J413-1)&gt;10000%,"",I413/J413-1))</f>
        <v>-0.637933080427461</v>
      </c>
      <c r="L413" s="65">
        <f>IF(ISERROR(I413/F413),"",IF(I413/F413&gt;10000%,"",I413/F413))</f>
        <v>1.7866641769405434</v>
      </c>
    </row>
    <row r="414" spans="1:12" x14ac:dyDescent="0.2">
      <c r="A414" s="64" t="s">
        <v>12</v>
      </c>
      <c r="B414" s="64" t="s">
        <v>13</v>
      </c>
      <c r="C414" s="64" t="s">
        <v>1401</v>
      </c>
      <c r="D414" s="64" t="s">
        <v>311</v>
      </c>
      <c r="E414" s="64" t="s">
        <v>312</v>
      </c>
      <c r="F414" s="81">
        <v>0.13854920000000001</v>
      </c>
      <c r="G414" s="81">
        <v>4.0900470000000001E-2</v>
      </c>
      <c r="H414" s="82">
        <f>IF(ISERROR(F414/G414-1),"",IF((F414/G414-1)&gt;10000%,"",F414/G414-1))</f>
        <v>2.3874720755042671</v>
      </c>
      <c r="I414" s="92">
        <v>2.3040111304611202</v>
      </c>
      <c r="J414" s="92">
        <v>0.93602764882233491</v>
      </c>
      <c r="K414" s="82">
        <f>IF(ISERROR(I414/J414-1),"",IF((I414/J414-1)&gt;10000%,"",I414/J414-1))</f>
        <v>1.4614776426315146</v>
      </c>
      <c r="L414" s="65">
        <f>IF(ISERROR(I414/F414),"",IF(I414/F414&gt;10000%,"",I414/F414))</f>
        <v>16.62955203249907</v>
      </c>
    </row>
    <row r="415" spans="1:12" x14ac:dyDescent="0.2">
      <c r="A415" s="64" t="s">
        <v>1320</v>
      </c>
      <c r="B415" s="64" t="s">
        <v>615</v>
      </c>
      <c r="C415" s="64" t="s">
        <v>1253</v>
      </c>
      <c r="D415" s="64" t="s">
        <v>311</v>
      </c>
      <c r="E415" s="64" t="s">
        <v>312</v>
      </c>
      <c r="F415" s="81">
        <v>1.74593318</v>
      </c>
      <c r="G415" s="81">
        <v>2.38014218</v>
      </c>
      <c r="H415" s="82">
        <f>IF(ISERROR(F415/G415-1),"",IF((F415/G415-1)&gt;10000%,"",F415/G415-1))</f>
        <v>-0.26645845165434612</v>
      </c>
      <c r="I415" s="92">
        <v>2.2911582400000001</v>
      </c>
      <c r="J415" s="92">
        <v>6.7302742599999998</v>
      </c>
      <c r="K415" s="82">
        <f>IF(ISERROR(I415/J415-1),"",IF((I415/J415-1)&gt;10000%,"",I415/J415-1))</f>
        <v>-0.65957431280073864</v>
      </c>
      <c r="L415" s="65">
        <f>IF(ISERROR(I415/F415),"",IF(I415/F415&gt;10000%,"",I415/F415))</f>
        <v>1.3122828904597599</v>
      </c>
    </row>
    <row r="416" spans="1:12" x14ac:dyDescent="0.2">
      <c r="A416" s="64" t="s">
        <v>2257</v>
      </c>
      <c r="B416" s="64" t="s">
        <v>126</v>
      </c>
      <c r="C416" s="64" t="s">
        <v>1401</v>
      </c>
      <c r="D416" s="64" t="s">
        <v>311</v>
      </c>
      <c r="E416" s="64" t="s">
        <v>312</v>
      </c>
      <c r="F416" s="81">
        <v>0.21435291000000001</v>
      </c>
      <c r="G416" s="81">
        <v>2.33634217</v>
      </c>
      <c r="H416" s="82">
        <f>IF(ISERROR(F416/G416-1),"",IF((F416/G416-1)&gt;10000%,"",F416/G416-1))</f>
        <v>-0.90825277532014925</v>
      </c>
      <c r="I416" s="92">
        <v>2.2860406000000002</v>
      </c>
      <c r="J416" s="92">
        <v>3.7640410399999999</v>
      </c>
      <c r="K416" s="82">
        <f>IF(ISERROR(I416/J416-1),"",IF((I416/J416-1)&gt;10000%,"",I416/J416-1))</f>
        <v>-0.3926632107071818</v>
      </c>
      <c r="L416" s="65">
        <f>IF(ISERROR(I416/F416),"",IF(I416/F416&gt;10000%,"",I416/F416))</f>
        <v>10.664845184513707</v>
      </c>
    </row>
    <row r="417" spans="1:12" x14ac:dyDescent="0.2">
      <c r="A417" s="64" t="s">
        <v>2304</v>
      </c>
      <c r="B417" s="64" t="s">
        <v>1619</v>
      </c>
      <c r="C417" s="64" t="s">
        <v>223</v>
      </c>
      <c r="D417" s="64" t="s">
        <v>1171</v>
      </c>
      <c r="E417" s="64" t="s">
        <v>312</v>
      </c>
      <c r="F417" s="81">
        <v>4.5577379499999999</v>
      </c>
      <c r="G417" s="81">
        <v>3.6314072099999999</v>
      </c>
      <c r="H417" s="82">
        <f>IF(ISERROR(F417/G417-1),"",IF((F417/G417-1)&gt;10000%,"",F417/G417-1))</f>
        <v>0.25508864372167173</v>
      </c>
      <c r="I417" s="92">
        <v>2.2609256600000003</v>
      </c>
      <c r="J417" s="92">
        <v>2.6711995114975702</v>
      </c>
      <c r="K417" s="82">
        <f>IF(ISERROR(I417/J417-1),"",IF((I417/J417-1)&gt;10000%,"",I417/J417-1))</f>
        <v>-0.15359161669940391</v>
      </c>
      <c r="L417" s="65">
        <f>IF(ISERROR(I417/F417),"",IF(I417/F417&gt;10000%,"",I417/F417))</f>
        <v>0.49606310955196542</v>
      </c>
    </row>
    <row r="418" spans="1:12" x14ac:dyDescent="0.2">
      <c r="A418" s="64" t="s">
        <v>327</v>
      </c>
      <c r="B418" s="64" t="s">
        <v>328</v>
      </c>
      <c r="C418" s="64" t="s">
        <v>1254</v>
      </c>
      <c r="D418" s="64" t="s">
        <v>310</v>
      </c>
      <c r="E418" s="64" t="s">
        <v>312</v>
      </c>
      <c r="F418" s="81">
        <v>3.7493562809999998</v>
      </c>
      <c r="G418" s="81">
        <v>6.8644671900000001</v>
      </c>
      <c r="H418" s="82">
        <f>IF(ISERROR(F418/G418-1),"",IF((F418/G418-1)&gt;10000%,"",F418/G418-1))</f>
        <v>-0.45380228687494106</v>
      </c>
      <c r="I418" s="92">
        <v>2.2597468199999997</v>
      </c>
      <c r="J418" s="92">
        <v>4.8721842899999999</v>
      </c>
      <c r="K418" s="82">
        <f>IF(ISERROR(I418/J418-1),"",IF((I418/J418-1)&gt;10000%,"",I418/J418-1))</f>
        <v>-0.53619430516245936</v>
      </c>
      <c r="L418" s="65">
        <f>IF(ISERROR(I418/F418),"",IF(I418/F418&gt;10000%,"",I418/F418))</f>
        <v>0.60270261096587419</v>
      </c>
    </row>
    <row r="419" spans="1:12" x14ac:dyDescent="0.2">
      <c r="A419" s="64" t="s">
        <v>2479</v>
      </c>
      <c r="B419" s="64" t="s">
        <v>1910</v>
      </c>
      <c r="C419" s="64" t="s">
        <v>962</v>
      </c>
      <c r="D419" s="64" t="s">
        <v>310</v>
      </c>
      <c r="E419" s="64" t="s">
        <v>1461</v>
      </c>
      <c r="F419" s="81">
        <v>0.53193752000000005</v>
      </c>
      <c r="G419" s="81">
        <v>2.8828337299999998</v>
      </c>
      <c r="H419" s="82">
        <f>IF(ISERROR(F419/G419-1),"",IF((F419/G419-1)&gt;10000%,"",F419/G419-1))</f>
        <v>-0.81548102671880418</v>
      </c>
      <c r="I419" s="92">
        <v>2.2371692400000001</v>
      </c>
      <c r="J419" s="92">
        <v>3.6969416800000001</v>
      </c>
      <c r="K419" s="82">
        <f>IF(ISERROR(I419/J419-1),"",IF((I419/J419-1)&gt;10000%,"",I419/J419-1))</f>
        <v>-0.3948594720596188</v>
      </c>
      <c r="L419" s="65">
        <f>IF(ISERROR(I419/F419),"",IF(I419/F419&gt;10000%,"",I419/F419))</f>
        <v>4.2056992708466963</v>
      </c>
    </row>
    <row r="420" spans="1:12" x14ac:dyDescent="0.2">
      <c r="A420" s="64" t="s">
        <v>2602</v>
      </c>
      <c r="B420" s="64" t="s">
        <v>886</v>
      </c>
      <c r="C420" s="64" t="s">
        <v>1253</v>
      </c>
      <c r="D420" s="64" t="s">
        <v>311</v>
      </c>
      <c r="E420" s="64" t="s">
        <v>312</v>
      </c>
      <c r="F420" s="81">
        <v>4.7670923499999995</v>
      </c>
      <c r="G420" s="81">
        <v>2.96328287</v>
      </c>
      <c r="H420" s="82">
        <f>IF(ISERROR(F420/G420-1),"",IF((F420/G420-1)&gt;10000%,"",F420/G420-1))</f>
        <v>0.60871997684109025</v>
      </c>
      <c r="I420" s="92">
        <v>2.17972235</v>
      </c>
      <c r="J420" s="92">
        <v>4.7702838474775895</v>
      </c>
      <c r="K420" s="82">
        <f>IF(ISERROR(I420/J420-1),"",IF((I420/J420-1)&gt;10000%,"",I420/J420-1))</f>
        <v>-0.54306233765259393</v>
      </c>
      <c r="L420" s="65">
        <f>IF(ISERROR(I420/F420),"",IF(I420/F420&gt;10000%,"",I420/F420))</f>
        <v>0.45724357532112847</v>
      </c>
    </row>
    <row r="421" spans="1:12" x14ac:dyDescent="0.2">
      <c r="A421" s="64" t="s">
        <v>2474</v>
      </c>
      <c r="B421" s="64" t="s">
        <v>2232</v>
      </c>
      <c r="C421" s="64" t="s">
        <v>962</v>
      </c>
      <c r="D421" s="64" t="s">
        <v>310</v>
      </c>
      <c r="E421" s="64" t="s">
        <v>1461</v>
      </c>
      <c r="F421" s="81">
        <v>0.76966849999999998</v>
      </c>
      <c r="G421" s="81">
        <v>0.98496119999999998</v>
      </c>
      <c r="H421" s="82">
        <f>IF(ISERROR(F421/G421-1),"",IF((F421/G421-1)&gt;10000%,"",F421/G421-1))</f>
        <v>-0.2185798790855924</v>
      </c>
      <c r="I421" s="92">
        <v>2.1635941299999999</v>
      </c>
      <c r="J421" s="92">
        <v>0.87128833999999999</v>
      </c>
      <c r="K421" s="82">
        <f>IF(ISERROR(I421/J421-1),"",IF((I421/J421-1)&gt;10000%,"",I421/J421-1))</f>
        <v>1.4832125378838423</v>
      </c>
      <c r="L421" s="65">
        <f>IF(ISERROR(I421/F421),"",IF(I421/F421&gt;10000%,"",I421/F421))</f>
        <v>2.811072728064095</v>
      </c>
    </row>
    <row r="422" spans="1:12" x14ac:dyDescent="0.2">
      <c r="A422" s="64" t="s">
        <v>380</v>
      </c>
      <c r="B422" s="64" t="s">
        <v>1385</v>
      </c>
      <c r="C422" s="64" t="s">
        <v>1249</v>
      </c>
      <c r="D422" s="64" t="s">
        <v>310</v>
      </c>
      <c r="E422" s="64" t="s">
        <v>1461</v>
      </c>
      <c r="F422" s="81">
        <v>1.41087483</v>
      </c>
      <c r="G422" s="81">
        <v>0.38880672999999999</v>
      </c>
      <c r="H422" s="82">
        <f>IF(ISERROR(F422/G422-1),"",IF((F422/G422-1)&gt;10000%,"",F422/G422-1))</f>
        <v>2.6287304749071603</v>
      </c>
      <c r="I422" s="92">
        <v>2.1152470000000001</v>
      </c>
      <c r="J422" s="92">
        <v>0.17197899999999999</v>
      </c>
      <c r="K422" s="82">
        <f>IF(ISERROR(I422/J422-1),"",IF((I422/J422-1)&gt;10000%,"",I422/J422-1))</f>
        <v>11.299449351374296</v>
      </c>
      <c r="L422" s="65">
        <f>IF(ISERROR(I422/F422),"",IF(I422/F422&gt;10000%,"",I422/F422))</f>
        <v>1.4992449755447124</v>
      </c>
    </row>
    <row r="423" spans="1:12" x14ac:dyDescent="0.2">
      <c r="A423" s="64" t="s">
        <v>2580</v>
      </c>
      <c r="B423" s="64" t="s">
        <v>2523</v>
      </c>
      <c r="C423" s="64" t="s">
        <v>1248</v>
      </c>
      <c r="D423" s="64" t="s">
        <v>310</v>
      </c>
      <c r="E423" s="64" t="s">
        <v>312</v>
      </c>
      <c r="F423" s="81">
        <v>15.291073664999999</v>
      </c>
      <c r="G423" s="81">
        <v>8.0056804780000004</v>
      </c>
      <c r="H423" s="82">
        <f>IF(ISERROR(F423/G423-1),"",IF((F423/G423-1)&gt;10000%,"",F423/G423-1))</f>
        <v>0.91002797413918946</v>
      </c>
      <c r="I423" s="92">
        <v>2.0872193500000003</v>
      </c>
      <c r="J423" s="92">
        <v>7.0519520399999998</v>
      </c>
      <c r="K423" s="82">
        <f>IF(ISERROR(I423/J423-1),"",IF((I423/J423-1)&gt;10000%,"",I423/J423-1))</f>
        <v>-0.70402246950051572</v>
      </c>
      <c r="L423" s="65">
        <f>IF(ISERROR(I423/F423),"",IF(I423/F423&gt;10000%,"",I423/F423))</f>
        <v>0.13649920180408734</v>
      </c>
    </row>
    <row r="424" spans="1:12" x14ac:dyDescent="0.2">
      <c r="A424" s="64" t="s">
        <v>1279</v>
      </c>
      <c r="B424" s="64" t="s">
        <v>1280</v>
      </c>
      <c r="C424" s="64" t="s">
        <v>1254</v>
      </c>
      <c r="D424" s="64" t="s">
        <v>310</v>
      </c>
      <c r="E424" s="64" t="s">
        <v>312</v>
      </c>
      <c r="F424" s="81">
        <v>2.6609191679999999</v>
      </c>
      <c r="G424" s="81">
        <v>14.001247051000002</v>
      </c>
      <c r="H424" s="82">
        <f>IF(ISERROR(F424/G424-1),"",IF((F424/G424-1)&gt;10000%,"",F424/G424-1))</f>
        <v>-0.80995127374672315</v>
      </c>
      <c r="I424" s="92">
        <v>2.0609543299999999</v>
      </c>
      <c r="J424" s="92">
        <v>9.0415318800000009</v>
      </c>
      <c r="K424" s="82">
        <f>IF(ISERROR(I424/J424-1),"",IF((I424/J424-1)&gt;10000%,"",I424/J424-1))</f>
        <v>-0.77205695258799445</v>
      </c>
      <c r="L424" s="65">
        <f>IF(ISERROR(I424/F424),"",IF(I424/F424&gt;10000%,"",I424/F424))</f>
        <v>0.77452722156496567</v>
      </c>
    </row>
    <row r="425" spans="1:12" x14ac:dyDescent="0.2">
      <c r="A425" s="64" t="s">
        <v>2108</v>
      </c>
      <c r="B425" s="64" t="s">
        <v>899</v>
      </c>
      <c r="C425" s="64" t="s">
        <v>1253</v>
      </c>
      <c r="D425" s="64" t="s">
        <v>311</v>
      </c>
      <c r="E425" s="64" t="s">
        <v>312</v>
      </c>
      <c r="F425" s="81">
        <v>3.7570365040000002</v>
      </c>
      <c r="G425" s="81">
        <v>2.7607000019999997</v>
      </c>
      <c r="H425" s="82">
        <f>IF(ISERROR(F425/G425-1),"",IF((F425/G425-1)&gt;10000%,"",F425/G425-1))</f>
        <v>0.36089995337349245</v>
      </c>
      <c r="I425" s="92">
        <v>2.0142186399999997</v>
      </c>
      <c r="J425" s="92">
        <v>2.3615362700000002</v>
      </c>
      <c r="K425" s="82">
        <f>IF(ISERROR(I425/J425-1),"",IF((I425/J425-1)&gt;10000%,"",I425/J425-1))</f>
        <v>-0.14707274853754437</v>
      </c>
      <c r="L425" s="65">
        <f>IF(ISERROR(I425/F425),"",IF(I425/F425&gt;10000%,"",I425/F425))</f>
        <v>0.53611899640994265</v>
      </c>
    </row>
    <row r="426" spans="1:12" x14ac:dyDescent="0.2">
      <c r="A426" s="64" t="s">
        <v>2461</v>
      </c>
      <c r="B426" s="64" t="s">
        <v>1764</v>
      </c>
      <c r="C426" s="64" t="s">
        <v>962</v>
      </c>
      <c r="D426" s="64" t="s">
        <v>310</v>
      </c>
      <c r="E426" s="64" t="s">
        <v>1461</v>
      </c>
      <c r="F426" s="81">
        <v>1.2572706100000002</v>
      </c>
      <c r="G426" s="81">
        <v>0.21211745000000001</v>
      </c>
      <c r="H426" s="82">
        <f>IF(ISERROR(F426/G426-1),"",IF((F426/G426-1)&gt;10000%,"",F426/G426-1))</f>
        <v>4.9272379995139488</v>
      </c>
      <c r="I426" s="92">
        <v>2.0049272500000002</v>
      </c>
      <c r="J426" s="92">
        <v>2.92719912</v>
      </c>
      <c r="K426" s="82">
        <f>IF(ISERROR(I426/J426-1),"",IF((I426/J426-1)&gt;10000%,"",I426/J426-1))</f>
        <v>-0.31506974148038136</v>
      </c>
      <c r="L426" s="65">
        <f>IF(ISERROR(I426/F426),"",IF(I426/F426&gt;10000%,"",I426/F426))</f>
        <v>1.594666441777399</v>
      </c>
    </row>
    <row r="427" spans="1:12" x14ac:dyDescent="0.2">
      <c r="A427" s="64" t="s">
        <v>2608</v>
      </c>
      <c r="B427" s="64" t="s">
        <v>94</v>
      </c>
      <c r="C427" s="64" t="s">
        <v>1248</v>
      </c>
      <c r="D427" s="64" t="s">
        <v>310</v>
      </c>
      <c r="E427" s="64" t="s">
        <v>1461</v>
      </c>
      <c r="F427" s="81">
        <v>8.4545332899999988</v>
      </c>
      <c r="G427" s="81">
        <v>9.2410325399999991</v>
      </c>
      <c r="H427" s="82">
        <f>IF(ISERROR(F427/G427-1),"",IF((F427/G427-1)&gt;10000%,"",F427/G427-1))</f>
        <v>-8.5109455744866391E-2</v>
      </c>
      <c r="I427" s="92">
        <v>1.99633229</v>
      </c>
      <c r="J427" s="92">
        <v>1.34260241</v>
      </c>
      <c r="K427" s="82">
        <f>IF(ISERROR(I427/J427-1),"",IF((I427/J427-1)&gt;10000%,"",I427/J427-1))</f>
        <v>0.48691248811329024</v>
      </c>
      <c r="L427" s="65">
        <f>IF(ISERROR(I427/F427),"",IF(I427/F427&gt;10000%,"",I427/F427))</f>
        <v>0.23612566436532423</v>
      </c>
    </row>
    <row r="428" spans="1:12" x14ac:dyDescent="0.2">
      <c r="A428" s="64" t="s">
        <v>2680</v>
      </c>
      <c r="B428" s="64" t="s">
        <v>1358</v>
      </c>
      <c r="C428" s="64" t="s">
        <v>1253</v>
      </c>
      <c r="D428" s="64" t="s">
        <v>311</v>
      </c>
      <c r="E428" s="64" t="s">
        <v>312</v>
      </c>
      <c r="F428" s="81">
        <v>0.90884527900000001</v>
      </c>
      <c r="G428" s="81">
        <v>0.92536692899999995</v>
      </c>
      <c r="H428" s="82">
        <f>IF(ISERROR(F428/G428-1),"",IF((F428/G428-1)&gt;10000%,"",F428/G428-1))</f>
        <v>-1.7854160854715362E-2</v>
      </c>
      <c r="I428" s="92">
        <v>1.98638567</v>
      </c>
      <c r="J428" s="92">
        <v>9.2468743499999988</v>
      </c>
      <c r="K428" s="82">
        <f>IF(ISERROR(I428/J428-1),"",IF((I428/J428-1)&gt;10000%,"",I428/J428-1))</f>
        <v>-0.78518301484219899</v>
      </c>
      <c r="L428" s="65">
        <f>IF(ISERROR(I428/F428),"",IF(I428/F428&gt;10000%,"",I428/F428))</f>
        <v>2.1856147750314716</v>
      </c>
    </row>
    <row r="429" spans="1:12" x14ac:dyDescent="0.2">
      <c r="A429" s="64" t="s">
        <v>417</v>
      </c>
      <c r="B429" s="64" t="s">
        <v>418</v>
      </c>
      <c r="C429" s="64" t="s">
        <v>437</v>
      </c>
      <c r="D429" s="64" t="s">
        <v>311</v>
      </c>
      <c r="E429" s="64" t="s">
        <v>312</v>
      </c>
      <c r="F429" s="81">
        <v>2.4386143300000001</v>
      </c>
      <c r="G429" s="81">
        <v>2.5518442549999998</v>
      </c>
      <c r="H429" s="82">
        <f>IF(ISERROR(F429/G429-1),"",IF((F429/G429-1)&gt;10000%,"",F429/G429-1))</f>
        <v>-4.4371800817444407E-2</v>
      </c>
      <c r="I429" s="92">
        <v>1.9849831299999998</v>
      </c>
      <c r="J429" s="92">
        <v>5.0682697300000008</v>
      </c>
      <c r="K429" s="82">
        <f>IF(ISERROR(I429/J429-1),"",IF((I429/J429-1)&gt;10000%,"",I429/J429-1))</f>
        <v>-0.60835092926279599</v>
      </c>
      <c r="L429" s="65">
        <f>IF(ISERROR(I429/F429),"",IF(I429/F429&gt;10000%,"",I429/F429))</f>
        <v>0.81397993343211417</v>
      </c>
    </row>
    <row r="430" spans="1:12" x14ac:dyDescent="0.2">
      <c r="A430" s="64" t="s">
        <v>2714</v>
      </c>
      <c r="B430" s="64" t="s">
        <v>2263</v>
      </c>
      <c r="C430" s="64" t="s">
        <v>1253</v>
      </c>
      <c r="D430" s="64" t="s">
        <v>1171</v>
      </c>
      <c r="E430" s="64" t="s">
        <v>312</v>
      </c>
      <c r="F430" s="81">
        <v>0.39580810999999999</v>
      </c>
      <c r="G430" s="81">
        <v>0.5284816</v>
      </c>
      <c r="H430" s="82">
        <f>IF(ISERROR(F430/G430-1),"",IF((F430/G430-1)&gt;10000%,"",F430/G430-1))</f>
        <v>-0.25104656434585426</v>
      </c>
      <c r="I430" s="92">
        <v>1.9743540800000001</v>
      </c>
      <c r="J430" s="92">
        <v>0.13367979000000002</v>
      </c>
      <c r="K430" s="82">
        <f>IF(ISERROR(I430/J430-1),"",IF((I430/J430-1)&gt;10000%,"",I430/J430-1))</f>
        <v>13.769278736898075</v>
      </c>
      <c r="L430" s="65">
        <f>IF(ISERROR(I430/F430),"",IF(I430/F430&gt;10000%,"",I430/F430))</f>
        <v>4.988159742355962</v>
      </c>
    </row>
    <row r="431" spans="1:12" x14ac:dyDescent="0.2">
      <c r="A431" s="64" t="s">
        <v>2463</v>
      </c>
      <c r="B431" s="64" t="s">
        <v>1460</v>
      </c>
      <c r="C431" s="64" t="s">
        <v>962</v>
      </c>
      <c r="D431" s="64" t="s">
        <v>310</v>
      </c>
      <c r="E431" s="64" t="s">
        <v>1461</v>
      </c>
      <c r="F431" s="81">
        <v>2.931952876</v>
      </c>
      <c r="G431" s="81">
        <v>0.29826978700000001</v>
      </c>
      <c r="H431" s="82">
        <f>IF(ISERROR(F431/G431-1),"",IF((F431/G431-1)&gt;10000%,"",F431/G431-1))</f>
        <v>8.8298688093407183</v>
      </c>
      <c r="I431" s="92">
        <v>1.9726131200000001</v>
      </c>
      <c r="J431" s="92">
        <v>0.37654145999999999</v>
      </c>
      <c r="K431" s="82">
        <f>IF(ISERROR(I431/J431-1),"",IF((I431/J431-1)&gt;10000%,"",I431/J431-1))</f>
        <v>4.2387673856685</v>
      </c>
      <c r="L431" s="65">
        <f>IF(ISERROR(I431/F431),"",IF(I431/F431&gt;10000%,"",I431/F431))</f>
        <v>0.67279837140192844</v>
      </c>
    </row>
    <row r="432" spans="1:12" x14ac:dyDescent="0.2">
      <c r="A432" s="64" t="s">
        <v>2624</v>
      </c>
      <c r="B432" s="64" t="s">
        <v>572</v>
      </c>
      <c r="C432" s="64" t="s">
        <v>1253</v>
      </c>
      <c r="D432" s="64" t="s">
        <v>1171</v>
      </c>
      <c r="E432" s="64" t="s">
        <v>1461</v>
      </c>
      <c r="F432" s="81">
        <v>3.281634645</v>
      </c>
      <c r="G432" s="81">
        <v>2.1341927999999997</v>
      </c>
      <c r="H432" s="82">
        <f>IF(ISERROR(F432/G432-1),"",IF((F432/G432-1)&gt;10000%,"",F432/G432-1))</f>
        <v>0.53764676040515202</v>
      </c>
      <c r="I432" s="92">
        <v>1.9537314699999999</v>
      </c>
      <c r="J432" s="92">
        <v>0.37556059999999997</v>
      </c>
      <c r="K432" s="82">
        <f>IF(ISERROR(I432/J432-1),"",IF((I432/J432-1)&gt;10000%,"",I432/J432-1))</f>
        <v>4.2021736838209334</v>
      </c>
      <c r="L432" s="65">
        <f>IF(ISERROR(I432/F432),"",IF(I432/F432&gt;10000%,"",I432/F432))</f>
        <v>0.59535313383431199</v>
      </c>
    </row>
    <row r="433" spans="1:12" x14ac:dyDescent="0.2">
      <c r="A433" s="64" t="s">
        <v>2657</v>
      </c>
      <c r="B433" s="64" t="s">
        <v>2258</v>
      </c>
      <c r="C433" s="64" t="s">
        <v>1407</v>
      </c>
      <c r="D433" s="64" t="s">
        <v>310</v>
      </c>
      <c r="E433" s="64" t="s">
        <v>1461</v>
      </c>
      <c r="F433" s="81">
        <v>0.73173280000000007</v>
      </c>
      <c r="G433" s="81">
        <v>4.4058099999999996E-2</v>
      </c>
      <c r="H433" s="82">
        <f>IF(ISERROR(F433/G433-1),"",IF((F433/G433-1)&gt;10000%,"",F433/G433-1))</f>
        <v>15.608360324208263</v>
      </c>
      <c r="I433" s="92">
        <v>1.9227602399999999</v>
      </c>
      <c r="J433" s="92">
        <v>7.5474029999999998E-2</v>
      </c>
      <c r="K433" s="82">
        <f>IF(ISERROR(I433/J433-1),"",IF((I433/J433-1)&gt;10000%,"",I433/J433-1))</f>
        <v>24.475786041900768</v>
      </c>
      <c r="L433" s="65">
        <f>IF(ISERROR(I433/F433),"",IF(I433/F433&gt;10000%,"",I433/F433))</f>
        <v>2.6276808146361619</v>
      </c>
    </row>
    <row r="434" spans="1:12" x14ac:dyDescent="0.2">
      <c r="A434" s="64" t="s">
        <v>718</v>
      </c>
      <c r="B434" s="64" t="s">
        <v>841</v>
      </c>
      <c r="C434" s="64" t="s">
        <v>1254</v>
      </c>
      <c r="D434" s="64" t="s">
        <v>310</v>
      </c>
      <c r="E434" s="64" t="s">
        <v>312</v>
      </c>
      <c r="F434" s="81">
        <v>3.6404702700000002</v>
      </c>
      <c r="G434" s="81">
        <v>4.4094441980000001</v>
      </c>
      <c r="H434" s="82">
        <f>IF(ISERROR(F434/G434-1),"",IF((F434/G434-1)&gt;10000%,"",F434/G434-1))</f>
        <v>-0.17439248428379817</v>
      </c>
      <c r="I434" s="92">
        <v>1.9037432299999999</v>
      </c>
      <c r="J434" s="92">
        <v>5.3547682300000004</v>
      </c>
      <c r="K434" s="82">
        <f>IF(ISERROR(I434/J434-1),"",IF((I434/J434-1)&gt;10000%,"",I434/J434-1))</f>
        <v>-0.64447700661733409</v>
      </c>
      <c r="L434" s="65">
        <f>IF(ISERROR(I434/F434),"",IF(I434/F434&gt;10000%,"",I434/F434))</f>
        <v>0.522938820758451</v>
      </c>
    </row>
    <row r="435" spans="1:12" x14ac:dyDescent="0.2">
      <c r="A435" s="64" t="s">
        <v>233</v>
      </c>
      <c r="B435" s="64" t="s">
        <v>234</v>
      </c>
      <c r="C435" s="64" t="s">
        <v>1254</v>
      </c>
      <c r="D435" s="64" t="s">
        <v>310</v>
      </c>
      <c r="E435" s="64" t="s">
        <v>312</v>
      </c>
      <c r="F435" s="81">
        <v>2.8197642900000002</v>
      </c>
      <c r="G435" s="81">
        <v>5.7861573350000004</v>
      </c>
      <c r="H435" s="82">
        <f>IF(ISERROR(F435/G435-1),"",IF((F435/G435-1)&gt;10000%,"",F435/G435-1))</f>
        <v>-0.51267065052941563</v>
      </c>
      <c r="I435" s="92">
        <v>1.86999206</v>
      </c>
      <c r="J435" s="92">
        <v>0.86663916000000008</v>
      </c>
      <c r="K435" s="82">
        <f>IF(ISERROR(I435/J435-1),"",IF((I435/J435-1)&gt;10000%,"",I435/J435-1))</f>
        <v>1.15775162987096</v>
      </c>
      <c r="L435" s="65">
        <f>IF(ISERROR(I435/F435),"",IF(I435/F435&gt;10000%,"",I435/F435))</f>
        <v>0.66317318317411555</v>
      </c>
    </row>
    <row r="436" spans="1:12" x14ac:dyDescent="0.2">
      <c r="A436" s="64" t="s">
        <v>2291</v>
      </c>
      <c r="B436" s="64" t="s">
        <v>2145</v>
      </c>
      <c r="C436" s="64" t="s">
        <v>223</v>
      </c>
      <c r="D436" s="64" t="s">
        <v>1171</v>
      </c>
      <c r="E436" s="64" t="s">
        <v>312</v>
      </c>
      <c r="F436" s="81">
        <v>5.6228569999999999E-2</v>
      </c>
      <c r="G436" s="81">
        <v>1.3272811299999998</v>
      </c>
      <c r="H436" s="82">
        <f>IF(ISERROR(F436/G436-1),"",IF((F436/G436-1)&gt;10000%,"",F436/G436-1))</f>
        <v>-0.95763627710129506</v>
      </c>
      <c r="I436" s="92">
        <v>1.8534890699623801</v>
      </c>
      <c r="J436" s="92">
        <v>1.3507364540931699</v>
      </c>
      <c r="K436" s="82">
        <f>IF(ISERROR(I436/J436-1),"",IF((I436/J436-1)&gt;10000%,"",I436/J436-1))</f>
        <v>0.37220629853122467</v>
      </c>
      <c r="L436" s="65">
        <f>IF(ISERROR(I436/F436),"",IF(I436/F436&gt;10000%,"",I436/F436))</f>
        <v>32.963475150842001</v>
      </c>
    </row>
    <row r="437" spans="1:12" x14ac:dyDescent="0.2">
      <c r="A437" s="64" t="s">
        <v>2645</v>
      </c>
      <c r="B437" s="64" t="s">
        <v>893</v>
      </c>
      <c r="C437" s="64" t="s">
        <v>1253</v>
      </c>
      <c r="D437" s="64" t="s">
        <v>311</v>
      </c>
      <c r="E437" s="64" t="s">
        <v>312</v>
      </c>
      <c r="F437" s="81">
        <v>0.85595302000000006</v>
      </c>
      <c r="G437" s="81">
        <v>1.651231415</v>
      </c>
      <c r="H437" s="82">
        <f>IF(ISERROR(F437/G437-1),"",IF((F437/G437-1)&gt;10000%,"",F437/G437-1))</f>
        <v>-0.48162746164806947</v>
      </c>
      <c r="I437" s="92">
        <v>1.84829183</v>
      </c>
      <c r="J437" s="92">
        <v>0.80050895</v>
      </c>
      <c r="K437" s="82">
        <f>IF(ISERROR(I437/J437-1),"",IF((I437/J437-1)&gt;10000%,"",I437/J437-1))</f>
        <v>1.3088958967916597</v>
      </c>
      <c r="L437" s="65">
        <f>IF(ISERROR(I437/F437),"",IF(I437/F437&gt;10000%,"",I437/F437))</f>
        <v>2.1593379388976275</v>
      </c>
    </row>
    <row r="438" spans="1:12" x14ac:dyDescent="0.2">
      <c r="A438" s="64" t="s">
        <v>2813</v>
      </c>
      <c r="B438" s="64" t="s">
        <v>73</v>
      </c>
      <c r="C438" s="64" t="s">
        <v>2844</v>
      </c>
      <c r="D438" s="64" t="s">
        <v>311</v>
      </c>
      <c r="E438" s="64" t="s">
        <v>312</v>
      </c>
      <c r="F438" s="81">
        <v>3.4530637159999999</v>
      </c>
      <c r="G438" s="81">
        <v>4.4003863399999998</v>
      </c>
      <c r="H438" s="82">
        <f>IF(ISERROR(F438/G438-1),"",IF((F438/G438-1)&gt;10000%,"",F438/G438-1))</f>
        <v>-0.21528169365238048</v>
      </c>
      <c r="I438" s="92">
        <v>1.8482836999999999</v>
      </c>
      <c r="J438" s="92">
        <v>3.5092189399999998</v>
      </c>
      <c r="K438" s="82">
        <f>IF(ISERROR(I438/J438-1),"",IF((I438/J438-1)&gt;10000%,"",I438/J438-1))</f>
        <v>-0.47330624517830744</v>
      </c>
      <c r="L438" s="65">
        <f>IF(ISERROR(I438/F438),"",IF(I438/F438&gt;10000%,"",I438/F438))</f>
        <v>0.53525907773895243</v>
      </c>
    </row>
    <row r="439" spans="1:12" x14ac:dyDescent="0.2">
      <c r="A439" s="64" t="s">
        <v>2773</v>
      </c>
      <c r="B439" s="64" t="s">
        <v>27</v>
      </c>
      <c r="C439" s="64" t="s">
        <v>1253</v>
      </c>
      <c r="D439" s="64" t="s">
        <v>1171</v>
      </c>
      <c r="E439" s="64" t="s">
        <v>1461</v>
      </c>
      <c r="F439" s="81">
        <v>0.96818792000000009</v>
      </c>
      <c r="G439" s="81">
        <v>0</v>
      </c>
      <c r="H439" s="82" t="str">
        <f>IF(ISERROR(F439/G439-1),"",IF((F439/G439-1)&gt;10000%,"",F439/G439-1))</f>
        <v/>
      </c>
      <c r="I439" s="92">
        <v>1.8466505800000002</v>
      </c>
      <c r="J439" s="92">
        <v>6.2272400000000002E-3</v>
      </c>
      <c r="K439" s="82" t="str">
        <f>IF(ISERROR(I439/J439-1),"",IF((I439/J439-1)&gt;10000%,"",I439/J439-1))</f>
        <v/>
      </c>
      <c r="L439" s="65">
        <f>IF(ISERROR(I439/F439),"",IF(I439/F439&gt;10000%,"",I439/F439))</f>
        <v>1.9073266065951329</v>
      </c>
    </row>
    <row r="440" spans="1:12" x14ac:dyDescent="0.2">
      <c r="A440" s="64" t="s">
        <v>1342</v>
      </c>
      <c r="B440" s="64" t="s">
        <v>1364</v>
      </c>
      <c r="C440" s="64" t="s">
        <v>1253</v>
      </c>
      <c r="D440" s="64" t="s">
        <v>311</v>
      </c>
      <c r="E440" s="64" t="s">
        <v>312</v>
      </c>
      <c r="F440" s="81">
        <v>3.6602914100000001</v>
      </c>
      <c r="G440" s="81">
        <v>1.4579143600000002</v>
      </c>
      <c r="H440" s="82">
        <f>IF(ISERROR(F440/G440-1),"",IF((F440/G440-1)&gt;10000%,"",F440/G440-1))</f>
        <v>1.5106354052236646</v>
      </c>
      <c r="I440" s="92">
        <v>1.7999285900000002</v>
      </c>
      <c r="J440" s="92">
        <v>1.2086768999999999</v>
      </c>
      <c r="K440" s="82">
        <f>IF(ISERROR(I440/J440-1),"",IF((I440/J440-1)&gt;10000%,"",I440/J440-1))</f>
        <v>0.48917265648081809</v>
      </c>
      <c r="L440" s="65">
        <f>IF(ISERROR(I440/F440),"",IF(I440/F440&gt;10000%,"",I440/F440))</f>
        <v>0.49174461494583571</v>
      </c>
    </row>
    <row r="441" spans="1:12" x14ac:dyDescent="0.2">
      <c r="A441" s="64" t="s">
        <v>2754</v>
      </c>
      <c r="B441" s="64" t="s">
        <v>26</v>
      </c>
      <c r="C441" s="64" t="s">
        <v>1253</v>
      </c>
      <c r="D441" s="64" t="s">
        <v>1171</v>
      </c>
      <c r="E441" s="64" t="s">
        <v>1461</v>
      </c>
      <c r="F441" s="81">
        <v>4.0242E-2</v>
      </c>
      <c r="G441" s="81">
        <v>1.458449E-2</v>
      </c>
      <c r="H441" s="82">
        <f>IF(ISERROR(F441/G441-1),"",IF((F441/G441-1)&gt;10000%,"",F441/G441-1))</f>
        <v>1.7592325820100667</v>
      </c>
      <c r="I441" s="92">
        <v>1.7806531399999999</v>
      </c>
      <c r="J441" s="92">
        <v>1.77336564</v>
      </c>
      <c r="K441" s="82">
        <f>IF(ISERROR(I441/J441-1),"",IF((I441/J441-1)&gt;10000%,"",I441/J441-1))</f>
        <v>4.109417615647537E-3</v>
      </c>
      <c r="L441" s="65">
        <f>IF(ISERROR(I441/F441),"",IF(I441/F441&gt;10000%,"",I441/F441))</f>
        <v>44.248624322846773</v>
      </c>
    </row>
    <row r="442" spans="1:12" x14ac:dyDescent="0.2">
      <c r="A442" s="64" t="s">
        <v>2421</v>
      </c>
      <c r="B442" s="64" t="s">
        <v>139</v>
      </c>
      <c r="C442" s="64" t="s">
        <v>962</v>
      </c>
      <c r="D442" s="64" t="s">
        <v>310</v>
      </c>
      <c r="E442" s="64" t="s">
        <v>1461</v>
      </c>
      <c r="F442" s="81">
        <v>1.7849666070000001</v>
      </c>
      <c r="G442" s="81">
        <v>1.483112725</v>
      </c>
      <c r="H442" s="82">
        <f>IF(ISERROR(F442/G442-1),"",IF((F442/G442-1)&gt;10000%,"",F442/G442-1))</f>
        <v>0.20352726863698112</v>
      </c>
      <c r="I442" s="92">
        <v>1.7799855900000001</v>
      </c>
      <c r="J442" s="92">
        <v>2.067714E-2</v>
      </c>
      <c r="K442" s="82">
        <f>IF(ISERROR(I442/J442-1),"",IF((I442/J442-1)&gt;10000%,"",I442/J442-1))</f>
        <v>85.084709490770976</v>
      </c>
      <c r="L442" s="65">
        <f>IF(ISERROR(I442/F442),"",IF(I442/F442&gt;10000%,"",I442/F442))</f>
        <v>0.99720946208155037</v>
      </c>
    </row>
    <row r="443" spans="1:12" x14ac:dyDescent="0.2">
      <c r="A443" s="64" t="s">
        <v>902</v>
      </c>
      <c r="B443" s="64" t="s">
        <v>903</v>
      </c>
      <c r="C443" s="64" t="s">
        <v>1253</v>
      </c>
      <c r="D443" s="64" t="s">
        <v>311</v>
      </c>
      <c r="E443" s="64" t="s">
        <v>312</v>
      </c>
      <c r="F443" s="81">
        <v>2.267518667</v>
      </c>
      <c r="G443" s="81">
        <v>4.353130234</v>
      </c>
      <c r="H443" s="82">
        <f>IF(ISERROR(F443/G443-1),"",IF((F443/G443-1)&gt;10000%,"",F443/G443-1))</f>
        <v>-0.47910617300405811</v>
      </c>
      <c r="I443" s="92">
        <v>1.7783686000000001</v>
      </c>
      <c r="J443" s="92">
        <v>16.673667819999999</v>
      </c>
      <c r="K443" s="82">
        <f>IF(ISERROR(I443/J443-1),"",IF((I443/J443-1)&gt;10000%,"",I443/J443-1))</f>
        <v>-0.89334268745195622</v>
      </c>
      <c r="L443" s="65">
        <f>IF(ISERROR(I443/F443),"",IF(I443/F443&gt;10000%,"",I443/F443))</f>
        <v>0.78427958538168896</v>
      </c>
    </row>
    <row r="444" spans="1:12" x14ac:dyDescent="0.2">
      <c r="A444" s="64" t="s">
        <v>1315</v>
      </c>
      <c r="B444" s="64" t="s">
        <v>626</v>
      </c>
      <c r="C444" s="64" t="s">
        <v>1253</v>
      </c>
      <c r="D444" s="64" t="s">
        <v>311</v>
      </c>
      <c r="E444" s="64" t="s">
        <v>312</v>
      </c>
      <c r="F444" s="81">
        <v>6.6464877599999994</v>
      </c>
      <c r="G444" s="81">
        <v>2.9888648</v>
      </c>
      <c r="H444" s="82">
        <f>IF(ISERROR(F444/G444-1),"",IF((F444/G444-1)&gt;10000%,"",F444/G444-1))</f>
        <v>1.2237498865790113</v>
      </c>
      <c r="I444" s="92">
        <v>1.77402444</v>
      </c>
      <c r="J444" s="92">
        <v>15.51877434</v>
      </c>
      <c r="K444" s="82">
        <f>IF(ISERROR(I444/J444-1),"",IF((I444/J444-1)&gt;10000%,"",I444/J444-1))</f>
        <v>-0.88568527377658868</v>
      </c>
      <c r="L444" s="65">
        <f>IF(ISERROR(I444/F444),"",IF(I444/F444&gt;10000%,"",I444/F444))</f>
        <v>0.26691156352930684</v>
      </c>
    </row>
    <row r="445" spans="1:12" x14ac:dyDescent="0.2">
      <c r="A445" s="64" t="s">
        <v>2646</v>
      </c>
      <c r="B445" s="64" t="s">
        <v>1415</v>
      </c>
      <c r="C445" s="64" t="s">
        <v>1248</v>
      </c>
      <c r="D445" s="64" t="s">
        <v>310</v>
      </c>
      <c r="E445" s="64" t="s">
        <v>1461</v>
      </c>
      <c r="F445" s="81">
        <v>1.6008755700000001</v>
      </c>
      <c r="G445" s="81">
        <v>0.76209818000000007</v>
      </c>
      <c r="H445" s="82">
        <f>IF(ISERROR(F445/G445-1),"",IF((F445/G445-1)&gt;10000%,"",F445/G445-1))</f>
        <v>1.1006159206416162</v>
      </c>
      <c r="I445" s="92">
        <v>1.7733540000000001</v>
      </c>
      <c r="J445" s="92">
        <v>0</v>
      </c>
      <c r="K445" s="82" t="str">
        <f>IF(ISERROR(I445/J445-1),"",IF((I445/J445-1)&gt;10000%,"",I445/J445-1))</f>
        <v/>
      </c>
      <c r="L445" s="65">
        <f>IF(ISERROR(I445/F445),"",IF(I445/F445&gt;10000%,"",I445/F445))</f>
        <v>1.1077400600222789</v>
      </c>
    </row>
    <row r="446" spans="1:12" x14ac:dyDescent="0.2">
      <c r="A446" s="64" t="s">
        <v>1616</v>
      </c>
      <c r="B446" s="64" t="s">
        <v>1278</v>
      </c>
      <c r="C446" s="64" t="s">
        <v>1252</v>
      </c>
      <c r="D446" s="64" t="s">
        <v>310</v>
      </c>
      <c r="E446" s="64" t="s">
        <v>1461</v>
      </c>
      <c r="F446" s="81">
        <v>2.9352569100000001</v>
      </c>
      <c r="G446" s="81">
        <v>0.50516695</v>
      </c>
      <c r="H446" s="82">
        <f>IF(ISERROR(F446/G446-1),"",IF((F446/G446-1)&gt;10000%,"",F446/G446-1))</f>
        <v>4.8104690142536048</v>
      </c>
      <c r="I446" s="92">
        <v>1.7564377600000001</v>
      </c>
      <c r="J446" s="92">
        <v>0.14362829999999999</v>
      </c>
      <c r="K446" s="82">
        <f>IF(ISERROR(I446/J446-1),"",IF((I446/J446-1)&gt;10000%,"",I446/J446-1))</f>
        <v>11.22905068151611</v>
      </c>
      <c r="L446" s="65">
        <f>IF(ISERROR(I446/F446),"",IF(I446/F446&gt;10000%,"",I446/F446))</f>
        <v>0.59839319482259556</v>
      </c>
    </row>
    <row r="447" spans="1:12" x14ac:dyDescent="0.2">
      <c r="A447" s="64" t="s">
        <v>2409</v>
      </c>
      <c r="B447" s="64" t="s">
        <v>872</v>
      </c>
      <c r="C447" s="64" t="s">
        <v>962</v>
      </c>
      <c r="D447" s="64" t="s">
        <v>310</v>
      </c>
      <c r="E447" s="64" t="s">
        <v>1461</v>
      </c>
      <c r="F447" s="81">
        <v>0.58880113499999998</v>
      </c>
      <c r="G447" s="81">
        <v>0.30222274500000001</v>
      </c>
      <c r="H447" s="82">
        <f>IF(ISERROR(F447/G447-1),"",IF((F447/G447-1)&gt;10000%,"",F447/G447-1))</f>
        <v>0.94823567961438493</v>
      </c>
      <c r="I447" s="92">
        <v>1.75471902</v>
      </c>
      <c r="J447" s="92">
        <v>0.18977973000000001</v>
      </c>
      <c r="K447" s="82">
        <f>IF(ISERROR(I447/J447-1),"",IF((I447/J447-1)&gt;10000%,"",I447/J447-1))</f>
        <v>8.2460823924662545</v>
      </c>
      <c r="L447" s="65">
        <f>IF(ISERROR(I447/F447),"",IF(I447/F447&gt;10000%,"",I447/F447))</f>
        <v>2.9801556343806981</v>
      </c>
    </row>
    <row r="448" spans="1:12" x14ac:dyDescent="0.2">
      <c r="A448" s="64" t="s">
        <v>1470</v>
      </c>
      <c r="B448" s="64" t="s">
        <v>859</v>
      </c>
      <c r="C448" s="64" t="s">
        <v>1254</v>
      </c>
      <c r="D448" s="64" t="s">
        <v>310</v>
      </c>
      <c r="E448" s="64" t="s">
        <v>312</v>
      </c>
      <c r="F448" s="81">
        <v>14.913865187999999</v>
      </c>
      <c r="G448" s="81">
        <v>7.992554728</v>
      </c>
      <c r="H448" s="82">
        <f>IF(ISERROR(F448/G448-1),"",IF((F448/G448-1)&gt;10000%,"",F448/G448-1))</f>
        <v>0.86596973002297339</v>
      </c>
      <c r="I448" s="92">
        <v>1.6447281699999998</v>
      </c>
      <c r="J448" s="92">
        <v>11.82265095</v>
      </c>
      <c r="K448" s="82">
        <f>IF(ISERROR(I448/J448-1),"",IF((I448/J448-1)&gt;10000%,"",I448/J448-1))</f>
        <v>-0.86088330130392632</v>
      </c>
      <c r="L448" s="65">
        <f>IF(ISERROR(I448/F448),"",IF(I448/F448&gt;10000%,"",I448/F448))</f>
        <v>0.11028181824543927</v>
      </c>
    </row>
    <row r="449" spans="1:12" x14ac:dyDescent="0.2">
      <c r="A449" s="64" t="s">
        <v>111</v>
      </c>
      <c r="B449" s="64" t="s">
        <v>112</v>
      </c>
      <c r="C449" s="64" t="s">
        <v>1255</v>
      </c>
      <c r="D449" s="64" t="s">
        <v>311</v>
      </c>
      <c r="E449" s="64" t="s">
        <v>312</v>
      </c>
      <c r="F449" s="81">
        <v>3.2870994179999999</v>
      </c>
      <c r="G449" s="81">
        <v>2.7029436499999999</v>
      </c>
      <c r="H449" s="82">
        <f>IF(ISERROR(F449/G449-1),"",IF((F449/G449-1)&gt;10000%,"",F449/G449-1))</f>
        <v>0.21611836709951393</v>
      </c>
      <c r="I449" s="92">
        <v>1.6277827600000001</v>
      </c>
      <c r="J449" s="92">
        <v>0.47630078000000003</v>
      </c>
      <c r="K449" s="82">
        <f>IF(ISERROR(I449/J449-1),"",IF((I449/J449-1)&gt;10000%,"",I449/J449-1))</f>
        <v>2.4175521610525181</v>
      </c>
      <c r="L449" s="65">
        <f>IF(ISERROR(I449/F449),"",IF(I449/F449&gt;10000%,"",I449/F449))</f>
        <v>0.49520338541826242</v>
      </c>
    </row>
    <row r="450" spans="1:12" x14ac:dyDescent="0.2">
      <c r="A450" s="64" t="s">
        <v>208</v>
      </c>
      <c r="B450" s="64" t="s">
        <v>209</v>
      </c>
      <c r="C450" s="64" t="s">
        <v>223</v>
      </c>
      <c r="D450" s="64" t="s">
        <v>311</v>
      </c>
      <c r="E450" s="64" t="s">
        <v>1461</v>
      </c>
      <c r="F450" s="81">
        <v>2.0283182900000001</v>
      </c>
      <c r="G450" s="81">
        <v>0.59442722999999997</v>
      </c>
      <c r="H450" s="82">
        <f>IF(ISERROR(F450/G450-1),"",IF((F450/G450-1)&gt;10000%,"",F450/G450-1))</f>
        <v>2.4122230403206801</v>
      </c>
      <c r="I450" s="92">
        <v>1.6166461599999999</v>
      </c>
      <c r="J450" s="92">
        <v>0.47880180999999999</v>
      </c>
      <c r="K450" s="82">
        <f>IF(ISERROR(I450/J450-1),"",IF((I450/J450-1)&gt;10000%,"",I450/J450-1))</f>
        <v>2.3764412043471599</v>
      </c>
      <c r="L450" s="65">
        <f>IF(ISERROR(I450/F450),"",IF(I450/F450&gt;10000%,"",I450/F450))</f>
        <v>0.79703770752863445</v>
      </c>
    </row>
    <row r="451" spans="1:12" x14ac:dyDescent="0.2">
      <c r="A451" s="64" t="s">
        <v>358</v>
      </c>
      <c r="B451" s="64" t="s">
        <v>359</v>
      </c>
      <c r="C451" s="64" t="s">
        <v>1254</v>
      </c>
      <c r="D451" s="64" t="s">
        <v>310</v>
      </c>
      <c r="E451" s="64" t="s">
        <v>312</v>
      </c>
      <c r="F451" s="81">
        <v>23.267376241999997</v>
      </c>
      <c r="G451" s="81">
        <v>14.82756163</v>
      </c>
      <c r="H451" s="82">
        <f>IF(ISERROR(F451/G451-1),"",IF((F451/G451-1)&gt;10000%,"",F451/G451-1))</f>
        <v>0.5691977428658308</v>
      </c>
      <c r="I451" s="92">
        <v>1.61466519</v>
      </c>
      <c r="J451" s="92">
        <v>19.25220405</v>
      </c>
      <c r="K451" s="82">
        <f>IF(ISERROR(I451/J451-1),"",IF((I451/J451-1)&gt;10000%,"",I451/J451-1))</f>
        <v>-0.91613089151732729</v>
      </c>
      <c r="L451" s="65">
        <f>IF(ISERROR(I451/F451),"",IF(I451/F451&gt;10000%,"",I451/F451))</f>
        <v>6.9396100927158422E-2</v>
      </c>
    </row>
    <row r="452" spans="1:12" x14ac:dyDescent="0.2">
      <c r="A452" s="64" t="s">
        <v>2260</v>
      </c>
      <c r="B452" s="64" t="s">
        <v>2261</v>
      </c>
      <c r="C452" s="64" t="s">
        <v>223</v>
      </c>
      <c r="D452" s="64" t="s">
        <v>1171</v>
      </c>
      <c r="E452" s="64" t="s">
        <v>312</v>
      </c>
      <c r="F452" s="81">
        <v>8.1344179999999988E-2</v>
      </c>
      <c r="G452" s="81">
        <v>0.13019215000000001</v>
      </c>
      <c r="H452" s="82">
        <f>IF(ISERROR(F452/G452-1),"",IF((F452/G452-1)&gt;10000%,"",F452/G452-1))</f>
        <v>-0.37519904233857426</v>
      </c>
      <c r="I452" s="92">
        <v>1.6115429800000001</v>
      </c>
      <c r="J452" s="92">
        <v>0.82568007433335999</v>
      </c>
      <c r="K452" s="82">
        <f>IF(ISERROR(I452/J452-1),"",IF((I452/J452-1)&gt;10000%,"",I452/J452-1))</f>
        <v>0.95177651743761937</v>
      </c>
      <c r="L452" s="65">
        <f>IF(ISERROR(I452/F452),"",IF(I452/F452&gt;10000%,"",I452/F452))</f>
        <v>19.811410970028838</v>
      </c>
    </row>
    <row r="453" spans="1:12" x14ac:dyDescent="0.2">
      <c r="A453" s="64" t="s">
        <v>2478</v>
      </c>
      <c r="B453" s="64" t="s">
        <v>2252</v>
      </c>
      <c r="C453" s="64" t="s">
        <v>962</v>
      </c>
      <c r="D453" s="64" t="s">
        <v>310</v>
      </c>
      <c r="E453" s="64" t="s">
        <v>1461</v>
      </c>
      <c r="F453" s="81">
        <v>3.0013573999999998</v>
      </c>
      <c r="G453" s="81">
        <v>2.7958216729999998</v>
      </c>
      <c r="H453" s="82">
        <f>IF(ISERROR(F453/G453-1),"",IF((F453/G453-1)&gt;10000%,"",F453/G453-1))</f>
        <v>7.351532073197431E-2</v>
      </c>
      <c r="I453" s="92">
        <v>1.6047341899999998</v>
      </c>
      <c r="J453" s="92">
        <v>1.76710677</v>
      </c>
      <c r="K453" s="82">
        <f>IF(ISERROR(I453/J453-1),"",IF((I453/J453-1)&gt;10000%,"",I453/J453-1))</f>
        <v>-9.1886117328383143E-2</v>
      </c>
      <c r="L453" s="65">
        <f>IF(ISERROR(I453/F453),"",IF(I453/F453&gt;10000%,"",I453/F453))</f>
        <v>0.53466947655084329</v>
      </c>
    </row>
    <row r="454" spans="1:12" x14ac:dyDescent="0.2">
      <c r="A454" s="64" t="s">
        <v>733</v>
      </c>
      <c r="B454" s="64" t="s">
        <v>856</v>
      </c>
      <c r="C454" s="64" t="s">
        <v>1254</v>
      </c>
      <c r="D454" s="64" t="s">
        <v>310</v>
      </c>
      <c r="E454" s="64" t="s">
        <v>312</v>
      </c>
      <c r="F454" s="81">
        <v>1.39933431</v>
      </c>
      <c r="G454" s="81">
        <v>0.69017728</v>
      </c>
      <c r="H454" s="82">
        <f>IF(ISERROR(F454/G454-1),"",IF((F454/G454-1)&gt;10000%,"",F454/G454-1))</f>
        <v>1.0274998185973319</v>
      </c>
      <c r="I454" s="92">
        <v>1.59676292</v>
      </c>
      <c r="J454" s="92">
        <v>6.2672576900000001</v>
      </c>
      <c r="K454" s="82">
        <f>IF(ISERROR(I454/J454-1),"",IF((I454/J454-1)&gt;10000%,"",I454/J454-1))</f>
        <v>-0.74522143511861882</v>
      </c>
      <c r="L454" s="65">
        <f>IF(ISERROR(I454/F454),"",IF(I454/F454&gt;10000%,"",I454/F454))</f>
        <v>1.1410875218231447</v>
      </c>
    </row>
    <row r="455" spans="1:12" x14ac:dyDescent="0.2">
      <c r="A455" s="64" t="s">
        <v>945</v>
      </c>
      <c r="B455" s="64" t="s">
        <v>691</v>
      </c>
      <c r="C455" s="64" t="s">
        <v>1254</v>
      </c>
      <c r="D455" s="64" t="s">
        <v>310</v>
      </c>
      <c r="E455" s="64" t="s">
        <v>312</v>
      </c>
      <c r="F455" s="81">
        <v>1.369914528</v>
      </c>
      <c r="G455" s="81">
        <v>0.73086195600000003</v>
      </c>
      <c r="H455" s="82">
        <f>IF(ISERROR(F455/G455-1),"",IF((F455/G455-1)&gt;10000%,"",F455/G455-1))</f>
        <v>0.87438204541050157</v>
      </c>
      <c r="I455" s="92">
        <v>1.59627008</v>
      </c>
      <c r="J455" s="92">
        <v>1.2000429999999999E-2</v>
      </c>
      <c r="K455" s="82" t="str">
        <f>IF(ISERROR(I455/J455-1),"",IF((I455/J455-1)&gt;10000%,"",I455/J455-1))</f>
        <v/>
      </c>
      <c r="L455" s="65">
        <f>IF(ISERROR(I455/F455),"",IF(I455/F455&gt;10000%,"",I455/F455))</f>
        <v>1.1652333392875733</v>
      </c>
    </row>
    <row r="456" spans="1:12" x14ac:dyDescent="0.2">
      <c r="A456" s="64" t="s">
        <v>2584</v>
      </c>
      <c r="B456" s="64" t="s">
        <v>2222</v>
      </c>
      <c r="C456" s="64" t="s">
        <v>1253</v>
      </c>
      <c r="D456" s="64" t="s">
        <v>1171</v>
      </c>
      <c r="E456" s="64" t="s">
        <v>312</v>
      </c>
      <c r="F456" s="81">
        <v>8.5888019399999997</v>
      </c>
      <c r="G456" s="81">
        <v>2.8554655920000003</v>
      </c>
      <c r="H456" s="82">
        <f>IF(ISERROR(F456/G456-1),"",IF((F456/G456-1)&gt;10000%,"",F456/G456-1))</f>
        <v>2.007846413580598</v>
      </c>
      <c r="I456" s="92">
        <v>1.5713328</v>
      </c>
      <c r="J456" s="92">
        <v>0.78630193999999998</v>
      </c>
      <c r="K456" s="82">
        <f>IF(ISERROR(I456/J456-1),"",IF((I456/J456-1)&gt;10000%,"",I456/J456-1))</f>
        <v>0.99838347085853552</v>
      </c>
      <c r="L456" s="65">
        <f>IF(ISERROR(I456/F456),"",IF(I456/F456&gt;10000%,"",I456/F456))</f>
        <v>0.18295133721525775</v>
      </c>
    </row>
    <row r="457" spans="1:12" x14ac:dyDescent="0.2">
      <c r="A457" s="64" t="s">
        <v>2415</v>
      </c>
      <c r="B457" s="64" t="s">
        <v>517</v>
      </c>
      <c r="C457" s="64" t="s">
        <v>962</v>
      </c>
      <c r="D457" s="64" t="s">
        <v>310</v>
      </c>
      <c r="E457" s="64" t="s">
        <v>1461</v>
      </c>
      <c r="F457" s="81">
        <v>0.56297532400000005</v>
      </c>
      <c r="G457" s="81">
        <v>0.65608510799999997</v>
      </c>
      <c r="H457" s="82">
        <f>IF(ISERROR(F457/G457-1),"",IF((F457/G457-1)&gt;10000%,"",F457/G457-1))</f>
        <v>-0.14191723431100944</v>
      </c>
      <c r="I457" s="92">
        <v>1.5705640000000001</v>
      </c>
      <c r="J457" s="92">
        <v>1.19157943</v>
      </c>
      <c r="K457" s="82">
        <f>IF(ISERROR(I457/J457-1),"",IF((I457/J457-1)&gt;10000%,"",I457/J457-1))</f>
        <v>0.31805229299737081</v>
      </c>
      <c r="L457" s="65">
        <f>IF(ISERROR(I457/F457),"",IF(I457/F457&gt;10000%,"",I457/F457))</f>
        <v>2.7897563766045277</v>
      </c>
    </row>
    <row r="458" spans="1:12" x14ac:dyDescent="0.2">
      <c r="A458" s="64" t="s">
        <v>2306</v>
      </c>
      <c r="B458" s="64" t="s">
        <v>1980</v>
      </c>
      <c r="C458" s="64" t="s">
        <v>223</v>
      </c>
      <c r="D458" s="64" t="s">
        <v>311</v>
      </c>
      <c r="E458" s="64" t="s">
        <v>312</v>
      </c>
      <c r="F458" s="81">
        <v>1.1830841599999999</v>
      </c>
      <c r="G458" s="81">
        <v>0.36302651000000002</v>
      </c>
      <c r="H458" s="82">
        <f>IF(ISERROR(F458/G458-1),"",IF((F458/G458-1)&gt;10000%,"",F458/G458-1))</f>
        <v>2.2589470118862667</v>
      </c>
      <c r="I458" s="92">
        <v>1.5522063990530699</v>
      </c>
      <c r="J458" s="92">
        <v>1.46774697409688</v>
      </c>
      <c r="K458" s="82">
        <f>IF(ISERROR(I458/J458-1),"",IF((I458/J458-1)&gt;10000%,"",I458/J458-1))</f>
        <v>5.7543586494639865E-2</v>
      </c>
      <c r="L458" s="65">
        <f>IF(ISERROR(I458/F458),"",IF(I458/F458&gt;10000%,"",I458/F458))</f>
        <v>1.3119999840527574</v>
      </c>
    </row>
    <row r="459" spans="1:12" x14ac:dyDescent="0.2">
      <c r="A459" s="64" t="s">
        <v>2787</v>
      </c>
      <c r="B459" s="64" t="s">
        <v>22</v>
      </c>
      <c r="C459" s="64" t="s">
        <v>1253</v>
      </c>
      <c r="D459" s="64" t="s">
        <v>1171</v>
      </c>
      <c r="E459" s="64" t="s">
        <v>1461</v>
      </c>
      <c r="F459" s="81">
        <v>0</v>
      </c>
      <c r="G459" s="81">
        <v>0</v>
      </c>
      <c r="H459" s="82" t="str">
        <f>IF(ISERROR(F459/G459-1),"",IF((F459/G459-1)&gt;10000%,"",F459/G459-1))</f>
        <v/>
      </c>
      <c r="I459" s="92">
        <v>1.5394493979463701</v>
      </c>
      <c r="J459" s="92">
        <v>1.2689610082769001</v>
      </c>
      <c r="K459" s="82">
        <f>IF(ISERROR(I459/J459-1),"",IF((I459/J459-1)&gt;10000%,"",I459/J459-1))</f>
        <v>0.21315736882787406</v>
      </c>
      <c r="L459" s="65" t="str">
        <f>IF(ISERROR(I459/F459),"",IF(I459/F459&gt;10000%,"",I459/F459))</f>
        <v/>
      </c>
    </row>
    <row r="460" spans="1:12" x14ac:dyDescent="0.2">
      <c r="A460" s="64" t="s">
        <v>2668</v>
      </c>
      <c r="B460" s="64" t="s">
        <v>768</v>
      </c>
      <c r="C460" s="64" t="s">
        <v>1253</v>
      </c>
      <c r="D460" s="64" t="s">
        <v>311</v>
      </c>
      <c r="E460" s="64" t="s">
        <v>312</v>
      </c>
      <c r="F460" s="81">
        <v>5.7435784950000004</v>
      </c>
      <c r="G460" s="81">
        <v>1.2242162649999999</v>
      </c>
      <c r="H460" s="82">
        <f>IF(ISERROR(F460/G460-1),"",IF((F460/G460-1)&gt;10000%,"",F460/G460-1))</f>
        <v>3.6916371389658025</v>
      </c>
      <c r="I460" s="92">
        <v>1.4960505100000001</v>
      </c>
      <c r="J460" s="92">
        <v>0.83314012999999998</v>
      </c>
      <c r="K460" s="82">
        <f>IF(ISERROR(I460/J460-1),"",IF((I460/J460-1)&gt;10000%,"",I460/J460-1))</f>
        <v>0.79567692892190922</v>
      </c>
      <c r="L460" s="65">
        <f>IF(ISERROR(I460/F460),"",IF(I460/F460&gt;10000%,"",I460/F460))</f>
        <v>0.26047358999313197</v>
      </c>
    </row>
    <row r="461" spans="1:12" x14ac:dyDescent="0.2">
      <c r="A461" s="64" t="s">
        <v>1181</v>
      </c>
      <c r="B461" s="64" t="s">
        <v>1182</v>
      </c>
      <c r="C461" s="64" t="s">
        <v>1252</v>
      </c>
      <c r="D461" s="64" t="s">
        <v>310</v>
      </c>
      <c r="E461" s="64" t="s">
        <v>1461</v>
      </c>
      <c r="F461" s="81">
        <v>3.8716352069999997</v>
      </c>
      <c r="G461" s="81">
        <v>4.5668625700000005</v>
      </c>
      <c r="H461" s="82">
        <f>IF(ISERROR(F461/G461-1),"",IF((F461/G461-1)&gt;10000%,"",F461/G461-1))</f>
        <v>-0.1522330379650555</v>
      </c>
      <c r="I461" s="92">
        <v>1.49264752</v>
      </c>
      <c r="J461" s="92">
        <v>2.8293622699999998</v>
      </c>
      <c r="K461" s="82">
        <f>IF(ISERROR(I461/J461-1),"",IF((I461/J461-1)&gt;10000%,"",I461/J461-1))</f>
        <v>-0.4724438309555884</v>
      </c>
      <c r="L461" s="65">
        <f>IF(ISERROR(I461/F461),"",IF(I461/F461&gt;10000%,"",I461/F461))</f>
        <v>0.38553413227084543</v>
      </c>
    </row>
    <row r="462" spans="1:12" x14ac:dyDescent="0.2">
      <c r="A462" s="64" t="s">
        <v>1338</v>
      </c>
      <c r="B462" s="64" t="s">
        <v>1288</v>
      </c>
      <c r="C462" s="64" t="s">
        <v>1253</v>
      </c>
      <c r="D462" s="64" t="s">
        <v>311</v>
      </c>
      <c r="E462" s="64" t="s">
        <v>312</v>
      </c>
      <c r="F462" s="81">
        <v>6.3310855960000003</v>
      </c>
      <c r="G462" s="81">
        <v>5.5405400580000004</v>
      </c>
      <c r="H462" s="82">
        <f>IF(ISERROR(F462/G462-1),"",IF((F462/G462-1)&gt;10000%,"",F462/G462-1))</f>
        <v>0.1426838412364746</v>
      </c>
      <c r="I462" s="92">
        <v>1.4919583799999998</v>
      </c>
      <c r="J462" s="92">
        <v>6.6601392400000003</v>
      </c>
      <c r="K462" s="82">
        <f>IF(ISERROR(I462/J462-1),"",IF((I462/J462-1)&gt;10000%,"",I462/J462-1))</f>
        <v>-0.77598690864607212</v>
      </c>
      <c r="L462" s="65">
        <f>IF(ISERROR(I462/F462),"",IF(I462/F462&gt;10000%,"",I462/F462))</f>
        <v>0.23565601149708412</v>
      </c>
    </row>
    <row r="463" spans="1:12" x14ac:dyDescent="0.2">
      <c r="A463" s="64" t="s">
        <v>2521</v>
      </c>
      <c r="B463" s="64" t="s">
        <v>2522</v>
      </c>
      <c r="C463" s="64" t="s">
        <v>962</v>
      </c>
      <c r="D463" s="64" t="s">
        <v>311</v>
      </c>
      <c r="E463" s="64" t="s">
        <v>312</v>
      </c>
      <c r="F463" s="81">
        <v>1.0806207299999999</v>
      </c>
      <c r="G463" s="81">
        <v>8.2672320000000007E-2</v>
      </c>
      <c r="H463" s="82">
        <f>IF(ISERROR(F463/G463-1),"",IF((F463/G463-1)&gt;10000%,"",F463/G463-1))</f>
        <v>12.071131062972466</v>
      </c>
      <c r="I463" s="92">
        <v>1.41525948</v>
      </c>
      <c r="J463" s="92">
        <v>3.6417160000000004E-2</v>
      </c>
      <c r="K463" s="82">
        <f>IF(ISERROR(I463/J463-1),"",IF((I463/J463-1)&gt;10000%,"",I463/J463-1))</f>
        <v>37.862434083272824</v>
      </c>
      <c r="L463" s="65">
        <f>IF(ISERROR(I463/F463),"",IF(I463/F463&gt;10000%,"",I463/F463))</f>
        <v>1.3096727100543408</v>
      </c>
    </row>
    <row r="464" spans="1:12" x14ac:dyDescent="0.2">
      <c r="A464" s="64" t="s">
        <v>396</v>
      </c>
      <c r="B464" s="64" t="s">
        <v>677</v>
      </c>
      <c r="C464" s="64" t="s">
        <v>1249</v>
      </c>
      <c r="D464" s="64" t="s">
        <v>310</v>
      </c>
      <c r="E464" s="64" t="s">
        <v>1461</v>
      </c>
      <c r="F464" s="81">
        <v>1.524620898</v>
      </c>
      <c r="G464" s="81">
        <v>3.484792144</v>
      </c>
      <c r="H464" s="82">
        <f>IF(ISERROR(F464/G464-1),"",IF((F464/G464-1)&gt;10000%,"",F464/G464-1))</f>
        <v>-0.56249301680014341</v>
      </c>
      <c r="I464" s="92">
        <v>1.38961405</v>
      </c>
      <c r="J464" s="92">
        <v>1.3387742499999999</v>
      </c>
      <c r="K464" s="82">
        <f>IF(ISERROR(I464/J464-1),"",IF((I464/J464-1)&gt;10000%,"",I464/J464-1))</f>
        <v>3.797488635593349E-2</v>
      </c>
      <c r="L464" s="65">
        <f>IF(ISERROR(I464/F464),"",IF(I464/F464&gt;10000%,"",I464/F464))</f>
        <v>0.91144890629722963</v>
      </c>
    </row>
    <row r="465" spans="1:12" x14ac:dyDescent="0.2">
      <c r="A465" s="64" t="s">
        <v>2823</v>
      </c>
      <c r="B465" s="64" t="s">
        <v>49</v>
      </c>
      <c r="C465" s="64" t="s">
        <v>2844</v>
      </c>
      <c r="D465" s="64" t="s">
        <v>311</v>
      </c>
      <c r="E465" s="64" t="s">
        <v>312</v>
      </c>
      <c r="F465" s="81">
        <v>1.2184169899999999</v>
      </c>
      <c r="G465" s="81">
        <v>1.2264222499999999</v>
      </c>
      <c r="H465" s="82">
        <f>IF(ISERROR(F465/G465-1),"",IF((F465/G465-1)&gt;10000%,"",F465/G465-1))</f>
        <v>-6.5273277617068359E-3</v>
      </c>
      <c r="I465" s="92">
        <v>1.3885752099999999</v>
      </c>
      <c r="J465" s="92">
        <v>11.52241085</v>
      </c>
      <c r="K465" s="82">
        <f>IF(ISERROR(I465/J465-1),"",IF((I465/J465-1)&gt;10000%,"",I465/J465-1))</f>
        <v>-0.87948917738860177</v>
      </c>
      <c r="L465" s="65">
        <f>IF(ISERROR(I465/F465),"",IF(I465/F465&gt;10000%,"",I465/F465))</f>
        <v>1.139655160258394</v>
      </c>
    </row>
    <row r="466" spans="1:12" x14ac:dyDescent="0.2">
      <c r="A466" s="64" t="s">
        <v>2819</v>
      </c>
      <c r="B466" s="64" t="s">
        <v>455</v>
      </c>
      <c r="C466" s="64" t="s">
        <v>2844</v>
      </c>
      <c r="D466" s="64" t="s">
        <v>311</v>
      </c>
      <c r="E466" s="64" t="s">
        <v>312</v>
      </c>
      <c r="F466" s="81">
        <v>1.214573956</v>
      </c>
      <c r="G466" s="81">
        <v>0.37881242599999998</v>
      </c>
      <c r="H466" s="82">
        <f>IF(ISERROR(F466/G466-1),"",IF((F466/G466-1)&gt;10000%,"",F466/G466-1))</f>
        <v>2.2062674628313275</v>
      </c>
      <c r="I466" s="92">
        <v>1.3539915900000001</v>
      </c>
      <c r="J466" s="92">
        <v>1.5436999999999999E-2</v>
      </c>
      <c r="K466" s="82">
        <f>IF(ISERROR(I466/J466-1),"",IF((I466/J466-1)&gt;10000%,"",I466/J466-1))</f>
        <v>86.710798082528996</v>
      </c>
      <c r="L466" s="65">
        <f>IF(ISERROR(I466/F466),"",IF(I466/F466&gt;10000%,"",I466/F466))</f>
        <v>1.1147872744276102</v>
      </c>
    </row>
    <row r="467" spans="1:12" x14ac:dyDescent="0.2">
      <c r="A467" s="64" t="s">
        <v>2355</v>
      </c>
      <c r="B467" s="64" t="s">
        <v>1379</v>
      </c>
      <c r="C467" s="64" t="s">
        <v>962</v>
      </c>
      <c r="D467" s="64" t="s">
        <v>310</v>
      </c>
      <c r="E467" s="64" t="s">
        <v>1461</v>
      </c>
      <c r="F467" s="81">
        <v>2.9957622030000004</v>
      </c>
      <c r="G467" s="81">
        <v>3.2861668709999998</v>
      </c>
      <c r="H467" s="82">
        <f>IF(ISERROR(F467/G467-1),"",IF((F467/G467-1)&gt;10000%,"",F467/G467-1))</f>
        <v>-8.8371856755900979E-2</v>
      </c>
      <c r="I467" s="92">
        <v>1.3403078500000001</v>
      </c>
      <c r="J467" s="92">
        <v>2.5245390599999999</v>
      </c>
      <c r="K467" s="82">
        <f>IF(ISERROR(I467/J467-1),"",IF((I467/J467-1)&gt;10000%,"",I467/J467-1))</f>
        <v>-0.46908809166929666</v>
      </c>
      <c r="L467" s="65">
        <f>IF(ISERROR(I467/F467),"",IF(I467/F467&gt;10000%,"",I467/F467))</f>
        <v>0.44740128193679596</v>
      </c>
    </row>
    <row r="468" spans="1:12" x14ac:dyDescent="0.2">
      <c r="A468" s="64" t="s">
        <v>2859</v>
      </c>
      <c r="B468" s="64" t="s">
        <v>2860</v>
      </c>
      <c r="C468" s="64" t="s">
        <v>2855</v>
      </c>
      <c r="D468" s="64" t="s">
        <v>1171</v>
      </c>
      <c r="E468" s="64" t="s">
        <v>312</v>
      </c>
      <c r="F468" s="81">
        <v>3.7589999999999998E-4</v>
      </c>
      <c r="G468" s="81">
        <v>0</v>
      </c>
      <c r="H468" s="82" t="str">
        <f>IF(ISERROR(F468/G468-1),"",IF((F468/G468-1)&gt;10000%,"",F468/G468-1))</f>
        <v/>
      </c>
      <c r="I468" s="92">
        <v>1.33167342838147</v>
      </c>
      <c r="J468" s="92"/>
      <c r="K468" s="82" t="str">
        <f>IF(ISERROR(I468/J468-1),"",IF((I468/J468-1)&gt;10000%,"",I468/J468-1))</f>
        <v/>
      </c>
      <c r="L468" s="65" t="str">
        <f>IF(ISERROR(I468/F468),"",IF(I468/F468&gt;10000%,"",I468/F468))</f>
        <v/>
      </c>
    </row>
    <row r="469" spans="1:12" x14ac:dyDescent="0.2">
      <c r="A469" s="64" t="s">
        <v>686</v>
      </c>
      <c r="B469" s="64" t="s">
        <v>687</v>
      </c>
      <c r="C469" s="64" t="s">
        <v>1249</v>
      </c>
      <c r="D469" s="64" t="s">
        <v>310</v>
      </c>
      <c r="E469" s="64" t="s">
        <v>1461</v>
      </c>
      <c r="F469" s="81">
        <v>3.1564868980000003</v>
      </c>
      <c r="G469" s="81">
        <v>1.355231962</v>
      </c>
      <c r="H469" s="82">
        <f>IF(ISERROR(F469/G469-1),"",IF((F469/G469-1)&gt;10000%,"",F469/G469-1))</f>
        <v>1.3291119059365872</v>
      </c>
      <c r="I469" s="92">
        <v>1.3249328500000002</v>
      </c>
      <c r="J469" s="92">
        <v>2.1005062799999998</v>
      </c>
      <c r="K469" s="82">
        <f>IF(ISERROR(I469/J469-1),"",IF((I469/J469-1)&gt;10000%,"",I469/J469-1))</f>
        <v>-0.36923166447281452</v>
      </c>
      <c r="L469" s="65">
        <f>IF(ISERROR(I469/F469),"",IF(I469/F469&gt;10000%,"",I469/F469))</f>
        <v>0.4197491999220711</v>
      </c>
    </row>
    <row r="470" spans="1:12" x14ac:dyDescent="0.2">
      <c r="A470" s="64" t="s">
        <v>1762</v>
      </c>
      <c r="B470" s="64" t="s">
        <v>1763</v>
      </c>
      <c r="C470" s="64" t="s">
        <v>1250</v>
      </c>
      <c r="D470" s="64" t="s">
        <v>310</v>
      </c>
      <c r="E470" s="64" t="s">
        <v>1461</v>
      </c>
      <c r="F470" s="81">
        <v>1.323075</v>
      </c>
      <c r="G470" s="81">
        <v>0.85039697999999997</v>
      </c>
      <c r="H470" s="82">
        <f>IF(ISERROR(F470/G470-1),"",IF((F470/G470-1)&gt;10000%,"",F470/G470-1))</f>
        <v>0.55583219498263037</v>
      </c>
      <c r="I470" s="92">
        <v>1.3224134599999999</v>
      </c>
      <c r="J470" s="92">
        <v>16.805014433494001</v>
      </c>
      <c r="K470" s="82">
        <f>IF(ISERROR(I470/J470-1),"",IF((I470/J470-1)&gt;10000%,"",I470/J470-1))</f>
        <v>-0.92130840082087029</v>
      </c>
      <c r="L470" s="65">
        <f>IF(ISERROR(I470/F470),"",IF(I470/F470&gt;10000%,"",I470/F470))</f>
        <v>0.99949999811046231</v>
      </c>
    </row>
    <row r="471" spans="1:12" x14ac:dyDescent="0.2">
      <c r="A471" s="64" t="s">
        <v>2627</v>
      </c>
      <c r="B471" s="64" t="s">
        <v>570</v>
      </c>
      <c r="C471" s="64" t="s">
        <v>1253</v>
      </c>
      <c r="D471" s="64" t="s">
        <v>1171</v>
      </c>
      <c r="E471" s="64" t="s">
        <v>1461</v>
      </c>
      <c r="F471" s="81">
        <v>2.3507333799999999</v>
      </c>
      <c r="G471" s="81">
        <v>3.1302897999999999</v>
      </c>
      <c r="H471" s="82">
        <f>IF(ISERROR(F471/G471-1),"",IF((F471/G471-1)&gt;10000%,"",F471/G471-1))</f>
        <v>-0.2490365013488528</v>
      </c>
      <c r="I471" s="92">
        <v>1.2953358700000002</v>
      </c>
      <c r="J471" s="92">
        <v>2.6133775200000002</v>
      </c>
      <c r="K471" s="82">
        <f>IF(ISERROR(I471/J471-1),"",IF((I471/J471-1)&gt;10000%,"",I471/J471-1))</f>
        <v>-0.50434414466073774</v>
      </c>
      <c r="L471" s="65">
        <f>IF(ISERROR(I471/F471),"",IF(I471/F471&gt;10000%,"",I471/F471))</f>
        <v>0.55103478813067275</v>
      </c>
    </row>
    <row r="472" spans="1:12" x14ac:dyDescent="0.2">
      <c r="A472" s="64" t="s">
        <v>2631</v>
      </c>
      <c r="B472" s="64" t="s">
        <v>471</v>
      </c>
      <c r="C472" s="64" t="s">
        <v>1253</v>
      </c>
      <c r="D472" s="64" t="s">
        <v>310</v>
      </c>
      <c r="E472" s="64" t="s">
        <v>1461</v>
      </c>
      <c r="F472" s="81">
        <v>1.949940145</v>
      </c>
      <c r="G472" s="81">
        <v>1.4064870859999998</v>
      </c>
      <c r="H472" s="82">
        <f>IF(ISERROR(F472/G472-1),"",IF((F472/G472-1)&gt;10000%,"",F472/G472-1))</f>
        <v>0.38639036533606697</v>
      </c>
      <c r="I472" s="92">
        <v>1.2780912799999999</v>
      </c>
      <c r="J472" s="92">
        <v>1.2789863899999998</v>
      </c>
      <c r="K472" s="82">
        <f>IF(ISERROR(I472/J472-1),"",IF((I472/J472-1)&gt;10000%,"",I472/J472-1))</f>
        <v>-6.9985889372903287E-4</v>
      </c>
      <c r="L472" s="65">
        <f>IF(ISERROR(I472/F472),"",IF(I472/F472&gt;10000%,"",I472/F472))</f>
        <v>0.65545154464215616</v>
      </c>
    </row>
    <row r="473" spans="1:12" x14ac:dyDescent="0.2">
      <c r="A473" s="64" t="s">
        <v>2406</v>
      </c>
      <c r="B473" s="64" t="s">
        <v>869</v>
      </c>
      <c r="C473" s="64" t="s">
        <v>962</v>
      </c>
      <c r="D473" s="64" t="s">
        <v>310</v>
      </c>
      <c r="E473" s="64" t="s">
        <v>1461</v>
      </c>
      <c r="F473" s="81">
        <v>0.268399375</v>
      </c>
      <c r="G473" s="81">
        <v>8.7388774999999988E-2</v>
      </c>
      <c r="H473" s="82">
        <f>IF(ISERROR(F473/G473-1),"",IF((F473/G473-1)&gt;10000%,"",F473/G473-1))</f>
        <v>2.0713255220707696</v>
      </c>
      <c r="I473" s="92">
        <v>1.25964601</v>
      </c>
      <c r="J473" s="92">
        <v>3.3088357000000004</v>
      </c>
      <c r="K473" s="82">
        <f>IF(ISERROR(I473/J473-1),"",IF((I473/J473-1)&gt;10000%,"",I473/J473-1))</f>
        <v>-0.61930838391280663</v>
      </c>
      <c r="L473" s="65">
        <f>IF(ISERROR(I473/F473),"",IF(I473/F473&gt;10000%,"",I473/F473))</f>
        <v>4.6931778809097446</v>
      </c>
    </row>
    <row r="474" spans="1:12" x14ac:dyDescent="0.2">
      <c r="A474" s="64" t="s">
        <v>2643</v>
      </c>
      <c r="B474" s="64" t="s">
        <v>2229</v>
      </c>
      <c r="C474" s="64" t="s">
        <v>1253</v>
      </c>
      <c r="D474" s="64" t="s">
        <v>1171</v>
      </c>
      <c r="E474" s="64" t="s">
        <v>312</v>
      </c>
      <c r="F474" s="81">
        <v>1.9248060200000001</v>
      </c>
      <c r="G474" s="81">
        <v>0.62820143999999989</v>
      </c>
      <c r="H474" s="82">
        <f>IF(ISERROR(F474/G474-1),"",IF((F474/G474-1)&gt;10000%,"",F474/G474-1))</f>
        <v>2.0639949185726167</v>
      </c>
      <c r="I474" s="92">
        <v>1.2579398400000001</v>
      </c>
      <c r="J474" s="92">
        <v>1.4825271899999999</v>
      </c>
      <c r="K474" s="82">
        <f>IF(ISERROR(I474/J474-1),"",IF((I474/J474-1)&gt;10000%,"",I474/J474-1))</f>
        <v>-0.15148953187158731</v>
      </c>
      <c r="L474" s="65">
        <f>IF(ISERROR(I474/F474),"",IF(I474/F474&gt;10000%,"",I474/F474))</f>
        <v>0.65354109813102101</v>
      </c>
    </row>
    <row r="475" spans="1:12" x14ac:dyDescent="0.2">
      <c r="A475" s="64" t="s">
        <v>1329</v>
      </c>
      <c r="B475" s="64" t="s">
        <v>628</v>
      </c>
      <c r="C475" s="64" t="s">
        <v>1253</v>
      </c>
      <c r="D475" s="64" t="s">
        <v>311</v>
      </c>
      <c r="E475" s="64" t="s">
        <v>312</v>
      </c>
      <c r="F475" s="81">
        <v>0.52878141000000001</v>
      </c>
      <c r="G475" s="81">
        <v>0.51291627000000006</v>
      </c>
      <c r="H475" s="82">
        <f>IF(ISERROR(F475/G475-1),"",IF((F475/G475-1)&gt;10000%,"",F475/G475-1))</f>
        <v>3.0931247316447807E-2</v>
      </c>
      <c r="I475" s="92">
        <v>1.2456834999999999</v>
      </c>
      <c r="J475" s="92">
        <v>0.13982166000000001</v>
      </c>
      <c r="K475" s="82">
        <f>IF(ISERROR(I475/J475-1),"",IF((I475/J475-1)&gt;10000%,"",I475/J475-1))</f>
        <v>7.9090881913431712</v>
      </c>
      <c r="L475" s="65">
        <f>IF(ISERROR(I475/F475),"",IF(I475/F475&gt;10000%,"",I475/F475))</f>
        <v>2.3557626581463973</v>
      </c>
    </row>
    <row r="476" spans="1:12" x14ac:dyDescent="0.2">
      <c r="A476" s="64" t="s">
        <v>1624</v>
      </c>
      <c r="B476" s="64" t="s">
        <v>1623</v>
      </c>
      <c r="C476" s="64" t="s">
        <v>1401</v>
      </c>
      <c r="D476" s="64" t="s">
        <v>311</v>
      </c>
      <c r="E476" s="64" t="s">
        <v>312</v>
      </c>
      <c r="F476" s="81">
        <v>0.75311384999999997</v>
      </c>
      <c r="G476" s="81">
        <v>0.37138854999999998</v>
      </c>
      <c r="H476" s="82">
        <f>IF(ISERROR(F476/G476-1),"",IF((F476/G476-1)&gt;10000%,"",F476/G476-1))</f>
        <v>1.0278327105130192</v>
      </c>
      <c r="I476" s="92">
        <v>1.2243037999999999</v>
      </c>
      <c r="J476" s="92">
        <v>0</v>
      </c>
      <c r="K476" s="82" t="str">
        <f>IF(ISERROR(I476/J476-1),"",IF((I476/J476-1)&gt;10000%,"",I476/J476-1))</f>
        <v/>
      </c>
      <c r="L476" s="65">
        <f>IF(ISERROR(I476/F476),"",IF(I476/F476&gt;10000%,"",I476/F476))</f>
        <v>1.6256556694582101</v>
      </c>
    </row>
    <row r="477" spans="1:12" x14ac:dyDescent="0.2">
      <c r="A477" s="64" t="s">
        <v>2339</v>
      </c>
      <c r="B477" s="64" t="s">
        <v>2340</v>
      </c>
      <c r="C477" s="64" t="s">
        <v>223</v>
      </c>
      <c r="D477" s="64" t="s">
        <v>311</v>
      </c>
      <c r="E477" s="64" t="s">
        <v>1461</v>
      </c>
      <c r="F477" s="81">
        <v>17.949817879999998</v>
      </c>
      <c r="G477" s="81">
        <v>22.248650269999999</v>
      </c>
      <c r="H477" s="82">
        <f>IF(ISERROR(F477/G477-1),"",IF((F477/G477-1)&gt;10000%,"",F477/G477-1))</f>
        <v>-0.19321767108706511</v>
      </c>
      <c r="I477" s="92">
        <v>1.21652373</v>
      </c>
      <c r="J477" s="92">
        <v>4.4500083099999994</v>
      </c>
      <c r="K477" s="82">
        <f>IF(ISERROR(I477/J477-1),"",IF((I477/J477-1)&gt;10000%,"",I477/J477-1))</f>
        <v>-0.72662439140478807</v>
      </c>
      <c r="L477" s="65">
        <f>IF(ISERROR(I477/F477),"",IF(I477/F477&gt;10000%,"",I477/F477))</f>
        <v>6.7773597377579639E-2</v>
      </c>
    </row>
    <row r="478" spans="1:12" x14ac:dyDescent="0.2">
      <c r="A478" s="64" t="s">
        <v>1626</v>
      </c>
      <c r="B478" s="64" t="s">
        <v>1625</v>
      </c>
      <c r="C478" s="64" t="s">
        <v>1401</v>
      </c>
      <c r="D478" s="64" t="s">
        <v>311</v>
      </c>
      <c r="E478" s="64" t="s">
        <v>312</v>
      </c>
      <c r="F478" s="81">
        <v>0</v>
      </c>
      <c r="G478" s="81">
        <v>1.1867809999999999E-2</v>
      </c>
      <c r="H478" s="82">
        <f>IF(ISERROR(F478/G478-1),"",IF((F478/G478-1)&gt;10000%,"",F478/G478-1))</f>
        <v>-1</v>
      </c>
      <c r="I478" s="92">
        <v>1.2097942800000001</v>
      </c>
      <c r="J478" s="92">
        <v>0</v>
      </c>
      <c r="K478" s="82" t="str">
        <f>IF(ISERROR(I478/J478-1),"",IF((I478/J478-1)&gt;10000%,"",I478/J478-1))</f>
        <v/>
      </c>
      <c r="L478" s="65" t="str">
        <f>IF(ISERROR(I478/F478),"",IF(I478/F478&gt;10000%,"",I478/F478))</f>
        <v/>
      </c>
    </row>
    <row r="479" spans="1:12" x14ac:dyDescent="0.2">
      <c r="A479" s="64" t="s">
        <v>2501</v>
      </c>
      <c r="B479" s="64" t="s">
        <v>1421</v>
      </c>
      <c r="C479" s="64" t="s">
        <v>962</v>
      </c>
      <c r="D479" s="64" t="s">
        <v>310</v>
      </c>
      <c r="E479" s="64" t="s">
        <v>1461</v>
      </c>
      <c r="F479" s="81">
        <v>1.8173999999999999E-2</v>
      </c>
      <c r="G479" s="81">
        <v>0.31942963600000002</v>
      </c>
      <c r="H479" s="82">
        <f>IF(ISERROR(F479/G479-1),"",IF((F479/G479-1)&gt;10000%,"",F479/G479-1))</f>
        <v>-0.94310484077939472</v>
      </c>
      <c r="I479" s="92">
        <v>1.1780698500000002</v>
      </c>
      <c r="J479" s="92">
        <v>0.40526926000000002</v>
      </c>
      <c r="K479" s="82">
        <f>IF(ISERROR(I479/J479-1),"",IF((I479/J479-1)&gt;10000%,"",I479/J479-1))</f>
        <v>1.9068818345610525</v>
      </c>
      <c r="L479" s="65">
        <f>IF(ISERROR(I479/F479),"",IF(I479/F479&gt;10000%,"",I479/F479))</f>
        <v>64.821715087487632</v>
      </c>
    </row>
    <row r="480" spans="1:12" x14ac:dyDescent="0.2">
      <c r="A480" s="64" t="s">
        <v>2750</v>
      </c>
      <c r="B480" s="64" t="s">
        <v>1153</v>
      </c>
      <c r="C480" s="64" t="s">
        <v>1253</v>
      </c>
      <c r="D480" s="64" t="s">
        <v>311</v>
      </c>
      <c r="E480" s="64" t="s">
        <v>1461</v>
      </c>
      <c r="F480" s="81">
        <v>0.29711290000000001</v>
      </c>
      <c r="G480" s="81">
        <v>4.0583184000000001E-2</v>
      </c>
      <c r="H480" s="82">
        <f>IF(ISERROR(F480/G480-1),"",IF((F480/G480-1)&gt;10000%,"",F480/G480-1))</f>
        <v>6.3210840233728334</v>
      </c>
      <c r="I480" s="92">
        <v>1.17653803699427</v>
      </c>
      <c r="J480" s="92">
        <v>4.6221400000000003E-3</v>
      </c>
      <c r="K480" s="82" t="str">
        <f>IF(ISERROR(I480/J480-1),"",IF((I480/J480-1)&gt;10000%,"",I480/J480-1))</f>
        <v/>
      </c>
      <c r="L480" s="65">
        <f>IF(ISERROR(I480/F480),"",IF(I480/F480&gt;10000%,"",I480/F480))</f>
        <v>3.9599022357974691</v>
      </c>
    </row>
    <row r="481" spans="1:12" x14ac:dyDescent="0.2">
      <c r="A481" s="64" t="s">
        <v>2368</v>
      </c>
      <c r="B481" s="64" t="s">
        <v>781</v>
      </c>
      <c r="C481" s="64" t="s">
        <v>962</v>
      </c>
      <c r="D481" s="64" t="s">
        <v>310</v>
      </c>
      <c r="E481" s="64" t="s">
        <v>1461</v>
      </c>
      <c r="F481" s="81">
        <v>4.4874426600000001</v>
      </c>
      <c r="G481" s="81">
        <v>4.7209909000000003</v>
      </c>
      <c r="H481" s="82">
        <f>IF(ISERROR(F481/G481-1),"",IF((F481/G481-1)&gt;10000%,"",F481/G481-1))</f>
        <v>-4.9470173729841416E-2</v>
      </c>
      <c r="I481" s="92">
        <v>1.1723413200000001</v>
      </c>
      <c r="J481" s="92">
        <v>2.0715401999999998</v>
      </c>
      <c r="K481" s="82">
        <f>IF(ISERROR(I481/J481-1),"",IF((I481/J481-1)&gt;10000%,"",I481/J481-1))</f>
        <v>-0.43407261901072436</v>
      </c>
      <c r="L481" s="65">
        <f>IF(ISERROR(I481/F481),"",IF(I481/F481&gt;10000%,"",I481/F481))</f>
        <v>0.26124931477118868</v>
      </c>
    </row>
    <row r="482" spans="1:12" x14ac:dyDescent="0.2">
      <c r="A482" s="64" t="s">
        <v>491</v>
      </c>
      <c r="B482" s="64" t="s">
        <v>502</v>
      </c>
      <c r="C482" s="64" t="s">
        <v>1254</v>
      </c>
      <c r="D482" s="64" t="s">
        <v>310</v>
      </c>
      <c r="E482" s="64" t="s">
        <v>1461</v>
      </c>
      <c r="F482" s="81">
        <v>6.3679266999999998E-2</v>
      </c>
      <c r="G482" s="81">
        <v>5.6556800000000004E-2</v>
      </c>
      <c r="H482" s="82">
        <f>IF(ISERROR(F482/G482-1),"",IF((F482/G482-1)&gt;10000%,"",F482/G482-1))</f>
        <v>0.12593475939232768</v>
      </c>
      <c r="I482" s="92">
        <v>1.1693089099999998</v>
      </c>
      <c r="J482" s="92">
        <v>2.8731900000000001E-2</v>
      </c>
      <c r="K482" s="82">
        <f>IF(ISERROR(I482/J482-1),"",IF((I482/J482-1)&gt;10000%,"",I482/J482-1))</f>
        <v>39.697235824988944</v>
      </c>
      <c r="L482" s="65">
        <f>IF(ISERROR(I482/F482),"",IF(I482/F482&gt;10000%,"",I482/F482))</f>
        <v>18.362474398456875</v>
      </c>
    </row>
    <row r="483" spans="1:12" x14ac:dyDescent="0.2">
      <c r="A483" s="64" t="s">
        <v>2660</v>
      </c>
      <c r="B483" s="64" t="s">
        <v>479</v>
      </c>
      <c r="C483" s="64" t="s">
        <v>1253</v>
      </c>
      <c r="D483" s="64" t="s">
        <v>311</v>
      </c>
      <c r="E483" s="64" t="s">
        <v>1461</v>
      </c>
      <c r="F483" s="81">
        <v>1.5355318160000002</v>
      </c>
      <c r="G483" s="81">
        <v>1.053432095</v>
      </c>
      <c r="H483" s="82">
        <f>IF(ISERROR(F483/G483-1),"",IF((F483/G483-1)&gt;10000%,"",F483/G483-1))</f>
        <v>0.45764669909739197</v>
      </c>
      <c r="I483" s="92">
        <v>1.1635304399999999</v>
      </c>
      <c r="J483" s="92">
        <v>8.371667585023701</v>
      </c>
      <c r="K483" s="82">
        <f>IF(ISERROR(I483/J483-1),"",IF((I483/J483-1)&gt;10000%,"",I483/J483-1))</f>
        <v>-0.86101569034089809</v>
      </c>
      <c r="L483" s="65">
        <f>IF(ISERROR(I483/F483),"",IF(I483/F483&gt;10000%,"",I483/F483))</f>
        <v>0.75773776086968414</v>
      </c>
    </row>
    <row r="484" spans="1:12" x14ac:dyDescent="0.2">
      <c r="A484" s="64" t="s">
        <v>2469</v>
      </c>
      <c r="B484" s="64" t="s">
        <v>435</v>
      </c>
      <c r="C484" s="64" t="s">
        <v>962</v>
      </c>
      <c r="D484" s="64" t="s">
        <v>310</v>
      </c>
      <c r="E484" s="64" t="s">
        <v>1461</v>
      </c>
      <c r="F484" s="81">
        <v>0.89711909000000001</v>
      </c>
      <c r="G484" s="81">
        <v>0.17354983999999998</v>
      </c>
      <c r="H484" s="82">
        <f>IF(ISERROR(F484/G484-1),"",IF((F484/G484-1)&gt;10000%,"",F484/G484-1))</f>
        <v>4.1692302914252188</v>
      </c>
      <c r="I484" s="92">
        <v>1.1237712</v>
      </c>
      <c r="J484" s="92">
        <v>5.9450395</v>
      </c>
      <c r="K484" s="82">
        <f>IF(ISERROR(I484/J484-1),"",IF((I484/J484-1)&gt;10000%,"",I484/J484-1))</f>
        <v>-0.81097329967277765</v>
      </c>
      <c r="L484" s="65">
        <f>IF(ISERROR(I484/F484),"",IF(I484/F484&gt;10000%,"",I484/F484))</f>
        <v>1.2526443952942747</v>
      </c>
    </row>
    <row r="485" spans="1:12" x14ac:dyDescent="0.2">
      <c r="A485" s="64" t="s">
        <v>2684</v>
      </c>
      <c r="B485" s="64" t="s">
        <v>473</v>
      </c>
      <c r="C485" s="64" t="s">
        <v>1253</v>
      </c>
      <c r="D485" s="64" t="s">
        <v>311</v>
      </c>
      <c r="E485" s="64" t="s">
        <v>1461</v>
      </c>
      <c r="F485" s="81">
        <v>1.49654832</v>
      </c>
      <c r="G485" s="81">
        <v>1.4875298000000001</v>
      </c>
      <c r="H485" s="82">
        <f>IF(ISERROR(F485/G485-1),"",IF((F485/G485-1)&gt;10000%,"",F485/G485-1))</f>
        <v>6.0627491294626967E-3</v>
      </c>
      <c r="I485" s="92">
        <v>1.12193108</v>
      </c>
      <c r="J485" s="92">
        <v>2.9112051059638602</v>
      </c>
      <c r="K485" s="82">
        <f>IF(ISERROR(I485/J485-1),"",IF((I485/J485-1)&gt;10000%,"",I485/J485-1))</f>
        <v>-0.61461627086953596</v>
      </c>
      <c r="L485" s="65">
        <f>IF(ISERROR(I485/F485),"",IF(I485/F485&gt;10000%,"",I485/F485))</f>
        <v>0.74967915503055715</v>
      </c>
    </row>
    <row r="486" spans="1:12" x14ac:dyDescent="0.2">
      <c r="A486" s="64" t="s">
        <v>34</v>
      </c>
      <c r="B486" s="64" t="s">
        <v>784</v>
      </c>
      <c r="C486" s="64" t="s">
        <v>1252</v>
      </c>
      <c r="D486" s="64" t="s">
        <v>310</v>
      </c>
      <c r="E486" s="64" t="s">
        <v>1461</v>
      </c>
      <c r="F486" s="81">
        <v>1.6904450000000001E-2</v>
      </c>
      <c r="G486" s="81">
        <v>7.2031899999999999E-3</v>
      </c>
      <c r="H486" s="82">
        <f>IF(ISERROR(F486/G486-1),"",IF((F486/G486-1)&gt;10000%,"",F486/G486-1))</f>
        <v>1.3468005147719277</v>
      </c>
      <c r="I486" s="92">
        <v>1.10633366</v>
      </c>
      <c r="J486" s="92">
        <v>24.095985710000001</v>
      </c>
      <c r="K486" s="82">
        <f>IF(ISERROR(I486/J486-1),"",IF((I486/J486-1)&gt;10000%,"",I486/J486-1))</f>
        <v>-0.95408639126388328</v>
      </c>
      <c r="L486" s="65">
        <f>IF(ISERROR(I486/F486),"",IF(I486/F486&gt;10000%,"",I486/F486))</f>
        <v>65.44629727675256</v>
      </c>
    </row>
    <row r="487" spans="1:12" x14ac:dyDescent="0.2">
      <c r="A487" s="64" t="s">
        <v>190</v>
      </c>
      <c r="B487" s="64" t="s">
        <v>195</v>
      </c>
      <c r="C487" s="64" t="s">
        <v>1249</v>
      </c>
      <c r="D487" s="64" t="s">
        <v>310</v>
      </c>
      <c r="E487" s="64" t="s">
        <v>1461</v>
      </c>
      <c r="F487" s="81">
        <v>1.2824128799999999</v>
      </c>
      <c r="G487" s="81">
        <v>1.16276081</v>
      </c>
      <c r="H487" s="82">
        <f>IF(ISERROR(F487/G487-1),"",IF((F487/G487-1)&gt;10000%,"",F487/G487-1))</f>
        <v>0.10290342516789841</v>
      </c>
      <c r="I487" s="92">
        <v>1.1030649800000001</v>
      </c>
      <c r="J487" s="92">
        <v>10.291524170000001</v>
      </c>
      <c r="K487" s="82">
        <f>IF(ISERROR(I487/J487-1),"",IF((I487/J487-1)&gt;10000%,"",I487/J487-1))</f>
        <v>-0.89281811306283898</v>
      </c>
      <c r="L487" s="65">
        <f>IF(ISERROR(I487/F487),"",IF(I487/F487&gt;10000%,"",I487/F487))</f>
        <v>0.86014808272979937</v>
      </c>
    </row>
    <row r="488" spans="1:12" x14ac:dyDescent="0.2">
      <c r="A488" s="64" t="s">
        <v>2471</v>
      </c>
      <c r="B488" s="64" t="s">
        <v>1907</v>
      </c>
      <c r="C488" s="64" t="s">
        <v>962</v>
      </c>
      <c r="D488" s="64" t="s">
        <v>310</v>
      </c>
      <c r="E488" s="64" t="s">
        <v>1461</v>
      </c>
      <c r="F488" s="81">
        <v>0.30876308000000002</v>
      </c>
      <c r="G488" s="81">
        <v>0.42088717999999997</v>
      </c>
      <c r="H488" s="82">
        <f>IF(ISERROR(F488/G488-1),"",IF((F488/G488-1)&gt;10000%,"",F488/G488-1))</f>
        <v>-0.2663994184854952</v>
      </c>
      <c r="I488" s="92">
        <v>1.0073277</v>
      </c>
      <c r="J488" s="92">
        <v>0.32672263000000001</v>
      </c>
      <c r="K488" s="82">
        <f>IF(ISERROR(I488/J488-1),"",IF((I488/J488-1)&gt;10000%,"",I488/J488-1))</f>
        <v>2.0831280343207323</v>
      </c>
      <c r="L488" s="65">
        <f>IF(ISERROR(I488/F488),"",IF(I488/F488&gt;10000%,"",I488/F488))</f>
        <v>3.2624616259171919</v>
      </c>
    </row>
    <row r="489" spans="1:12" x14ac:dyDescent="0.2">
      <c r="A489" s="64" t="s">
        <v>961</v>
      </c>
      <c r="B489" s="64" t="s">
        <v>958</v>
      </c>
      <c r="C489" s="64" t="s">
        <v>1254</v>
      </c>
      <c r="D489" s="64" t="s">
        <v>310</v>
      </c>
      <c r="E489" s="64" t="s">
        <v>312</v>
      </c>
      <c r="F489" s="81">
        <v>3.4225919399999998</v>
      </c>
      <c r="G489" s="81">
        <v>0.75254023000000003</v>
      </c>
      <c r="H489" s="82">
        <f>IF(ISERROR(F489/G489-1),"",IF((F489/G489-1)&gt;10000%,"",F489/G489-1))</f>
        <v>3.5480517898690938</v>
      </c>
      <c r="I489" s="92">
        <v>0.98242490999999998</v>
      </c>
      <c r="J489" s="92">
        <v>3.0891655899999999</v>
      </c>
      <c r="K489" s="82">
        <f>IF(ISERROR(I489/J489-1),"",IF((I489/J489-1)&gt;10000%,"",I489/J489-1))</f>
        <v>-0.68197725846091661</v>
      </c>
      <c r="L489" s="65">
        <f>IF(ISERROR(I489/F489),"",IF(I489/F489&gt;10000%,"",I489/F489))</f>
        <v>0.28704120363235591</v>
      </c>
    </row>
    <row r="490" spans="1:12" x14ac:dyDescent="0.2">
      <c r="A490" s="64" t="s">
        <v>2353</v>
      </c>
      <c r="B490" s="64" t="s">
        <v>1378</v>
      </c>
      <c r="C490" s="64" t="s">
        <v>962</v>
      </c>
      <c r="D490" s="64" t="s">
        <v>310</v>
      </c>
      <c r="E490" s="64" t="s">
        <v>1461</v>
      </c>
      <c r="F490" s="81">
        <v>1.680129</v>
      </c>
      <c r="G490" s="81">
        <v>1.18439045</v>
      </c>
      <c r="H490" s="82">
        <f>IF(ISERROR(F490/G490-1),"",IF((F490/G490-1)&gt;10000%,"",F490/G490-1))</f>
        <v>0.41856007028763198</v>
      </c>
      <c r="I490" s="92">
        <v>0.97953312999999997</v>
      </c>
      <c r="J490" s="92">
        <v>3.5176201000000002</v>
      </c>
      <c r="K490" s="82">
        <f>IF(ISERROR(I490/J490-1),"",IF((I490/J490-1)&gt;10000%,"",I490/J490-1))</f>
        <v>-0.72153527039489007</v>
      </c>
      <c r="L490" s="65">
        <f>IF(ISERROR(I490/F490),"",IF(I490/F490&gt;10000%,"",I490/F490))</f>
        <v>0.58301066763325915</v>
      </c>
    </row>
    <row r="491" spans="1:12" x14ac:dyDescent="0.2">
      <c r="A491" s="64" t="s">
        <v>189</v>
      </c>
      <c r="B491" s="64" t="s">
        <v>194</v>
      </c>
      <c r="C491" s="64" t="s">
        <v>1401</v>
      </c>
      <c r="D491" s="64" t="s">
        <v>1171</v>
      </c>
      <c r="E491" s="64" t="s">
        <v>312</v>
      </c>
      <c r="F491" s="81">
        <v>3.8725808500000003</v>
      </c>
      <c r="G491" s="81">
        <v>1.9402592350000001</v>
      </c>
      <c r="H491" s="82">
        <f>IF(ISERROR(F491/G491-1),"",IF((F491/G491-1)&gt;10000%,"",F491/G491-1))</f>
        <v>0.99590898996545696</v>
      </c>
      <c r="I491" s="92">
        <v>0.97453014000000004</v>
      </c>
      <c r="J491" s="92">
        <v>1.6327036000000001</v>
      </c>
      <c r="K491" s="82">
        <f>IF(ISERROR(I491/J491-1),"",IF((I491/J491-1)&gt;10000%,"",I491/J491-1))</f>
        <v>-0.4031187657086075</v>
      </c>
      <c r="L491" s="65">
        <f>IF(ISERROR(I491/F491),"",IF(I491/F491&gt;10000%,"",I491/F491))</f>
        <v>0.25164875253669655</v>
      </c>
    </row>
    <row r="492" spans="1:12" x14ac:dyDescent="0.2">
      <c r="A492" s="64" t="s">
        <v>2430</v>
      </c>
      <c r="B492" s="64" t="s">
        <v>522</v>
      </c>
      <c r="C492" s="64" t="s">
        <v>962</v>
      </c>
      <c r="D492" s="64" t="s">
        <v>310</v>
      </c>
      <c r="E492" s="64" t="s">
        <v>312</v>
      </c>
      <c r="F492" s="81">
        <v>0.54463152999999997</v>
      </c>
      <c r="G492" s="81">
        <v>0.12752327999999999</v>
      </c>
      <c r="H492" s="82">
        <f>IF(ISERROR(F492/G492-1),"",IF((F492/G492-1)&gt;10000%,"",F492/G492-1))</f>
        <v>3.270840037991495</v>
      </c>
      <c r="I492" s="92">
        <v>0.96448889999999998</v>
      </c>
      <c r="J492" s="92">
        <v>0.96438968999999997</v>
      </c>
      <c r="K492" s="82">
        <f>IF(ISERROR(I492/J492-1),"",IF((I492/J492-1)&gt;10000%,"",I492/J492-1))</f>
        <v>1.0287335195391378E-4</v>
      </c>
      <c r="L492" s="65">
        <f>IF(ISERROR(I492/F492),"",IF(I492/F492&gt;10000%,"",I492/F492))</f>
        <v>1.7709016956840526</v>
      </c>
    </row>
    <row r="493" spans="1:12" x14ac:dyDescent="0.2">
      <c r="A493" s="64" t="s">
        <v>2766</v>
      </c>
      <c r="B493" s="64" t="s">
        <v>102</v>
      </c>
      <c r="C493" s="64" t="s">
        <v>1248</v>
      </c>
      <c r="D493" s="64" t="s">
        <v>310</v>
      </c>
      <c r="E493" s="64" t="s">
        <v>1461</v>
      </c>
      <c r="F493" s="81">
        <v>0.23787555999999999</v>
      </c>
      <c r="G493" s="81">
        <v>0.39442715</v>
      </c>
      <c r="H493" s="82">
        <f>IF(ISERROR(F493/G493-1),"",IF((F493/G493-1)&gt;10000%,"",F493/G493-1))</f>
        <v>-0.39690875742199805</v>
      </c>
      <c r="I493" s="92">
        <v>0.95378594999999999</v>
      </c>
      <c r="J493" s="92">
        <v>0.88845555000000009</v>
      </c>
      <c r="K493" s="82">
        <f>IF(ISERROR(I493/J493-1),"",IF((I493/J493-1)&gt;10000%,"",I493/J493-1))</f>
        <v>7.3532547576521834E-2</v>
      </c>
      <c r="L493" s="65">
        <f>IF(ISERROR(I493/F493),"",IF(I493/F493&gt;10000%,"",I493/F493))</f>
        <v>4.0096004398266052</v>
      </c>
    </row>
    <row r="494" spans="1:12" x14ac:dyDescent="0.2">
      <c r="A494" s="64" t="s">
        <v>1512</v>
      </c>
      <c r="B494" s="64" t="s">
        <v>1502</v>
      </c>
      <c r="C494" s="64" t="s">
        <v>1401</v>
      </c>
      <c r="D494" s="64" t="s">
        <v>311</v>
      </c>
      <c r="E494" s="64" t="s">
        <v>312</v>
      </c>
      <c r="F494" s="81">
        <v>4.7642835999999997</v>
      </c>
      <c r="G494" s="81">
        <v>4.3478168099999994</v>
      </c>
      <c r="H494" s="82">
        <f>IF(ISERROR(F494/G494-1),"",IF((F494/G494-1)&gt;10000%,"",F494/G494-1))</f>
        <v>9.5787566081929842E-2</v>
      </c>
      <c r="I494" s="92">
        <v>0.95241573999999996</v>
      </c>
      <c r="J494" s="92">
        <v>8.6217700000000008E-3</v>
      </c>
      <c r="K494" s="82" t="str">
        <f>IF(ISERROR(I494/J494-1),"",IF((I494/J494-1)&gt;10000%,"",I494/J494-1))</f>
        <v/>
      </c>
      <c r="L494" s="65">
        <f>IF(ISERROR(I494/F494),"",IF(I494/F494&gt;10000%,"",I494/F494))</f>
        <v>0.19990744043868422</v>
      </c>
    </row>
    <row r="495" spans="1:12" x14ac:dyDescent="0.2">
      <c r="A495" s="64" t="s">
        <v>2835</v>
      </c>
      <c r="B495" s="64" t="s">
        <v>532</v>
      </c>
      <c r="C495" s="64" t="s">
        <v>2844</v>
      </c>
      <c r="D495" s="64" t="s">
        <v>311</v>
      </c>
      <c r="E495" s="64" t="s">
        <v>312</v>
      </c>
      <c r="F495" s="81">
        <v>1.1399311399999998</v>
      </c>
      <c r="G495" s="81">
        <v>4.9468900000000003E-2</v>
      </c>
      <c r="H495" s="82">
        <f>IF(ISERROR(F495/G495-1),"",IF((F495/G495-1)&gt;10000%,"",F495/G495-1))</f>
        <v>22.04338968523658</v>
      </c>
      <c r="I495" s="92">
        <v>0.92966416000000007</v>
      </c>
      <c r="J495" s="92">
        <v>0</v>
      </c>
      <c r="K495" s="82" t="str">
        <f>IF(ISERROR(I495/J495-1),"",IF((I495/J495-1)&gt;10000%,"",I495/J495-1))</f>
        <v/>
      </c>
      <c r="L495" s="65">
        <f>IF(ISERROR(I495/F495),"",IF(I495/F495&gt;10000%,"",I495/F495))</f>
        <v>0.81554413892053179</v>
      </c>
    </row>
    <row r="496" spans="1:12" x14ac:dyDescent="0.2">
      <c r="A496" s="64" t="s">
        <v>2117</v>
      </c>
      <c r="B496" s="64" t="s">
        <v>865</v>
      </c>
      <c r="C496" s="64" t="s">
        <v>1254</v>
      </c>
      <c r="D496" s="64" t="s">
        <v>310</v>
      </c>
      <c r="E496" s="64" t="s">
        <v>1461</v>
      </c>
      <c r="F496" s="81">
        <v>1.0681016170000002</v>
      </c>
      <c r="G496" s="81">
        <v>0.18407571</v>
      </c>
      <c r="H496" s="82">
        <f>IF(ISERROR(F496/G496-1),"",IF((F496/G496-1)&gt;10000%,"",F496/G496-1))</f>
        <v>4.8025125476902959</v>
      </c>
      <c r="I496" s="92">
        <v>0.90507199999999999</v>
      </c>
      <c r="J496" s="92">
        <v>0</v>
      </c>
      <c r="K496" s="82" t="str">
        <f>IF(ISERROR(I496/J496-1),"",IF((I496/J496-1)&gt;10000%,"",I496/J496-1))</f>
        <v/>
      </c>
      <c r="L496" s="65">
        <f>IF(ISERROR(I496/F496),"",IF(I496/F496&gt;10000%,"",I496/F496))</f>
        <v>0.84736506863653582</v>
      </c>
    </row>
    <row r="497" spans="1:12" x14ac:dyDescent="0.2">
      <c r="A497" s="64" t="s">
        <v>2358</v>
      </c>
      <c r="B497" s="64" t="s">
        <v>1444</v>
      </c>
      <c r="C497" s="64" t="s">
        <v>962</v>
      </c>
      <c r="D497" s="64" t="s">
        <v>310</v>
      </c>
      <c r="E497" s="64" t="s">
        <v>1461</v>
      </c>
      <c r="F497" s="81">
        <v>0.41376814000000001</v>
      </c>
      <c r="G497" s="81">
        <v>1.36151673</v>
      </c>
      <c r="H497" s="82">
        <f>IF(ISERROR(F497/G497-1),"",IF((F497/G497-1)&gt;10000%,"",F497/G497-1))</f>
        <v>-0.69609764545456598</v>
      </c>
      <c r="I497" s="92">
        <v>0.90222711</v>
      </c>
      <c r="J497" s="92">
        <v>3.7045540658658198</v>
      </c>
      <c r="K497" s="82">
        <f>IF(ISERROR(I497/J497-1),"",IF((I497/J497-1)&gt;10000%,"",I497/J497-1))</f>
        <v>-0.75645459778459634</v>
      </c>
      <c r="L497" s="65">
        <f>IF(ISERROR(I497/F497),"",IF(I497/F497&gt;10000%,"",I497/F497))</f>
        <v>2.1805137292590966</v>
      </c>
    </row>
    <row r="498" spans="1:12" x14ac:dyDescent="0.2">
      <c r="A498" s="64" t="s">
        <v>2776</v>
      </c>
      <c r="B498" s="64" t="s">
        <v>23</v>
      </c>
      <c r="C498" s="64" t="s">
        <v>1253</v>
      </c>
      <c r="D498" s="64" t="s">
        <v>1171</v>
      </c>
      <c r="E498" s="64" t="s">
        <v>1461</v>
      </c>
      <c r="F498" s="81">
        <v>0</v>
      </c>
      <c r="G498" s="81">
        <v>0.32092601656626502</v>
      </c>
      <c r="H498" s="82">
        <f>IF(ISERROR(F498/G498-1),"",IF((F498/G498-1)&gt;10000%,"",F498/G498-1))</f>
        <v>-1</v>
      </c>
      <c r="I498" s="92">
        <v>0.89724893955461493</v>
      </c>
      <c r="J498" s="92">
        <v>2.0462274880696549</v>
      </c>
      <c r="K498" s="82">
        <f>IF(ISERROR(I498/J498-1),"",IF((I498/J498-1)&gt;10000%,"",I498/J498-1))</f>
        <v>-0.5615106605761363</v>
      </c>
      <c r="L498" s="65" t="str">
        <f>IF(ISERROR(I498/F498),"",IF(I498/F498&gt;10000%,"",I498/F498))</f>
        <v/>
      </c>
    </row>
    <row r="499" spans="1:12" x14ac:dyDescent="0.2">
      <c r="A499" s="64" t="s">
        <v>720</v>
      </c>
      <c r="B499" s="64" t="s">
        <v>843</v>
      </c>
      <c r="C499" s="64" t="s">
        <v>1254</v>
      </c>
      <c r="D499" s="64" t="s">
        <v>310</v>
      </c>
      <c r="E499" s="64" t="s">
        <v>312</v>
      </c>
      <c r="F499" s="81">
        <v>3.8421303199999999</v>
      </c>
      <c r="G499" s="81">
        <v>0.33995190999999997</v>
      </c>
      <c r="H499" s="82">
        <f>IF(ISERROR(F499/G499-1),"",IF((F499/G499-1)&gt;10000%,"",F499/G499-1))</f>
        <v>10.301981859728336</v>
      </c>
      <c r="I499" s="92">
        <v>0.88547031999999992</v>
      </c>
      <c r="J499" s="92">
        <v>1.1145993000000001</v>
      </c>
      <c r="K499" s="82">
        <f>IF(ISERROR(I499/J499-1),"",IF((I499/J499-1)&gt;10000%,"",I499/J499-1))</f>
        <v>-0.20557071945047889</v>
      </c>
      <c r="L499" s="65">
        <f>IF(ISERROR(I499/F499),"",IF(I499/F499&gt;10000%,"",I499/F499))</f>
        <v>0.2304633748081715</v>
      </c>
    </row>
    <row r="500" spans="1:12" x14ac:dyDescent="0.2">
      <c r="A500" s="64" t="s">
        <v>2253</v>
      </c>
      <c r="B500" s="64" t="s">
        <v>2254</v>
      </c>
      <c r="C500" s="64" t="s">
        <v>1401</v>
      </c>
      <c r="D500" s="64" t="s">
        <v>310</v>
      </c>
      <c r="E500" s="64" t="s">
        <v>1461</v>
      </c>
      <c r="F500" s="81">
        <v>3.6734098205105603</v>
      </c>
      <c r="G500" s="81">
        <v>5.59408356704082</v>
      </c>
      <c r="H500" s="82">
        <f>IF(ISERROR(F500/G500-1),"",IF((F500/G500-1)&gt;10000%,"",F500/G500-1))</f>
        <v>-0.34334019567502905</v>
      </c>
      <c r="I500" s="92">
        <v>0.87446553361471002</v>
      </c>
      <c r="J500" s="92">
        <v>1.477165061719935</v>
      </c>
      <c r="K500" s="82">
        <f>IF(ISERROR(I500/J500-1),"",IF((I500/J500-1)&gt;10000%,"",I500/J500-1))</f>
        <v>-0.40801095539280674</v>
      </c>
      <c r="L500" s="65">
        <f>IF(ISERROR(I500/F500),"",IF(I500/F500&gt;10000%,"",I500/F500))</f>
        <v>0.23805281096928349</v>
      </c>
    </row>
    <row r="501" spans="1:12" x14ac:dyDescent="0.2">
      <c r="A501" s="64" t="s">
        <v>2308</v>
      </c>
      <c r="B501" s="64" t="s">
        <v>765</v>
      </c>
      <c r="C501" s="64" t="s">
        <v>1401</v>
      </c>
      <c r="D501" s="64" t="s">
        <v>310</v>
      </c>
      <c r="E501" s="64" t="s">
        <v>1461</v>
      </c>
      <c r="F501" s="81">
        <v>2.46956095</v>
      </c>
      <c r="G501" s="81">
        <v>0.98110632999999992</v>
      </c>
      <c r="H501" s="82">
        <f>IF(ISERROR(F501/G501-1),"",IF((F501/G501-1)&gt;10000%,"",F501/G501-1))</f>
        <v>1.5171185573738986</v>
      </c>
      <c r="I501" s="92">
        <v>0.85623709999999997</v>
      </c>
      <c r="J501" s="92">
        <v>0.81405218000000001</v>
      </c>
      <c r="K501" s="82">
        <f>IF(ISERROR(I501/J501-1),"",IF((I501/J501-1)&gt;10000%,"",I501/J501-1))</f>
        <v>5.1820904158748071E-2</v>
      </c>
      <c r="L501" s="65">
        <f>IF(ISERROR(I501/F501),"",IF(I501/F501&gt;10000%,"",I501/F501))</f>
        <v>0.34671632623604615</v>
      </c>
    </row>
    <row r="502" spans="1:12" x14ac:dyDescent="0.2">
      <c r="A502" s="64" t="s">
        <v>2458</v>
      </c>
      <c r="B502" s="64" t="s">
        <v>954</v>
      </c>
      <c r="C502" s="64" t="s">
        <v>962</v>
      </c>
      <c r="D502" s="64" t="s">
        <v>310</v>
      </c>
      <c r="E502" s="64" t="s">
        <v>1461</v>
      </c>
      <c r="F502" s="81">
        <v>1.9059766999999999</v>
      </c>
      <c r="G502" s="81">
        <v>2.1337208999999997</v>
      </c>
      <c r="H502" s="82">
        <f>IF(ISERROR(F502/G502-1),"",IF((F502/G502-1)&gt;10000%,"",F502/G502-1))</f>
        <v>-0.10673570287472922</v>
      </c>
      <c r="I502" s="92">
        <v>0.85432716000000009</v>
      </c>
      <c r="J502" s="92">
        <v>2.25601421</v>
      </c>
      <c r="K502" s="82">
        <f>IF(ISERROR(I502/J502-1),"",IF((I502/J502-1)&gt;10000%,"",I502/J502-1))</f>
        <v>-0.62131126824772964</v>
      </c>
      <c r="L502" s="65">
        <f>IF(ISERROR(I502/F502),"",IF(I502/F502&gt;10000%,"",I502/F502))</f>
        <v>0.4482358887178422</v>
      </c>
    </row>
    <row r="503" spans="1:12" x14ac:dyDescent="0.2">
      <c r="A503" s="64" t="s">
        <v>1511</v>
      </c>
      <c r="B503" s="64" t="s">
        <v>1501</v>
      </c>
      <c r="C503" s="64" t="s">
        <v>1401</v>
      </c>
      <c r="D503" s="64" t="s">
        <v>311</v>
      </c>
      <c r="E503" s="64" t="s">
        <v>312</v>
      </c>
      <c r="F503" s="81">
        <v>0.43562015999999998</v>
      </c>
      <c r="G503" s="81">
        <v>0.58066514000000002</v>
      </c>
      <c r="H503" s="82">
        <f>IF(ISERROR(F503/G503-1),"",IF((F503/G503-1)&gt;10000%,"",F503/G503-1))</f>
        <v>-0.24979109302135827</v>
      </c>
      <c r="I503" s="92">
        <v>0.84990500000000002</v>
      </c>
      <c r="J503" s="92">
        <v>0</v>
      </c>
      <c r="K503" s="82" t="str">
        <f>IF(ISERROR(I503/J503-1),"",IF((I503/J503-1)&gt;10000%,"",I503/J503-1))</f>
        <v/>
      </c>
      <c r="L503" s="65">
        <f>IF(ISERROR(I503/F503),"",IF(I503/F503&gt;10000%,"",I503/F503))</f>
        <v>1.9510231115107255</v>
      </c>
    </row>
    <row r="504" spans="1:12" x14ac:dyDescent="0.2">
      <c r="A504" s="64" t="s">
        <v>917</v>
      </c>
      <c r="B504" s="64" t="s">
        <v>913</v>
      </c>
      <c r="C504" s="64" t="s">
        <v>1249</v>
      </c>
      <c r="D504" s="64" t="s">
        <v>310</v>
      </c>
      <c r="E504" s="64" t="s">
        <v>1461</v>
      </c>
      <c r="F504" s="81">
        <v>0.99679342799999993</v>
      </c>
      <c r="G504" s="81">
        <v>0.45002648000000001</v>
      </c>
      <c r="H504" s="82">
        <f>IF(ISERROR(F504/G504-1),"",IF((F504/G504-1)&gt;10000%,"",F504/G504-1))</f>
        <v>1.2149661682130346</v>
      </c>
      <c r="I504" s="92">
        <v>0.84216031000000002</v>
      </c>
      <c r="J504" s="92">
        <v>1.52346114</v>
      </c>
      <c r="K504" s="82">
        <f>IF(ISERROR(I504/J504-1),"",IF((I504/J504-1)&gt;10000%,"",I504/J504-1))</f>
        <v>-0.44720591297786561</v>
      </c>
      <c r="L504" s="65">
        <f>IF(ISERROR(I504/F504),"",IF(I504/F504&gt;10000%,"",I504/F504))</f>
        <v>0.84486944470504688</v>
      </c>
    </row>
    <row r="505" spans="1:12" x14ac:dyDescent="0.2">
      <c r="A505" s="64" t="s">
        <v>1332</v>
      </c>
      <c r="B505" s="64" t="s">
        <v>1289</v>
      </c>
      <c r="C505" s="64" t="s">
        <v>1253</v>
      </c>
      <c r="D505" s="64" t="s">
        <v>311</v>
      </c>
      <c r="E505" s="64" t="s">
        <v>312</v>
      </c>
      <c r="F505" s="81">
        <v>2.5436692799999996</v>
      </c>
      <c r="G505" s="81">
        <v>7.8212080099999994</v>
      </c>
      <c r="H505" s="82">
        <f>IF(ISERROR(F505/G505-1),"",IF((F505/G505-1)&gt;10000%,"",F505/G505-1))</f>
        <v>-0.67477283857586601</v>
      </c>
      <c r="I505" s="92">
        <v>0.83009643</v>
      </c>
      <c r="J505" s="92">
        <v>0.37352159999999995</v>
      </c>
      <c r="K505" s="82">
        <f>IF(ISERROR(I505/J505-1),"",IF((I505/J505-1)&gt;10000%,"",I505/J505-1))</f>
        <v>1.2223518800519169</v>
      </c>
      <c r="L505" s="65">
        <f>IF(ISERROR(I505/F505),"",IF(I505/F505&gt;10000%,"",I505/F505))</f>
        <v>0.32633819047419566</v>
      </c>
    </row>
    <row r="506" spans="1:12" x14ac:dyDescent="0.2">
      <c r="A506" s="64" t="s">
        <v>2636</v>
      </c>
      <c r="B506" s="64" t="s">
        <v>56</v>
      </c>
      <c r="C506" s="64" t="s">
        <v>1253</v>
      </c>
      <c r="D506" s="64" t="s">
        <v>1171</v>
      </c>
      <c r="E506" s="64" t="s">
        <v>312</v>
      </c>
      <c r="F506" s="81">
        <v>1.0451059</v>
      </c>
      <c r="G506" s="81">
        <v>0.44347515999999998</v>
      </c>
      <c r="H506" s="82">
        <f>IF(ISERROR(F506/G506-1),"",IF((F506/G506-1)&gt;10000%,"",F506/G506-1))</f>
        <v>1.3566278210486469</v>
      </c>
      <c r="I506" s="92">
        <v>0.80257288999999998</v>
      </c>
      <c r="J506" s="92">
        <v>8.6827689999999999E-2</v>
      </c>
      <c r="K506" s="82">
        <f>IF(ISERROR(I506/J506-1),"",IF((I506/J506-1)&gt;10000%,"",I506/J506-1))</f>
        <v>8.2432827592211648</v>
      </c>
      <c r="L506" s="65">
        <f>IF(ISERROR(I506/F506),"",IF(I506/F506&gt;10000%,"",I506/F506))</f>
        <v>0.76793451266517576</v>
      </c>
    </row>
    <row r="507" spans="1:12" x14ac:dyDescent="0.2">
      <c r="A507" s="64" t="s">
        <v>2733</v>
      </c>
      <c r="B507" s="64" t="s">
        <v>2040</v>
      </c>
      <c r="C507" s="64" t="s">
        <v>1407</v>
      </c>
      <c r="D507" s="64" t="s">
        <v>310</v>
      </c>
      <c r="E507" s="64" t="s">
        <v>1461</v>
      </c>
      <c r="F507" s="81">
        <v>0.32883353000000004</v>
      </c>
      <c r="G507" s="81">
        <v>0.41020115999999995</v>
      </c>
      <c r="H507" s="82">
        <f>IF(ISERROR(F507/G507-1),"",IF((F507/G507-1)&gt;10000%,"",F507/G507-1))</f>
        <v>-0.19836031180409119</v>
      </c>
      <c r="I507" s="92">
        <v>0.78177543000000005</v>
      </c>
      <c r="J507" s="92">
        <v>6.0637987500000001</v>
      </c>
      <c r="K507" s="82">
        <f>IF(ISERROR(I507/J507-1),"",IF((I507/J507-1)&gt;10000%,"",I507/J507-1))</f>
        <v>-0.87107497094952235</v>
      </c>
      <c r="L507" s="65">
        <f>IF(ISERROR(I507/F507),"",IF(I507/F507&gt;10000%,"",I507/F507))</f>
        <v>2.3774200581066047</v>
      </c>
    </row>
    <row r="508" spans="1:12" x14ac:dyDescent="0.2">
      <c r="A508" s="64" t="s">
        <v>2365</v>
      </c>
      <c r="B508" s="64" t="s">
        <v>1451</v>
      </c>
      <c r="C508" s="64" t="s">
        <v>962</v>
      </c>
      <c r="D508" s="64" t="s">
        <v>310</v>
      </c>
      <c r="E508" s="64" t="s">
        <v>1461</v>
      </c>
      <c r="F508" s="81">
        <v>0.12068814</v>
      </c>
      <c r="G508" s="81">
        <v>0.11739972</v>
      </c>
      <c r="H508" s="82">
        <f>IF(ISERROR(F508/G508-1),"",IF((F508/G508-1)&gt;10000%,"",F508/G508-1))</f>
        <v>2.8010458628010326E-2</v>
      </c>
      <c r="I508" s="92">
        <v>0.76673060999999998</v>
      </c>
      <c r="J508" s="92">
        <v>10.4282833</v>
      </c>
      <c r="K508" s="82">
        <f>IF(ISERROR(I508/J508-1),"",IF((I508/J508-1)&gt;10000%,"",I508/J508-1))</f>
        <v>-0.92647585533085774</v>
      </c>
      <c r="L508" s="65">
        <f>IF(ISERROR(I508/F508),"",IF(I508/F508&gt;10000%,"",I508/F508))</f>
        <v>6.3529905258296298</v>
      </c>
    </row>
    <row r="509" spans="1:12" x14ac:dyDescent="0.2">
      <c r="A509" s="64" t="s">
        <v>2382</v>
      </c>
      <c r="B509" s="64" t="s">
        <v>178</v>
      </c>
      <c r="C509" s="64" t="s">
        <v>962</v>
      </c>
      <c r="D509" s="64" t="s">
        <v>310</v>
      </c>
      <c r="E509" s="64" t="s">
        <v>1461</v>
      </c>
      <c r="F509" s="81">
        <v>0.45684936200000004</v>
      </c>
      <c r="G509" s="81">
        <v>0.20874178800000001</v>
      </c>
      <c r="H509" s="82">
        <f>IF(ISERROR(F509/G509-1),"",IF((F509/G509-1)&gt;10000%,"",F509/G509-1))</f>
        <v>1.1885860343401871</v>
      </c>
      <c r="I509" s="92">
        <v>0.76326775999999996</v>
      </c>
      <c r="J509" s="92">
        <v>1.4138428700000001</v>
      </c>
      <c r="K509" s="82">
        <f>IF(ISERROR(I509/J509-1),"",IF((I509/J509-1)&gt;10000%,"",I509/J509-1))</f>
        <v>-0.46014668518291579</v>
      </c>
      <c r="L509" s="65">
        <f>IF(ISERROR(I509/F509),"",IF(I509/F509&gt;10000%,"",I509/F509))</f>
        <v>1.6707208622521834</v>
      </c>
    </row>
    <row r="510" spans="1:12" x14ac:dyDescent="0.2">
      <c r="A510" s="64" t="s">
        <v>1949</v>
      </c>
      <c r="B510" s="64" t="s">
        <v>1950</v>
      </c>
      <c r="C510" s="64" t="s">
        <v>1401</v>
      </c>
      <c r="D510" s="64" t="s">
        <v>311</v>
      </c>
      <c r="E510" s="64" t="s">
        <v>312</v>
      </c>
      <c r="F510" s="81">
        <v>0</v>
      </c>
      <c r="G510" s="81">
        <v>7.9551479999999994E-2</v>
      </c>
      <c r="H510" s="82">
        <f>IF(ISERROR(F510/G510-1),"",IF((F510/G510-1)&gt;10000%,"",F510/G510-1))</f>
        <v>-1</v>
      </c>
      <c r="I510" s="92">
        <v>0.74940817097563006</v>
      </c>
      <c r="J510" s="92">
        <v>0</v>
      </c>
      <c r="K510" s="82" t="str">
        <f>IF(ISERROR(I510/J510-1),"",IF((I510/J510-1)&gt;10000%,"",I510/J510-1))</f>
        <v/>
      </c>
      <c r="L510" s="65" t="str">
        <f>IF(ISERROR(I510/F510),"",IF(I510/F510&gt;10000%,"",I510/F510))</f>
        <v/>
      </c>
    </row>
    <row r="511" spans="1:12" x14ac:dyDescent="0.2">
      <c r="A511" s="64" t="s">
        <v>1947</v>
      </c>
      <c r="B511" s="64" t="s">
        <v>1948</v>
      </c>
      <c r="C511" s="64" t="s">
        <v>1401</v>
      </c>
      <c r="D511" s="64" t="s">
        <v>311</v>
      </c>
      <c r="E511" s="64" t="s">
        <v>312</v>
      </c>
      <c r="F511" s="81">
        <v>7.4371200000000002E-3</v>
      </c>
      <c r="G511" s="81">
        <v>0</v>
      </c>
      <c r="H511" s="82" t="str">
        <f>IF(ISERROR(F511/G511-1),"",IF((F511/G511-1)&gt;10000%,"",F511/G511-1))</f>
        <v/>
      </c>
      <c r="I511" s="92">
        <v>0.74904548485073008</v>
      </c>
      <c r="J511" s="92">
        <v>0</v>
      </c>
      <c r="K511" s="82" t="str">
        <f>IF(ISERROR(I511/J511-1),"",IF((I511/J511-1)&gt;10000%,"",I511/J511-1))</f>
        <v/>
      </c>
      <c r="L511" s="65" t="str">
        <f>IF(ISERROR(I511/F511),"",IF(I511/F511&gt;10000%,"",I511/F511))</f>
        <v/>
      </c>
    </row>
    <row r="512" spans="1:12" x14ac:dyDescent="0.2">
      <c r="A512" s="64" t="s">
        <v>2699</v>
      </c>
      <c r="B512" s="64" t="s">
        <v>484</v>
      </c>
      <c r="C512" s="64" t="s">
        <v>1248</v>
      </c>
      <c r="D512" s="64" t="s">
        <v>310</v>
      </c>
      <c r="E512" s="64" t="s">
        <v>1461</v>
      </c>
      <c r="F512" s="81">
        <v>0.89225361999999997</v>
      </c>
      <c r="G512" s="81">
        <v>1.0156247489999999</v>
      </c>
      <c r="H512" s="82">
        <f>IF(ISERROR(F512/G512-1),"",IF((F512/G512-1)&gt;10000%,"",F512/G512-1))</f>
        <v>-0.12147314165145451</v>
      </c>
      <c r="I512" s="92">
        <v>0.74450614000000004</v>
      </c>
      <c r="J512" s="92">
        <v>2.4730341400000002</v>
      </c>
      <c r="K512" s="82">
        <f>IF(ISERROR(I512/J512-1),"",IF((I512/J512-1)&gt;10000%,"",I512/J512-1))</f>
        <v>-0.69895031857506018</v>
      </c>
      <c r="L512" s="65">
        <f>IF(ISERROR(I512/F512),"",IF(I512/F512&gt;10000%,"",I512/F512))</f>
        <v>0.83441089317183159</v>
      </c>
    </row>
    <row r="513" spans="1:12" x14ac:dyDescent="0.2">
      <c r="A513" s="64" t="s">
        <v>394</v>
      </c>
      <c r="B513" s="64" t="s">
        <v>676</v>
      </c>
      <c r="C513" s="64" t="s">
        <v>1249</v>
      </c>
      <c r="D513" s="64" t="s">
        <v>310</v>
      </c>
      <c r="E513" s="64" t="s">
        <v>1461</v>
      </c>
      <c r="F513" s="81">
        <v>1.6144471599999999</v>
      </c>
      <c r="G513" s="81">
        <v>0.17435769200000001</v>
      </c>
      <c r="H513" s="82">
        <f>IF(ISERROR(F513/G513-1),"",IF((F513/G513-1)&gt;10000%,"",F513/G513-1))</f>
        <v>8.2593974001445254</v>
      </c>
      <c r="I513" s="92">
        <v>0.7382881</v>
      </c>
      <c r="J513" s="92">
        <v>0.65799956999999998</v>
      </c>
      <c r="K513" s="82">
        <f>IF(ISERROR(I513/J513-1),"",IF((I513/J513-1)&gt;10000%,"",I513/J513-1))</f>
        <v>0.12201912229213163</v>
      </c>
      <c r="L513" s="65">
        <f>IF(ISERROR(I513/F513),"",IF(I513/F513&gt;10000%,"",I513/F513))</f>
        <v>0.45730087567560901</v>
      </c>
    </row>
    <row r="514" spans="1:12" x14ac:dyDescent="0.2">
      <c r="A514" s="64" t="s">
        <v>2319</v>
      </c>
      <c r="B514" s="64" t="s">
        <v>2320</v>
      </c>
      <c r="C514" s="64" t="s">
        <v>962</v>
      </c>
      <c r="D514" s="64" t="s">
        <v>310</v>
      </c>
      <c r="E514" s="64" t="s">
        <v>1461</v>
      </c>
      <c r="F514" s="81">
        <v>0.61998339000000002</v>
      </c>
      <c r="G514" s="81">
        <v>2.4683775000000002E-2</v>
      </c>
      <c r="H514" s="82">
        <f>IF(ISERROR(F514/G514-1),"",IF((F514/G514-1)&gt;10000%,"",F514/G514-1))</f>
        <v>24.117041052270164</v>
      </c>
      <c r="I514" s="92">
        <v>0.73327667000000007</v>
      </c>
      <c r="J514" s="92">
        <v>7.2098519999999999E-2</v>
      </c>
      <c r="K514" s="82">
        <f>IF(ISERROR(I514/J514-1),"",IF((I514/J514-1)&gt;10000%,"",I514/J514-1))</f>
        <v>9.1704815854749882</v>
      </c>
      <c r="L514" s="65">
        <f>IF(ISERROR(I514/F514),"",IF(I514/F514&gt;10000%,"",I514/F514))</f>
        <v>1.1827359923303753</v>
      </c>
    </row>
    <row r="515" spans="1:12" x14ac:dyDescent="0.2">
      <c r="A515" s="64" t="s">
        <v>2484</v>
      </c>
      <c r="B515" s="64" t="s">
        <v>1458</v>
      </c>
      <c r="C515" s="64" t="s">
        <v>962</v>
      </c>
      <c r="D515" s="64" t="s">
        <v>310</v>
      </c>
      <c r="E515" s="64" t="s">
        <v>1461</v>
      </c>
      <c r="F515" s="81">
        <v>1.092051205</v>
      </c>
      <c r="G515" s="81">
        <v>2.787670485</v>
      </c>
      <c r="H515" s="82">
        <f>IF(ISERROR(F515/G515-1),"",IF((F515/G515-1)&gt;10000%,"",F515/G515-1))</f>
        <v>-0.60825671079987775</v>
      </c>
      <c r="I515" s="92">
        <v>0.73166313999999999</v>
      </c>
      <c r="J515" s="92">
        <v>3.3526047599999997</v>
      </c>
      <c r="K515" s="82">
        <f>IF(ISERROR(I515/J515-1),"",IF((I515/J515-1)&gt;10000%,"",I515/J515-1))</f>
        <v>-0.78176278076989902</v>
      </c>
      <c r="L515" s="65">
        <f>IF(ISERROR(I515/F515),"",IF(I515/F515&gt;10000%,"",I515/F515))</f>
        <v>0.66998977396852011</v>
      </c>
    </row>
    <row r="516" spans="1:12" x14ac:dyDescent="0.2">
      <c r="A516" s="64" t="s">
        <v>1960</v>
      </c>
      <c r="B516" s="64" t="s">
        <v>1961</v>
      </c>
      <c r="C516" s="64" t="s">
        <v>1401</v>
      </c>
      <c r="D516" s="64" t="s">
        <v>311</v>
      </c>
      <c r="E516" s="64" t="s">
        <v>312</v>
      </c>
      <c r="F516" s="81">
        <v>1.11743528</v>
      </c>
      <c r="G516" s="81">
        <v>0.62044639000000001</v>
      </c>
      <c r="H516" s="82">
        <f>IF(ISERROR(F516/G516-1),"",IF((F516/G516-1)&gt;10000%,"",F516/G516-1))</f>
        <v>0.80101826364079587</v>
      </c>
      <c r="I516" s="92">
        <v>0.70534731000000006</v>
      </c>
      <c r="J516" s="92">
        <v>0</v>
      </c>
      <c r="K516" s="82" t="str">
        <f>IF(ISERROR(I516/J516-1),"",IF((I516/J516-1)&gt;10000%,"",I516/J516-1))</f>
        <v/>
      </c>
      <c r="L516" s="65">
        <f>IF(ISERROR(I516/F516),"",IF(I516/F516&gt;10000%,"",I516/F516))</f>
        <v>0.63121983225730982</v>
      </c>
    </row>
    <row r="517" spans="1:12" x14ac:dyDescent="0.2">
      <c r="A517" s="64" t="s">
        <v>2367</v>
      </c>
      <c r="B517" s="64" t="s">
        <v>1417</v>
      </c>
      <c r="C517" s="64" t="s">
        <v>962</v>
      </c>
      <c r="D517" s="64" t="s">
        <v>310</v>
      </c>
      <c r="E517" s="64" t="s">
        <v>1461</v>
      </c>
      <c r="F517" s="81">
        <v>0.23590869</v>
      </c>
      <c r="G517" s="81">
        <v>7.3298999999999999E-4</v>
      </c>
      <c r="H517" s="82" t="str">
        <f>IF(ISERROR(F517/G517-1),"",IF((F517/G517-1)&gt;10000%,"",F517/G517-1))</f>
        <v/>
      </c>
      <c r="I517" s="92">
        <v>0.70479263999999997</v>
      </c>
      <c r="J517" s="92">
        <v>3.4539099999999997E-3</v>
      </c>
      <c r="K517" s="82" t="str">
        <f>IF(ISERROR(I517/J517-1),"",IF((I517/J517-1)&gt;10000%,"",I517/J517-1))</f>
        <v/>
      </c>
      <c r="L517" s="65">
        <f>IF(ISERROR(I517/F517),"",IF(I517/F517&gt;10000%,"",I517/F517))</f>
        <v>2.9875654008336867</v>
      </c>
    </row>
    <row r="518" spans="1:12" x14ac:dyDescent="0.2">
      <c r="A518" s="64" t="s">
        <v>1473</v>
      </c>
      <c r="B518" s="64" t="s">
        <v>1474</v>
      </c>
      <c r="C518" s="64" t="s">
        <v>1254</v>
      </c>
      <c r="D518" s="64" t="s">
        <v>310</v>
      </c>
      <c r="E518" s="64" t="s">
        <v>1461</v>
      </c>
      <c r="F518" s="81">
        <v>1.1535875200000001</v>
      </c>
      <c r="G518" s="81">
        <v>7.3953130000000006E-2</v>
      </c>
      <c r="H518" s="82">
        <f>IF(ISERROR(F518/G518-1),"",IF((F518/G518-1)&gt;10000%,"",F518/G518-1))</f>
        <v>14.598900546873406</v>
      </c>
      <c r="I518" s="92">
        <v>0.70159424000000004</v>
      </c>
      <c r="J518" s="92">
        <v>5.4940089999999997E-2</v>
      </c>
      <c r="K518" s="82">
        <f>IF(ISERROR(I518/J518-1),"",IF((I518/J518-1)&gt;10000%,"",I518/J518-1))</f>
        <v>11.770169106020759</v>
      </c>
      <c r="L518" s="65">
        <f>IF(ISERROR(I518/F518),"",IF(I518/F518&gt;10000%,"",I518/F518))</f>
        <v>0.60818466552065331</v>
      </c>
    </row>
    <row r="519" spans="1:12" x14ac:dyDescent="0.2">
      <c r="A519" s="64" t="s">
        <v>2364</v>
      </c>
      <c r="B519" s="64" t="s">
        <v>1450</v>
      </c>
      <c r="C519" s="64" t="s">
        <v>962</v>
      </c>
      <c r="D519" s="64" t="s">
        <v>310</v>
      </c>
      <c r="E519" s="64" t="s">
        <v>1461</v>
      </c>
      <c r="F519" s="81">
        <v>0.19707982999999998</v>
      </c>
      <c r="G519" s="81">
        <v>0.93068675000000001</v>
      </c>
      <c r="H519" s="82">
        <f>IF(ISERROR(F519/G519-1),"",IF((F519/G519-1)&gt;10000%,"",F519/G519-1))</f>
        <v>-0.78824257463641767</v>
      </c>
      <c r="I519" s="92">
        <v>0.68674865000000007</v>
      </c>
      <c r="J519" s="92">
        <v>1.9885069799999999</v>
      </c>
      <c r="K519" s="82">
        <f>IF(ISERROR(I519/J519-1),"",IF((I519/J519-1)&gt;10000%,"",I519/J519-1))</f>
        <v>-0.65464106643467757</v>
      </c>
      <c r="L519" s="65">
        <f>IF(ISERROR(I519/F519),"",IF(I519/F519&gt;10000%,"",I519/F519))</f>
        <v>3.4846216885817292</v>
      </c>
    </row>
    <row r="520" spans="1:12" x14ac:dyDescent="0.2">
      <c r="A520" s="64" t="s">
        <v>596</v>
      </c>
      <c r="B520" s="64" t="s">
        <v>597</v>
      </c>
      <c r="C520" s="64" t="s">
        <v>1249</v>
      </c>
      <c r="D520" s="64" t="s">
        <v>310</v>
      </c>
      <c r="E520" s="64" t="s">
        <v>1461</v>
      </c>
      <c r="F520" s="81">
        <v>0.73091958600000007</v>
      </c>
      <c r="G520" s="81">
        <v>0.114389666</v>
      </c>
      <c r="H520" s="82">
        <f>IF(ISERROR(F520/G520-1),"",IF((F520/G520-1)&gt;10000%,"",F520/G520-1))</f>
        <v>5.3897344188416465</v>
      </c>
      <c r="I520" s="92">
        <v>0.68227530000000003</v>
      </c>
      <c r="J520" s="92">
        <v>0.212316</v>
      </c>
      <c r="K520" s="82">
        <f>IF(ISERROR(I520/J520-1),"",IF((I520/J520-1)&gt;10000%,"",I520/J520-1))</f>
        <v>2.2134897982252868</v>
      </c>
      <c r="L520" s="65">
        <f>IF(ISERROR(I520/F520),"",IF(I520/F520&gt;10000%,"",I520/F520))</f>
        <v>0.93344782800771731</v>
      </c>
    </row>
    <row r="521" spans="1:12" x14ac:dyDescent="0.2">
      <c r="A521" s="64" t="s">
        <v>6</v>
      </c>
      <c r="B521" s="64" t="s">
        <v>7</v>
      </c>
      <c r="C521" s="64" t="s">
        <v>1401</v>
      </c>
      <c r="D521" s="64" t="s">
        <v>311</v>
      </c>
      <c r="E521" s="64" t="s">
        <v>312</v>
      </c>
      <c r="F521" s="81">
        <v>0.66754026</v>
      </c>
      <c r="G521" s="81">
        <v>0.89428890000000005</v>
      </c>
      <c r="H521" s="82">
        <f>IF(ISERROR(F521/G521-1),"",IF((F521/G521-1)&gt;10000%,"",F521/G521-1))</f>
        <v>-0.25355188910429283</v>
      </c>
      <c r="I521" s="92">
        <v>0.64652087999999996</v>
      </c>
      <c r="J521" s="92">
        <v>1.5099049999999999E-2</v>
      </c>
      <c r="K521" s="82">
        <f>IF(ISERROR(I521/J521-1),"",IF((I521/J521-1)&gt;10000%,"",I521/J521-1))</f>
        <v>41.818646206218268</v>
      </c>
      <c r="L521" s="65">
        <f>IF(ISERROR(I521/F521),"",IF(I521/F521&gt;10000%,"",I521/F521))</f>
        <v>0.96851219130962973</v>
      </c>
    </row>
    <row r="522" spans="1:12" x14ac:dyDescent="0.2">
      <c r="A522" s="64" t="s">
        <v>2472</v>
      </c>
      <c r="B522" s="64" t="s">
        <v>2235</v>
      </c>
      <c r="C522" s="64" t="s">
        <v>962</v>
      </c>
      <c r="D522" s="64" t="s">
        <v>310</v>
      </c>
      <c r="E522" s="64" t="s">
        <v>1461</v>
      </c>
      <c r="F522" s="81">
        <v>0.23024733999999999</v>
      </c>
      <c r="G522" s="81">
        <v>0.64141895599999998</v>
      </c>
      <c r="H522" s="82">
        <f>IF(ISERROR(F522/G522-1),"",IF((F522/G522-1)&gt;10000%,"",F522/G522-1))</f>
        <v>-0.64103440061101025</v>
      </c>
      <c r="I522" s="92">
        <v>0.63624172999999995</v>
      </c>
      <c r="J522" s="92">
        <v>2.5767931499999999</v>
      </c>
      <c r="K522" s="82">
        <f>IF(ISERROR(I522/J522-1),"",IF((I522/J522-1)&gt;10000%,"",I522/J522-1))</f>
        <v>-0.75308777501213087</v>
      </c>
      <c r="L522" s="65">
        <f>IF(ISERROR(I522/F522),"",IF(I522/F522&gt;10000%,"",I522/F522))</f>
        <v>2.7632967659908685</v>
      </c>
    </row>
    <row r="523" spans="1:12" x14ac:dyDescent="0.2">
      <c r="A523" s="64" t="s">
        <v>2413</v>
      </c>
      <c r="B523" s="64" t="s">
        <v>153</v>
      </c>
      <c r="C523" s="64" t="s">
        <v>962</v>
      </c>
      <c r="D523" s="64" t="s">
        <v>310</v>
      </c>
      <c r="E523" s="64" t="s">
        <v>1461</v>
      </c>
      <c r="F523" s="81">
        <v>5.1794639999999996E-2</v>
      </c>
      <c r="G523" s="81">
        <v>3.2088999999999999E-2</v>
      </c>
      <c r="H523" s="82">
        <f>IF(ISERROR(F523/G523-1),"",IF((F523/G523-1)&gt;10000%,"",F523/G523-1))</f>
        <v>0.61409330300102827</v>
      </c>
      <c r="I523" s="92">
        <v>0.60763275000000005</v>
      </c>
      <c r="J523" s="92">
        <v>0</v>
      </c>
      <c r="K523" s="82" t="str">
        <f>IF(ISERROR(I523/J523-1),"",IF((I523/J523-1)&gt;10000%,"",I523/J523-1))</f>
        <v/>
      </c>
      <c r="L523" s="65">
        <f>IF(ISERROR(I523/F523),"",IF(I523/F523&gt;10000%,"",I523/F523))</f>
        <v>11.731575892795087</v>
      </c>
    </row>
    <row r="524" spans="1:12" x14ac:dyDescent="0.2">
      <c r="A524" s="64" t="s">
        <v>2876</v>
      </c>
      <c r="B524" s="64" t="s">
        <v>2877</v>
      </c>
      <c r="C524" s="64" t="s">
        <v>2865</v>
      </c>
      <c r="D524" s="64" t="s">
        <v>310</v>
      </c>
      <c r="E524" s="64" t="s">
        <v>312</v>
      </c>
      <c r="F524" s="81">
        <v>0</v>
      </c>
      <c r="G524" s="81">
        <v>0</v>
      </c>
      <c r="H524" s="82" t="str">
        <f>IF(ISERROR(F524/G524-1),"",IF((F524/G524-1)&gt;10000%,"",F524/G524-1))</f>
        <v/>
      </c>
      <c r="I524" s="92">
        <v>0.59967599999999999</v>
      </c>
      <c r="J524" s="92"/>
      <c r="K524" s="82" t="str">
        <f>IF(ISERROR(I524/J524-1),"",IF((I524/J524-1)&gt;10000%,"",I524/J524-1))</f>
        <v/>
      </c>
      <c r="L524" s="65" t="str">
        <f>IF(ISERROR(I524/F524),"",IF(I524/F524&gt;10000%,"",I524/F524))</f>
        <v/>
      </c>
    </row>
    <row r="525" spans="1:12" x14ac:dyDescent="0.2">
      <c r="A525" s="64" t="s">
        <v>397</v>
      </c>
      <c r="B525" s="64" t="s">
        <v>678</v>
      </c>
      <c r="C525" s="64" t="s">
        <v>1249</v>
      </c>
      <c r="D525" s="64" t="s">
        <v>310</v>
      </c>
      <c r="E525" s="64" t="s">
        <v>1461</v>
      </c>
      <c r="F525" s="81">
        <v>0.140965548</v>
      </c>
      <c r="G525" s="81">
        <v>0.8337340969999999</v>
      </c>
      <c r="H525" s="82">
        <f>IF(ISERROR(F525/G525-1),"",IF((F525/G525-1)&gt;10000%,"",F525/G525-1))</f>
        <v>-0.83092265446833458</v>
      </c>
      <c r="I525" s="92">
        <v>0.59912094999999999</v>
      </c>
      <c r="J525" s="92">
        <v>0.54035630000000001</v>
      </c>
      <c r="K525" s="82">
        <f>IF(ISERROR(I525/J525-1),"",IF((I525/J525-1)&gt;10000%,"",I525/J525-1))</f>
        <v>0.10875166996294849</v>
      </c>
      <c r="L525" s="65">
        <f>IF(ISERROR(I525/F525),"",IF(I525/F525&gt;10000%,"",I525/F525))</f>
        <v>4.2501232286913115</v>
      </c>
    </row>
    <row r="526" spans="1:12" x14ac:dyDescent="0.2">
      <c r="A526" s="64" t="s">
        <v>2462</v>
      </c>
      <c r="B526" s="64" t="s">
        <v>1765</v>
      </c>
      <c r="C526" s="64" t="s">
        <v>962</v>
      </c>
      <c r="D526" s="64" t="s">
        <v>310</v>
      </c>
      <c r="E526" s="64" t="s">
        <v>312</v>
      </c>
      <c r="F526" s="81">
        <v>3.9703500000000003E-2</v>
      </c>
      <c r="G526" s="81">
        <v>0.59420572999999999</v>
      </c>
      <c r="H526" s="82">
        <f>IF(ISERROR(F526/G526-1),"",IF((F526/G526-1)&gt;10000%,"",F526/G526-1))</f>
        <v>-0.93318223302895442</v>
      </c>
      <c r="I526" s="92">
        <v>0.59400256000000007</v>
      </c>
      <c r="J526" s="92">
        <v>4.0262390000000002E-2</v>
      </c>
      <c r="K526" s="82">
        <f>IF(ISERROR(I526/J526-1),"",IF((I526/J526-1)&gt;10000%,"",I526/J526-1))</f>
        <v>13.753286131300204</v>
      </c>
      <c r="L526" s="65">
        <f>IF(ISERROR(I526/F526),"",IF(I526/F526&gt;10000%,"",I526/F526))</f>
        <v>14.960962131801983</v>
      </c>
    </row>
    <row r="527" spans="1:12" x14ac:dyDescent="0.2">
      <c r="A527" s="64" t="s">
        <v>1339</v>
      </c>
      <c r="B527" s="64" t="s">
        <v>533</v>
      </c>
      <c r="C527" s="64" t="s">
        <v>1253</v>
      </c>
      <c r="D527" s="64" t="s">
        <v>311</v>
      </c>
      <c r="E527" s="64" t="s">
        <v>312</v>
      </c>
      <c r="F527" s="81">
        <v>2.2253406770000002</v>
      </c>
      <c r="G527" s="81">
        <v>4.7314832699999991</v>
      </c>
      <c r="H527" s="82">
        <f>IF(ISERROR(F527/G527-1),"",IF((F527/G527-1)&gt;10000%,"",F527/G527-1))</f>
        <v>-0.52967377247008618</v>
      </c>
      <c r="I527" s="92">
        <v>0.58902449000000001</v>
      </c>
      <c r="J527" s="92">
        <v>0.42389659999999996</v>
      </c>
      <c r="K527" s="82">
        <f>IF(ISERROR(I527/J527-1),"",IF((I527/J527-1)&gt;10000%,"",I527/J527-1))</f>
        <v>0.38954756891185283</v>
      </c>
      <c r="L527" s="65">
        <f>IF(ISERROR(I527/F527),"",IF(I527/F527&gt;10000%,"",I527/F527))</f>
        <v>0.26468958038104473</v>
      </c>
    </row>
    <row r="528" spans="1:12" x14ac:dyDescent="0.2">
      <c r="A528" s="64" t="s">
        <v>493</v>
      </c>
      <c r="B528" s="64" t="s">
        <v>504</v>
      </c>
      <c r="C528" s="64" t="s">
        <v>1254</v>
      </c>
      <c r="D528" s="64" t="s">
        <v>310</v>
      </c>
      <c r="E528" s="64" t="s">
        <v>1461</v>
      </c>
      <c r="F528" s="81">
        <v>0.67578895999999999</v>
      </c>
      <c r="G528" s="81">
        <v>6.2053993099999998</v>
      </c>
      <c r="H528" s="82">
        <f>IF(ISERROR(F528/G528-1),"",IF((F528/G528-1)&gt;10000%,"",F528/G528-1))</f>
        <v>-0.89109661985636179</v>
      </c>
      <c r="I528" s="92">
        <v>0.58648202000000005</v>
      </c>
      <c r="J528" s="92">
        <v>5.7753471699999999</v>
      </c>
      <c r="K528" s="82">
        <f>IF(ISERROR(I528/J528-1),"",IF((I528/J528-1)&gt;10000%,"",I528/J528-1))</f>
        <v>-0.89845077659634442</v>
      </c>
      <c r="L528" s="65">
        <f>IF(ISERROR(I528/F528),"",IF(I528/F528&gt;10000%,"",I528/F528))</f>
        <v>0.86784788552923398</v>
      </c>
    </row>
    <row r="529" spans="1:12" x14ac:dyDescent="0.2">
      <c r="A529" s="64" t="s">
        <v>2634</v>
      </c>
      <c r="B529" s="64" t="s">
        <v>2230</v>
      </c>
      <c r="C529" s="64" t="s">
        <v>1253</v>
      </c>
      <c r="D529" s="64" t="s">
        <v>1171</v>
      </c>
      <c r="E529" s="64" t="s">
        <v>312</v>
      </c>
      <c r="F529" s="81">
        <v>0.70491895999999998</v>
      </c>
      <c r="G529" s="81">
        <v>1.20079183</v>
      </c>
      <c r="H529" s="82">
        <f>IF(ISERROR(F529/G529-1),"",IF((F529/G529-1)&gt;10000%,"",F529/G529-1))</f>
        <v>-0.41295489993465395</v>
      </c>
      <c r="I529" s="92">
        <v>0.58035811000000004</v>
      </c>
      <c r="J529" s="92">
        <v>1.13812932</v>
      </c>
      <c r="K529" s="82">
        <f>IF(ISERROR(I529/J529-1),"",IF((I529/J529-1)&gt;10000%,"",I529/J529-1))</f>
        <v>-0.49007718209034445</v>
      </c>
      <c r="L529" s="65">
        <f>IF(ISERROR(I529/F529),"",IF(I529/F529&gt;10000%,"",I529/F529))</f>
        <v>0.82329763126246458</v>
      </c>
    </row>
    <row r="530" spans="1:12" x14ac:dyDescent="0.2">
      <c r="A530" s="64" t="s">
        <v>823</v>
      </c>
      <c r="B530" s="64" t="s">
        <v>824</v>
      </c>
      <c r="C530" s="64" t="s">
        <v>1249</v>
      </c>
      <c r="D530" s="64" t="s">
        <v>310</v>
      </c>
      <c r="E530" s="64" t="s">
        <v>1461</v>
      </c>
      <c r="F530" s="81">
        <v>0.95022879700000007</v>
      </c>
      <c r="G530" s="81">
        <v>3.2549375129999998</v>
      </c>
      <c r="H530" s="82">
        <f>IF(ISERROR(F530/G530-1),"",IF((F530/G530-1)&gt;10000%,"",F530/G530-1))</f>
        <v>-0.70806542577089404</v>
      </c>
      <c r="I530" s="92">
        <v>0.56308631000000009</v>
      </c>
      <c r="J530" s="92">
        <v>4.1956674199999995</v>
      </c>
      <c r="K530" s="82">
        <f>IF(ISERROR(I530/J530-1),"",IF((I530/J530-1)&gt;10000%,"",I530/J530-1))</f>
        <v>-0.8657933878848767</v>
      </c>
      <c r="L530" s="65">
        <f>IF(ISERROR(I530/F530),"",IF(I530/F530&gt;10000%,"",I530/F530))</f>
        <v>0.59257971530408171</v>
      </c>
    </row>
    <row r="531" spans="1:12" x14ac:dyDescent="0.2">
      <c r="A531" s="64" t="s">
        <v>729</v>
      </c>
      <c r="B531" s="64" t="s">
        <v>852</v>
      </c>
      <c r="C531" s="64" t="s">
        <v>1254</v>
      </c>
      <c r="D531" s="64" t="s">
        <v>310</v>
      </c>
      <c r="E531" s="64" t="s">
        <v>312</v>
      </c>
      <c r="F531" s="81">
        <v>0.79178593999999991</v>
      </c>
      <c r="G531" s="81">
        <v>0.10367688</v>
      </c>
      <c r="H531" s="82">
        <f>IF(ISERROR(F531/G531-1),"",IF((F531/G531-1)&gt;10000%,"",F531/G531-1))</f>
        <v>6.6370540857325171</v>
      </c>
      <c r="I531" s="92">
        <v>0.56167919999999993</v>
      </c>
      <c r="J531" s="92">
        <v>0.96457282999999994</v>
      </c>
      <c r="K531" s="82">
        <f>IF(ISERROR(I531/J531-1),"",IF((I531/J531-1)&gt;10000%,"",I531/J531-1))</f>
        <v>-0.41769124888164233</v>
      </c>
      <c r="L531" s="65">
        <f>IF(ISERROR(I531/F531),"",IF(I531/F531&gt;10000%,"",I531/F531))</f>
        <v>0.70938263945429492</v>
      </c>
    </row>
    <row r="532" spans="1:12" x14ac:dyDescent="0.2">
      <c r="A532" s="64" t="s">
        <v>800</v>
      </c>
      <c r="B532" s="64" t="s">
        <v>801</v>
      </c>
      <c r="C532" s="64" t="s">
        <v>1249</v>
      </c>
      <c r="D532" s="64" t="s">
        <v>310</v>
      </c>
      <c r="E532" s="64" t="s">
        <v>1461</v>
      </c>
      <c r="F532" s="81">
        <v>3.8647183900000002</v>
      </c>
      <c r="G532" s="81">
        <v>7.2702700000000006E-3</v>
      </c>
      <c r="H532" s="82" t="str">
        <f>IF(ISERROR(F532/G532-1),"",IF((F532/G532-1)&gt;10000%,"",F532/G532-1))</f>
        <v/>
      </c>
      <c r="I532" s="92">
        <v>0.53895068999999995</v>
      </c>
      <c r="J532" s="92">
        <v>0</v>
      </c>
      <c r="K532" s="82" t="str">
        <f>IF(ISERROR(I532/J532-1),"",IF((I532/J532-1)&gt;10000%,"",I532/J532-1))</f>
        <v/>
      </c>
      <c r="L532" s="65">
        <f>IF(ISERROR(I532/F532),"",IF(I532/F532&gt;10000%,"",I532/F532))</f>
        <v>0.13945406511236125</v>
      </c>
    </row>
    <row r="533" spans="1:12" x14ac:dyDescent="0.2">
      <c r="A533" s="64" t="s">
        <v>387</v>
      </c>
      <c r="B533" s="64" t="s">
        <v>638</v>
      </c>
      <c r="C533" s="64" t="s">
        <v>1249</v>
      </c>
      <c r="D533" s="64" t="s">
        <v>310</v>
      </c>
      <c r="E533" s="64" t="s">
        <v>1461</v>
      </c>
      <c r="F533" s="81">
        <v>0.16633961300000003</v>
      </c>
      <c r="G533" s="81">
        <v>0.16205372200000001</v>
      </c>
      <c r="H533" s="82">
        <f>IF(ISERROR(F533/G533-1),"",IF((F533/G533-1)&gt;10000%,"",F533/G533-1))</f>
        <v>2.6447346886608436E-2</v>
      </c>
      <c r="I533" s="92">
        <v>0.53804780000000008</v>
      </c>
      <c r="J533" s="92">
        <v>0.46284409000000004</v>
      </c>
      <c r="K533" s="82">
        <f>IF(ISERROR(I533/J533-1),"",IF((I533/J533-1)&gt;10000%,"",I533/J533-1))</f>
        <v>0.16248173331974503</v>
      </c>
      <c r="L533" s="65">
        <f>IF(ISERROR(I533/F533),"",IF(I533/F533&gt;10000%,"",I533/F533))</f>
        <v>3.2346341938405256</v>
      </c>
    </row>
    <row r="534" spans="1:12" x14ac:dyDescent="0.2">
      <c r="A534" s="64" t="s">
        <v>730</v>
      </c>
      <c r="B534" s="64" t="s">
        <v>853</v>
      </c>
      <c r="C534" s="64" t="s">
        <v>1254</v>
      </c>
      <c r="D534" s="64" t="s">
        <v>310</v>
      </c>
      <c r="E534" s="64" t="s">
        <v>312</v>
      </c>
      <c r="F534" s="81">
        <v>1.4684136399999999</v>
      </c>
      <c r="G534" s="81">
        <v>0.14244867999999999</v>
      </c>
      <c r="H534" s="82">
        <f>IF(ISERROR(F534/G534-1),"",IF((F534/G534-1)&gt;10000%,"",F534/G534-1))</f>
        <v>9.3083695826454829</v>
      </c>
      <c r="I534" s="92">
        <v>0.53003591000000005</v>
      </c>
      <c r="J534" s="92">
        <v>2.6357227299999999</v>
      </c>
      <c r="K534" s="82">
        <f>IF(ISERROR(I534/J534-1),"",IF((I534/J534-1)&gt;10000%,"",I534/J534-1))</f>
        <v>-0.79890300904298828</v>
      </c>
      <c r="L534" s="65">
        <f>IF(ISERROR(I534/F534),"",IF(I534/F534&gt;10000%,"",I534/F534))</f>
        <v>0.36095817660751239</v>
      </c>
    </row>
    <row r="535" spans="1:12" x14ac:dyDescent="0.2">
      <c r="A535" s="64" t="s">
        <v>402</v>
      </c>
      <c r="B535" s="64" t="s">
        <v>682</v>
      </c>
      <c r="C535" s="64" t="s">
        <v>1249</v>
      </c>
      <c r="D535" s="64" t="s">
        <v>310</v>
      </c>
      <c r="E535" s="64" t="s">
        <v>1461</v>
      </c>
      <c r="F535" s="81">
        <v>3.4897126860000003</v>
      </c>
      <c r="G535" s="81">
        <v>0.14844604</v>
      </c>
      <c r="H535" s="82">
        <f>IF(ISERROR(F535/G535-1),"",IF((F535/G535-1)&gt;10000%,"",F535/G535-1))</f>
        <v>22.508290864478436</v>
      </c>
      <c r="I535" s="92">
        <v>0.52120540000000004</v>
      </c>
      <c r="J535" s="92">
        <v>0.46772964</v>
      </c>
      <c r="K535" s="82">
        <f>IF(ISERROR(I535/J535-1),"",IF((I535/J535-1)&gt;10000%,"",I535/J535-1))</f>
        <v>0.1143304922903754</v>
      </c>
      <c r="L535" s="65">
        <f>IF(ISERROR(I535/F535),"",IF(I535/F535&gt;10000%,"",I535/F535))</f>
        <v>0.14935481711459153</v>
      </c>
    </row>
    <row r="536" spans="1:12" x14ac:dyDescent="0.2">
      <c r="A536" s="64" t="s">
        <v>2470</v>
      </c>
      <c r="B536" s="64" t="s">
        <v>1464</v>
      </c>
      <c r="C536" s="64" t="s">
        <v>962</v>
      </c>
      <c r="D536" s="64" t="s">
        <v>310</v>
      </c>
      <c r="E536" s="64" t="s">
        <v>1461</v>
      </c>
      <c r="F536" s="81">
        <v>0.68579325000000002</v>
      </c>
      <c r="G536" s="81">
        <v>0.11322952</v>
      </c>
      <c r="H536" s="82">
        <f>IF(ISERROR(F536/G536-1),"",IF((F536/G536-1)&gt;10000%,"",F536/G536-1))</f>
        <v>5.0566648167368369</v>
      </c>
      <c r="I536" s="92">
        <v>0.52018006999999999</v>
      </c>
      <c r="J536" s="92">
        <v>3.2173130000000001E-2</v>
      </c>
      <c r="K536" s="82">
        <f>IF(ISERROR(I536/J536-1),"",IF((I536/J536-1)&gt;10000%,"",I536/J536-1))</f>
        <v>15.168152430304417</v>
      </c>
      <c r="L536" s="65">
        <f>IF(ISERROR(I536/F536),"",IF(I536/F536&gt;10000%,"",I536/F536))</f>
        <v>0.75850858841203228</v>
      </c>
    </row>
    <row r="537" spans="1:12" x14ac:dyDescent="0.2">
      <c r="A537" s="64" t="s">
        <v>2429</v>
      </c>
      <c r="B537" s="64" t="s">
        <v>518</v>
      </c>
      <c r="C537" s="64" t="s">
        <v>962</v>
      </c>
      <c r="D537" s="64" t="s">
        <v>310</v>
      </c>
      <c r="E537" s="64" t="s">
        <v>1461</v>
      </c>
      <c r="F537" s="81">
        <v>1.4398798820000001</v>
      </c>
      <c r="G537" s="81">
        <v>0.93033052599999999</v>
      </c>
      <c r="H537" s="82">
        <f>IF(ISERROR(F537/G537-1),"",IF((F537/G537-1)&gt;10000%,"",F537/G537-1))</f>
        <v>0.54770787559861289</v>
      </c>
      <c r="I537" s="92">
        <v>0.49806789000000001</v>
      </c>
      <c r="J537" s="92">
        <v>6.6372065899999999</v>
      </c>
      <c r="K537" s="82">
        <f>IF(ISERROR(I537/J537-1),"",IF((I537/J537-1)&gt;10000%,"",I537/J537-1))</f>
        <v>-0.92495820594910849</v>
      </c>
      <c r="L537" s="65">
        <f>IF(ISERROR(I537/F537),"",IF(I537/F537&gt;10000%,"",I537/F537))</f>
        <v>0.34590933328978896</v>
      </c>
    </row>
    <row r="538" spans="1:12" x14ac:dyDescent="0.2">
      <c r="A538" s="64" t="s">
        <v>2349</v>
      </c>
      <c r="B538" s="64" t="s">
        <v>1267</v>
      </c>
      <c r="C538" s="64" t="s">
        <v>962</v>
      </c>
      <c r="D538" s="64" t="s">
        <v>310</v>
      </c>
      <c r="E538" s="64" t="s">
        <v>1461</v>
      </c>
      <c r="F538" s="81">
        <v>0.33001765</v>
      </c>
      <c r="G538" s="81">
        <v>0.28913987000000002</v>
      </c>
      <c r="H538" s="82">
        <f>IF(ISERROR(F538/G538-1),"",IF((F538/G538-1)&gt;10000%,"",F538/G538-1))</f>
        <v>0.14137718191545146</v>
      </c>
      <c r="I538" s="92">
        <v>0.49214778000000003</v>
      </c>
      <c r="J538" s="92">
        <v>0.46914675</v>
      </c>
      <c r="K538" s="82">
        <f>IF(ISERROR(I538/J538-1),"",IF((I538/J538-1)&gt;10000%,"",I538/J538-1))</f>
        <v>4.9027367236371244E-2</v>
      </c>
      <c r="L538" s="65">
        <f>IF(ISERROR(I538/F538),"",IF(I538/F538&gt;10000%,"",I538/F538))</f>
        <v>1.4912771483585803</v>
      </c>
    </row>
    <row r="539" spans="1:12" x14ac:dyDescent="0.2">
      <c r="A539" s="64" t="s">
        <v>2418</v>
      </c>
      <c r="B539" s="64" t="s">
        <v>463</v>
      </c>
      <c r="C539" s="64" t="s">
        <v>962</v>
      </c>
      <c r="D539" s="64" t="s">
        <v>310</v>
      </c>
      <c r="E539" s="64" t="s">
        <v>1461</v>
      </c>
      <c r="F539" s="81">
        <v>1.5930194099999999</v>
      </c>
      <c r="G539" s="81">
        <v>2.6841460600000002</v>
      </c>
      <c r="H539" s="82">
        <f>IF(ISERROR(F539/G539-1),"",IF((F539/G539-1)&gt;10000%,"",F539/G539-1))</f>
        <v>-0.40650792677057235</v>
      </c>
      <c r="I539" s="92">
        <v>0.48724337000000001</v>
      </c>
      <c r="J539" s="92">
        <v>3.2609778500000002</v>
      </c>
      <c r="K539" s="82">
        <f>IF(ISERROR(I539/J539-1),"",IF((I539/J539-1)&gt;10000%,"",I539/J539-1))</f>
        <v>-0.8505836615848219</v>
      </c>
      <c r="L539" s="65">
        <f>IF(ISERROR(I539/F539),"",IF(I539/F539&gt;10000%,"",I539/F539))</f>
        <v>0.30586154000471344</v>
      </c>
    </row>
    <row r="540" spans="1:12" x14ac:dyDescent="0.2">
      <c r="A540" s="64" t="s">
        <v>2394</v>
      </c>
      <c r="B540" s="64" t="s">
        <v>953</v>
      </c>
      <c r="C540" s="64" t="s">
        <v>962</v>
      </c>
      <c r="D540" s="64" t="s">
        <v>310</v>
      </c>
      <c r="E540" s="64" t="s">
        <v>312</v>
      </c>
      <c r="F540" s="81">
        <v>0.82827121800000003</v>
      </c>
      <c r="G540" s="81">
        <v>1.1614299979999998</v>
      </c>
      <c r="H540" s="82">
        <f>IF(ISERROR(F540/G540-1),"",IF((F540/G540-1)&gt;10000%,"",F540/G540-1))</f>
        <v>-0.28685222576797942</v>
      </c>
      <c r="I540" s="92">
        <v>0.48641286</v>
      </c>
      <c r="J540" s="92">
        <v>0.64240441000000004</v>
      </c>
      <c r="K540" s="82">
        <f>IF(ISERROR(I540/J540-1),"",IF((I540/J540-1)&gt;10000%,"",I540/J540-1))</f>
        <v>-0.24282453166845486</v>
      </c>
      <c r="L540" s="65">
        <f>IF(ISERROR(I540/F540),"",IF(I540/F540&gt;10000%,"",I540/F540))</f>
        <v>0.58726278232210649</v>
      </c>
    </row>
    <row r="541" spans="1:12" x14ac:dyDescent="0.2">
      <c r="A541" s="64" t="s">
        <v>2826</v>
      </c>
      <c r="B541" s="64" t="s">
        <v>47</v>
      </c>
      <c r="C541" s="64" t="s">
        <v>2844</v>
      </c>
      <c r="D541" s="64" t="s">
        <v>311</v>
      </c>
      <c r="E541" s="64" t="s">
        <v>312</v>
      </c>
      <c r="F541" s="81">
        <v>0.50164927500000001</v>
      </c>
      <c r="G541" s="81">
        <v>3.2403313499999999</v>
      </c>
      <c r="H541" s="82">
        <f>IF(ISERROR(F541/G541-1),"",IF((F541/G541-1)&gt;10000%,"",F541/G541-1))</f>
        <v>-0.84518580946976307</v>
      </c>
      <c r="I541" s="92">
        <v>0.48574075</v>
      </c>
      <c r="J541" s="92">
        <v>0</v>
      </c>
      <c r="K541" s="82" t="str">
        <f>IF(ISERROR(I541/J541-1),"",IF((I541/J541-1)&gt;10000%,"",I541/J541-1))</f>
        <v/>
      </c>
      <c r="L541" s="65">
        <f>IF(ISERROR(I541/F541),"",IF(I541/F541&gt;10000%,"",I541/F541))</f>
        <v>0.96828755508517383</v>
      </c>
    </row>
    <row r="542" spans="1:12" x14ac:dyDescent="0.2">
      <c r="A542" s="64" t="s">
        <v>2691</v>
      </c>
      <c r="B542" s="64" t="s">
        <v>57</v>
      </c>
      <c r="C542" s="64" t="s">
        <v>1253</v>
      </c>
      <c r="D542" s="64" t="s">
        <v>311</v>
      </c>
      <c r="E542" s="64" t="s">
        <v>312</v>
      </c>
      <c r="F542" s="81">
        <v>1.2952598100000001</v>
      </c>
      <c r="G542" s="81">
        <v>1.2147753100000001</v>
      </c>
      <c r="H542" s="82">
        <f>IF(ISERROR(F542/G542-1),"",IF((F542/G542-1)&gt;10000%,"",F542/G542-1))</f>
        <v>6.625463930444897E-2</v>
      </c>
      <c r="I542" s="92">
        <v>0.47003413999999999</v>
      </c>
      <c r="J542" s="92">
        <v>9.0175419999999992E-2</v>
      </c>
      <c r="K542" s="82">
        <f>IF(ISERROR(I542/J542-1),"",IF((I542/J542-1)&gt;10000%,"",I542/J542-1))</f>
        <v>4.212441927079464</v>
      </c>
      <c r="L542" s="65">
        <f>IF(ISERROR(I542/F542),"",IF(I542/F542&gt;10000%,"",I542/F542))</f>
        <v>0.36288792130437519</v>
      </c>
    </row>
    <row r="543" spans="1:12" x14ac:dyDescent="0.2">
      <c r="A543" s="64" t="s">
        <v>1954</v>
      </c>
      <c r="B543" s="64" t="s">
        <v>1955</v>
      </c>
      <c r="C543" s="64" t="s">
        <v>1401</v>
      </c>
      <c r="D543" s="64" t="s">
        <v>311</v>
      </c>
      <c r="E543" s="64" t="s">
        <v>312</v>
      </c>
      <c r="F543" s="81">
        <v>6.7295880000000002E-2</v>
      </c>
      <c r="G543" s="81">
        <v>2.4629367200000001</v>
      </c>
      <c r="H543" s="82">
        <f>IF(ISERROR(F543/G543-1),"",IF((F543/G543-1)&gt;10000%,"",F543/G543-1))</f>
        <v>-0.97267656961970184</v>
      </c>
      <c r="I543" s="92">
        <v>0.46823451661631399</v>
      </c>
      <c r="J543" s="92">
        <v>0.93016841317365506</v>
      </c>
      <c r="K543" s="82">
        <f>IF(ISERROR(I543/J543-1),"",IF((I543/J543-1)&gt;10000%,"",I543/J543-1))</f>
        <v>-0.4966131831775088</v>
      </c>
      <c r="L543" s="65">
        <f>IF(ISERROR(I543/F543),"",IF(I543/F543&gt;10000%,"",I543/F543))</f>
        <v>6.9578481864909705</v>
      </c>
    </row>
    <row r="544" spans="1:12" x14ac:dyDescent="0.2">
      <c r="A544" s="64" t="s">
        <v>2505</v>
      </c>
      <c r="B544" s="64" t="s">
        <v>1426</v>
      </c>
      <c r="C544" s="64" t="s">
        <v>962</v>
      </c>
      <c r="D544" s="64" t="s">
        <v>310</v>
      </c>
      <c r="E544" s="64" t="s">
        <v>1461</v>
      </c>
      <c r="F544" s="81">
        <v>0.46482099999999998</v>
      </c>
      <c r="G544" s="81">
        <v>2.6075818000000001E-2</v>
      </c>
      <c r="H544" s="82">
        <f>IF(ISERROR(F544/G544-1),"",IF((F544/G544-1)&gt;10000%,"",F544/G544-1))</f>
        <v>16.825749512440989</v>
      </c>
      <c r="I544" s="92">
        <v>0.45863999999999999</v>
      </c>
      <c r="J544" s="92">
        <v>3.2914185800000002</v>
      </c>
      <c r="K544" s="82">
        <f>IF(ISERROR(I544/J544-1),"",IF((I544/J544-1)&gt;10000%,"",I544/J544-1))</f>
        <v>-0.86065582700818322</v>
      </c>
      <c r="L544" s="65">
        <f>IF(ISERROR(I544/F544),"",IF(I544/F544&gt;10000%,"",I544/F544))</f>
        <v>0.98670240802373388</v>
      </c>
    </row>
    <row r="545" spans="1:12" x14ac:dyDescent="0.2">
      <c r="A545" s="64" t="s">
        <v>727</v>
      </c>
      <c r="B545" s="64" t="s">
        <v>850</v>
      </c>
      <c r="C545" s="64" t="s">
        <v>1254</v>
      </c>
      <c r="D545" s="64" t="s">
        <v>310</v>
      </c>
      <c r="E545" s="64" t="s">
        <v>312</v>
      </c>
      <c r="F545" s="81">
        <v>3.9438509750000001</v>
      </c>
      <c r="G545" s="81">
        <v>3.978561011</v>
      </c>
      <c r="H545" s="82">
        <f>IF(ISERROR(F545/G545-1),"",IF((F545/G545-1)&gt;10000%,"",F545/G545-1))</f>
        <v>-8.7242688761169918E-3</v>
      </c>
      <c r="I545" s="92">
        <v>0.45342631999999999</v>
      </c>
      <c r="J545" s="92">
        <v>3.8428825400000002</v>
      </c>
      <c r="K545" s="82">
        <f>IF(ISERROR(I545/J545-1),"",IF((I545/J545-1)&gt;10000%,"",I545/J545-1))</f>
        <v>-0.88200880061246945</v>
      </c>
      <c r="L545" s="65">
        <f>IF(ISERROR(I545/F545),"",IF(I545/F545&gt;10000%,"",I545/F545))</f>
        <v>0.11497044966309863</v>
      </c>
    </row>
    <row r="546" spans="1:12" x14ac:dyDescent="0.2">
      <c r="A546" s="64" t="s">
        <v>2751</v>
      </c>
      <c r="B546" s="64" t="s">
        <v>41</v>
      </c>
      <c r="C546" s="64" t="s">
        <v>1253</v>
      </c>
      <c r="D546" s="64" t="s">
        <v>1171</v>
      </c>
      <c r="E546" s="64" t="s">
        <v>312</v>
      </c>
      <c r="F546" s="81">
        <v>0.65627977000000004</v>
      </c>
      <c r="G546" s="81">
        <v>0.32007165000000004</v>
      </c>
      <c r="H546" s="82">
        <f>IF(ISERROR(F546/G546-1),"",IF((F546/G546-1)&gt;10000%,"",F546/G546-1))</f>
        <v>1.0504151804759965</v>
      </c>
      <c r="I546" s="92">
        <v>0.45060577000000002</v>
      </c>
      <c r="J546" s="92">
        <v>9.3235264099999995</v>
      </c>
      <c r="K546" s="82">
        <f>IF(ISERROR(I546/J546-1),"",IF((I546/J546-1)&gt;10000%,"",I546/J546-1))</f>
        <v>-0.95167002803609801</v>
      </c>
      <c r="L546" s="65">
        <f>IF(ISERROR(I546/F546),"",IF(I546/F546&gt;10000%,"",I546/F546))</f>
        <v>0.68660621673588995</v>
      </c>
    </row>
    <row r="547" spans="1:12" x14ac:dyDescent="0.2">
      <c r="A547" s="64" t="s">
        <v>33</v>
      </c>
      <c r="B547" s="64" t="s">
        <v>75</v>
      </c>
      <c r="C547" s="64" t="s">
        <v>1254</v>
      </c>
      <c r="D547" s="64" t="s">
        <v>310</v>
      </c>
      <c r="E547" s="64" t="s">
        <v>312</v>
      </c>
      <c r="F547" s="81">
        <v>2.8772288700000002</v>
      </c>
      <c r="G547" s="81">
        <v>5.3657581299999997</v>
      </c>
      <c r="H547" s="82">
        <f>IF(ISERROR(F547/G547-1),"",IF((F547/G547-1)&gt;10000%,"",F547/G547-1))</f>
        <v>-0.46377961878054308</v>
      </c>
      <c r="I547" s="92">
        <v>0.44540802000000002</v>
      </c>
      <c r="J547" s="92">
        <v>3.8678524599999999</v>
      </c>
      <c r="K547" s="82">
        <f>IF(ISERROR(I547/J547-1),"",IF((I547/J547-1)&gt;10000%,"",I547/J547-1))</f>
        <v>-0.88484358578662015</v>
      </c>
      <c r="L547" s="65">
        <f>IF(ISERROR(I547/F547),"",IF(I547/F547&gt;10000%,"",I547/F547))</f>
        <v>0.15480451508190241</v>
      </c>
    </row>
    <row r="548" spans="1:12" x14ac:dyDescent="0.2">
      <c r="A548" s="64" t="s">
        <v>1617</v>
      </c>
      <c r="B548" s="64" t="s">
        <v>785</v>
      </c>
      <c r="C548" s="64" t="s">
        <v>1252</v>
      </c>
      <c r="D548" s="64" t="s">
        <v>310</v>
      </c>
      <c r="E548" s="64" t="s">
        <v>1461</v>
      </c>
      <c r="F548" s="81">
        <v>0.58025824000000004</v>
      </c>
      <c r="G548" s="81">
        <v>0.99204968999999998</v>
      </c>
      <c r="H548" s="82">
        <f>IF(ISERROR(F548/G548-1),"",IF((F548/G548-1)&gt;10000%,"",F548/G548-1))</f>
        <v>-0.41509155655297869</v>
      </c>
      <c r="I548" s="92">
        <v>0.44408224000000002</v>
      </c>
      <c r="J548" s="92">
        <v>9.7000699999999999E-3</v>
      </c>
      <c r="K548" s="82">
        <f>IF(ISERROR(I548/J548-1),"",IF((I548/J548-1)&gt;10000%,"",I548/J548-1))</f>
        <v>44.781343845972245</v>
      </c>
      <c r="L548" s="65">
        <f>IF(ISERROR(I548/F548),"",IF(I548/F548&gt;10000%,"",I548/F548))</f>
        <v>0.76531828311477312</v>
      </c>
    </row>
    <row r="549" spans="1:12" x14ac:dyDescent="0.2">
      <c r="A549" s="64" t="s">
        <v>815</v>
      </c>
      <c r="B549" s="64" t="s">
        <v>816</v>
      </c>
      <c r="C549" s="64" t="s">
        <v>1249</v>
      </c>
      <c r="D549" s="64" t="s">
        <v>310</v>
      </c>
      <c r="E549" s="64" t="s">
        <v>1461</v>
      </c>
      <c r="F549" s="81">
        <v>2.4548270539999999</v>
      </c>
      <c r="G549" s="81">
        <v>8.1606217699999988</v>
      </c>
      <c r="H549" s="82">
        <f>IF(ISERROR(F549/G549-1),"",IF((F549/G549-1)&gt;10000%,"",F549/G549-1))</f>
        <v>-0.69918627242051434</v>
      </c>
      <c r="I549" s="92">
        <v>0.44391446999999995</v>
      </c>
      <c r="J549" s="92">
        <v>5.2727807999999996</v>
      </c>
      <c r="K549" s="82">
        <f>IF(ISERROR(I549/J549-1),"",IF((I549/J549-1)&gt;10000%,"",I549/J549-1))</f>
        <v>-0.91581017932700715</v>
      </c>
      <c r="L549" s="65">
        <f>IF(ISERROR(I549/F549),"",IF(I549/F549&gt;10000%,"",I549/F549))</f>
        <v>0.18083329710606977</v>
      </c>
    </row>
    <row r="550" spans="1:12" x14ac:dyDescent="0.2">
      <c r="A550" s="64" t="s">
        <v>2824</v>
      </c>
      <c r="B550" s="64" t="s">
        <v>909</v>
      </c>
      <c r="C550" s="64" t="s">
        <v>2844</v>
      </c>
      <c r="D550" s="64" t="s">
        <v>310</v>
      </c>
      <c r="E550" s="64" t="s">
        <v>1461</v>
      </c>
      <c r="F550" s="81">
        <v>2.0968271289999998</v>
      </c>
      <c r="G550" s="81">
        <v>1.4093045660000001</v>
      </c>
      <c r="H550" s="82">
        <f>IF(ISERROR(F550/G550-1),"",IF((F550/G550-1)&gt;10000%,"",F550/G550-1))</f>
        <v>0.48784526750763368</v>
      </c>
      <c r="I550" s="92">
        <v>0.43045809999999995</v>
      </c>
      <c r="J550" s="92">
        <v>0</v>
      </c>
      <c r="K550" s="82" t="str">
        <f>IF(ISERROR(I550/J550-1),"",IF((I550/J550-1)&gt;10000%,"",I550/J550-1))</f>
        <v/>
      </c>
      <c r="L550" s="65">
        <f>IF(ISERROR(I550/F550),"",IF(I550/F550&gt;10000%,"",I550/F550))</f>
        <v>0.2052902187531741</v>
      </c>
    </row>
    <row r="551" spans="1:12" x14ac:dyDescent="0.2">
      <c r="A551" s="64" t="s">
        <v>2831</v>
      </c>
      <c r="B551" s="64" t="s">
        <v>61</v>
      </c>
      <c r="C551" s="64" t="s">
        <v>2844</v>
      </c>
      <c r="D551" s="64" t="s">
        <v>311</v>
      </c>
      <c r="E551" s="64" t="s">
        <v>312</v>
      </c>
      <c r="F551" s="81">
        <v>0.56195282299999993</v>
      </c>
      <c r="G551" s="81">
        <v>0.25524776799999999</v>
      </c>
      <c r="H551" s="82">
        <f>IF(ISERROR(F551/G551-1),"",IF((F551/G551-1)&gt;10000%,"",F551/G551-1))</f>
        <v>1.2015974024109779</v>
      </c>
      <c r="I551" s="92">
        <v>0.42225665000000001</v>
      </c>
      <c r="J551" s="92">
        <v>1.1147610000000001E-2</v>
      </c>
      <c r="K551" s="82">
        <f>IF(ISERROR(I551/J551-1),"",IF((I551/J551-1)&gt;10000%,"",I551/J551-1))</f>
        <v>36.878670854111327</v>
      </c>
      <c r="L551" s="65">
        <f>IF(ISERROR(I551/F551),"",IF(I551/F551&gt;10000%,"",I551/F551))</f>
        <v>0.75140942925737386</v>
      </c>
    </row>
    <row r="552" spans="1:12" x14ac:dyDescent="0.2">
      <c r="A552" s="64" t="s">
        <v>804</v>
      </c>
      <c r="B552" s="64" t="s">
        <v>805</v>
      </c>
      <c r="C552" s="64" t="s">
        <v>1249</v>
      </c>
      <c r="D552" s="64" t="s">
        <v>310</v>
      </c>
      <c r="E552" s="64" t="s">
        <v>1461</v>
      </c>
      <c r="F552" s="81">
        <v>4.3760440599999999</v>
      </c>
      <c r="G552" s="81">
        <v>0.31860665000000005</v>
      </c>
      <c r="H552" s="82">
        <f>IF(ISERROR(F552/G552-1),"",IF((F552/G552-1)&gt;10000%,"",F552/G552-1))</f>
        <v>12.73494263223947</v>
      </c>
      <c r="I552" s="92">
        <v>0.41201183000000002</v>
      </c>
      <c r="J552" s="92">
        <v>0.34732528000000001</v>
      </c>
      <c r="K552" s="82">
        <f>IF(ISERROR(I552/J552-1),"",IF((I552/J552-1)&gt;10000%,"",I552/J552-1))</f>
        <v>0.18624198618655119</v>
      </c>
      <c r="L552" s="65">
        <f>IF(ISERROR(I552/F552),"",IF(I552/F552&gt;10000%,"",I552/F552))</f>
        <v>9.4151664003127064E-2</v>
      </c>
    </row>
    <row r="553" spans="1:12" x14ac:dyDescent="0.2">
      <c r="A553" s="64" t="s">
        <v>2477</v>
      </c>
      <c r="B553" s="64" t="s">
        <v>2250</v>
      </c>
      <c r="C553" s="64" t="s">
        <v>962</v>
      </c>
      <c r="D553" s="64" t="s">
        <v>310</v>
      </c>
      <c r="E553" s="64" t="s">
        <v>1461</v>
      </c>
      <c r="F553" s="81">
        <v>0.853575097</v>
      </c>
      <c r="G553" s="81">
        <v>0.88445808200000009</v>
      </c>
      <c r="H553" s="82">
        <f>IF(ISERROR(F553/G553-1),"",IF((F553/G553-1)&gt;10000%,"",F553/G553-1))</f>
        <v>-3.4917409460678228E-2</v>
      </c>
      <c r="I553" s="92">
        <v>0.40429931000000002</v>
      </c>
      <c r="J553" s="92">
        <v>0.52711965999999999</v>
      </c>
      <c r="K553" s="82">
        <f>IF(ISERROR(I553/J553-1),"",IF((I553/J553-1)&gt;10000%,"",I553/J553-1))</f>
        <v>-0.23300278726086587</v>
      </c>
      <c r="L553" s="65">
        <f>IF(ISERROR(I553/F553),"",IF(I553/F553&gt;10000%,"",I553/F553))</f>
        <v>0.47365405975521335</v>
      </c>
    </row>
    <row r="554" spans="1:12" x14ac:dyDescent="0.2">
      <c r="A554" s="64" t="s">
        <v>2390</v>
      </c>
      <c r="B554" s="64" t="s">
        <v>1888</v>
      </c>
      <c r="C554" s="64" t="s">
        <v>962</v>
      </c>
      <c r="D554" s="64" t="s">
        <v>310</v>
      </c>
      <c r="E554" s="64" t="s">
        <v>312</v>
      </c>
      <c r="F554" s="81">
        <v>0.24754857</v>
      </c>
      <c r="G554" s="81">
        <v>7.9965999999999995E-2</v>
      </c>
      <c r="H554" s="82">
        <f>IF(ISERROR(F554/G554-1),"",IF((F554/G554-1)&gt;10000%,"",F554/G554-1))</f>
        <v>2.0956727859340223</v>
      </c>
      <c r="I554" s="92">
        <v>0.39827691999999998</v>
      </c>
      <c r="J554" s="92">
        <v>6.6481042000000006</v>
      </c>
      <c r="K554" s="82">
        <f>IF(ISERROR(I554/J554-1),"",IF((I554/J554-1)&gt;10000%,"",I554/J554-1))</f>
        <v>-0.94009165500143632</v>
      </c>
      <c r="L554" s="65">
        <f>IF(ISERROR(I554/F554),"",IF(I554/F554&gt;10000%,"",I554/F554))</f>
        <v>1.6088839454818906</v>
      </c>
    </row>
    <row r="555" spans="1:12" x14ac:dyDescent="0.2">
      <c r="A555" s="64" t="s">
        <v>2361</v>
      </c>
      <c r="B555" s="64" t="s">
        <v>1447</v>
      </c>
      <c r="C555" s="64" t="s">
        <v>962</v>
      </c>
      <c r="D555" s="64" t="s">
        <v>310</v>
      </c>
      <c r="E555" s="64" t="s">
        <v>1461</v>
      </c>
      <c r="F555" s="81">
        <v>0.167413915</v>
      </c>
      <c r="G555" s="81">
        <v>0.202211475</v>
      </c>
      <c r="H555" s="82">
        <f>IF(ISERROR(F555/G555-1),"",IF((F555/G555-1)&gt;10000%,"",F555/G555-1))</f>
        <v>-0.17208499171473823</v>
      </c>
      <c r="I555" s="92">
        <v>0.39492098999999997</v>
      </c>
      <c r="J555" s="92">
        <v>4.1647374199999998</v>
      </c>
      <c r="K555" s="82">
        <f>IF(ISERROR(I555/J555-1),"",IF((I555/J555-1)&gt;10000%,"",I555/J555-1))</f>
        <v>-0.90517505663058107</v>
      </c>
      <c r="L555" s="65">
        <f>IF(ISERROR(I555/F555),"",IF(I555/F555&gt;10000%,"",I555/F555))</f>
        <v>2.3589496129996124</v>
      </c>
    </row>
    <row r="556" spans="1:12" x14ac:dyDescent="0.2">
      <c r="A556" s="64" t="s">
        <v>2289</v>
      </c>
      <c r="B556" s="64" t="s">
        <v>1411</v>
      </c>
      <c r="C556" s="64" t="s">
        <v>223</v>
      </c>
      <c r="D556" s="64" t="s">
        <v>1171</v>
      </c>
      <c r="E556" s="64" t="s">
        <v>312</v>
      </c>
      <c r="F556" s="81">
        <v>9.6023799999999989E-3</v>
      </c>
      <c r="G556" s="81">
        <v>0.59487009999999996</v>
      </c>
      <c r="H556" s="82">
        <f>IF(ISERROR(F556/G556-1),"",IF((F556/G556-1)&gt;10000%,"",F556/G556-1))</f>
        <v>-0.98385802211272677</v>
      </c>
      <c r="I556" s="92">
        <v>0.38784931288436703</v>
      </c>
      <c r="J556" s="92">
        <v>0.46396523000000001</v>
      </c>
      <c r="K556" s="82">
        <f>IF(ISERROR(I556/J556-1),"",IF((I556/J556-1)&gt;10000%,"",I556/J556-1))</f>
        <v>-0.16405521835253256</v>
      </c>
      <c r="L556" s="65">
        <f>IF(ISERROR(I556/F556),"",IF(I556/F556&gt;10000%,"",I556/F556))</f>
        <v>40.390956500822405</v>
      </c>
    </row>
    <row r="557" spans="1:12" x14ac:dyDescent="0.2">
      <c r="A557" s="64" t="s">
        <v>115</v>
      </c>
      <c r="B557" s="64" t="s">
        <v>116</v>
      </c>
      <c r="C557" s="64" t="s">
        <v>1255</v>
      </c>
      <c r="D557" s="64" t="s">
        <v>311</v>
      </c>
      <c r="E557" s="64" t="s">
        <v>312</v>
      </c>
      <c r="F557" s="81">
        <v>0.44343604999999997</v>
      </c>
      <c r="G557" s="81">
        <v>3.1663499999999997E-2</v>
      </c>
      <c r="H557" s="82">
        <f>IF(ISERROR(F557/G557-1),"",IF((F557/G557-1)&gt;10000%,"",F557/G557-1))</f>
        <v>13.004644148625388</v>
      </c>
      <c r="I557" s="92">
        <v>0.38182348999999999</v>
      </c>
      <c r="J557" s="92">
        <v>0</v>
      </c>
      <c r="K557" s="82" t="str">
        <f>IF(ISERROR(I557/J557-1),"",IF((I557/J557-1)&gt;10000%,"",I557/J557-1))</f>
        <v/>
      </c>
      <c r="L557" s="65">
        <f>IF(ISERROR(I557/F557),"",IF(I557/F557&gt;10000%,"",I557/F557))</f>
        <v>0.86105649281333807</v>
      </c>
    </row>
    <row r="558" spans="1:12" x14ac:dyDescent="0.2">
      <c r="A558" s="64" t="s">
        <v>2588</v>
      </c>
      <c r="B558" s="64" t="s">
        <v>1767</v>
      </c>
      <c r="C558" s="64" t="s">
        <v>1248</v>
      </c>
      <c r="D558" s="64" t="s">
        <v>310</v>
      </c>
      <c r="E558" s="64" t="s">
        <v>312</v>
      </c>
      <c r="F558" s="81">
        <v>1.51148847</v>
      </c>
      <c r="G558" s="81">
        <v>7.5909335100000002</v>
      </c>
      <c r="H558" s="82">
        <f>IF(ISERROR(F558/G558-1),"",IF((F558/G558-1)&gt;10000%,"",F558/G558-1))</f>
        <v>-0.80088239898178215</v>
      </c>
      <c r="I558" s="92">
        <v>0.37882500000000002</v>
      </c>
      <c r="J558" s="92">
        <v>7.4779999999999996E-4</v>
      </c>
      <c r="K558" s="82" t="str">
        <f>IF(ISERROR(I558/J558-1),"",IF((I558/J558-1)&gt;10000%,"",I558/J558-1))</f>
        <v/>
      </c>
      <c r="L558" s="65">
        <f>IF(ISERROR(I558/F558),"",IF(I558/F558&gt;10000%,"",I558/F558))</f>
        <v>0.25063042657546702</v>
      </c>
    </row>
    <row r="559" spans="1:12" x14ac:dyDescent="0.2">
      <c r="A559" s="64" t="s">
        <v>2700</v>
      </c>
      <c r="B559" s="64" t="s">
        <v>288</v>
      </c>
      <c r="C559" s="64" t="s">
        <v>1248</v>
      </c>
      <c r="D559" s="64" t="s">
        <v>310</v>
      </c>
      <c r="E559" s="64" t="s">
        <v>1461</v>
      </c>
      <c r="F559" s="81">
        <v>0.16151894</v>
      </c>
      <c r="G559" s="81">
        <v>0.1004907</v>
      </c>
      <c r="H559" s="82">
        <f>IF(ISERROR(F559/G559-1),"",IF((F559/G559-1)&gt;10000%,"",F559/G559-1))</f>
        <v>0.60730236728373876</v>
      </c>
      <c r="I559" s="92">
        <v>0.37434566999999996</v>
      </c>
      <c r="J559" s="92">
        <v>0.22750020999999998</v>
      </c>
      <c r="K559" s="82">
        <f>IF(ISERROR(I559/J559-1),"",IF((I559/J559-1)&gt;10000%,"",I559/J559-1))</f>
        <v>0.6454739536284384</v>
      </c>
      <c r="L559" s="65">
        <f>IF(ISERROR(I559/F559),"",IF(I559/F559&gt;10000%,"",I559/F559))</f>
        <v>2.3176580405988298</v>
      </c>
    </row>
    <row r="560" spans="1:12" x14ac:dyDescent="0.2">
      <c r="A560" s="64" t="s">
        <v>2507</v>
      </c>
      <c r="B560" s="64" t="s">
        <v>1420</v>
      </c>
      <c r="C560" s="64" t="s">
        <v>962</v>
      </c>
      <c r="D560" s="64" t="s">
        <v>310</v>
      </c>
      <c r="E560" s="64" t="s">
        <v>1461</v>
      </c>
      <c r="F560" s="81">
        <v>0.30124882799999997</v>
      </c>
      <c r="G560" s="81">
        <v>0.78039211799999997</v>
      </c>
      <c r="H560" s="82">
        <f>IF(ISERROR(F560/G560-1),"",IF((F560/G560-1)&gt;10000%,"",F560/G560-1))</f>
        <v>-0.61397761323878464</v>
      </c>
      <c r="I560" s="92">
        <v>0.37374457</v>
      </c>
      <c r="J560" s="92">
        <v>1.0592203899999999</v>
      </c>
      <c r="K560" s="82">
        <f>IF(ISERROR(I560/J560-1),"",IF((I560/J560-1)&gt;10000%,"",I560/J560-1))</f>
        <v>-0.64715126943506052</v>
      </c>
      <c r="L560" s="65">
        <f>IF(ISERROR(I560/F560),"",IF(I560/F560&gt;10000%,"",I560/F560))</f>
        <v>1.2406507022161761</v>
      </c>
    </row>
    <row r="561" spans="1:12" x14ac:dyDescent="0.2">
      <c r="A561" s="64" t="s">
        <v>2402</v>
      </c>
      <c r="B561" s="64" t="s">
        <v>603</v>
      </c>
      <c r="C561" s="64" t="s">
        <v>962</v>
      </c>
      <c r="D561" s="64" t="s">
        <v>310</v>
      </c>
      <c r="E561" s="64" t="s">
        <v>1461</v>
      </c>
      <c r="F561" s="81">
        <v>0.37161368</v>
      </c>
      <c r="G561" s="81">
        <v>0.22949914999999999</v>
      </c>
      <c r="H561" s="82">
        <f>IF(ISERROR(F561/G561-1),"",IF((F561/G561-1)&gt;10000%,"",F561/G561-1))</f>
        <v>0.61923771830963226</v>
      </c>
      <c r="I561" s="92">
        <v>0.36158600000000002</v>
      </c>
      <c r="J561" s="92">
        <v>0.22949914999999999</v>
      </c>
      <c r="K561" s="82">
        <f>IF(ISERROR(I561/J561-1),"",IF((I561/J561-1)&gt;10000%,"",I561/J561-1))</f>
        <v>0.57554396170966227</v>
      </c>
      <c r="L561" s="65">
        <f>IF(ISERROR(I561/F561),"",IF(I561/F561&gt;10000%,"",I561/F561))</f>
        <v>0.9730158480710398</v>
      </c>
    </row>
    <row r="562" spans="1:12" x14ac:dyDescent="0.2">
      <c r="A562" s="64" t="s">
        <v>2604</v>
      </c>
      <c r="B562" s="64" t="s">
        <v>1285</v>
      </c>
      <c r="C562" s="64" t="s">
        <v>1253</v>
      </c>
      <c r="D562" s="64" t="s">
        <v>311</v>
      </c>
      <c r="E562" s="64" t="s">
        <v>312</v>
      </c>
      <c r="F562" s="81">
        <v>2.6110477300000001</v>
      </c>
      <c r="G562" s="81">
        <v>1.959777179</v>
      </c>
      <c r="H562" s="82">
        <f>IF(ISERROR(F562/G562-1),"",IF((F562/G562-1)&gt;10000%,"",F562/G562-1))</f>
        <v>0.33231867274437743</v>
      </c>
      <c r="I562" s="92">
        <v>0.35639849000000001</v>
      </c>
      <c r="J562" s="92">
        <v>3.7335144321592701</v>
      </c>
      <c r="K562" s="82">
        <f>IF(ISERROR(I562/J562-1),"",IF((I562/J562-1)&gt;10000%,"",I562/J562-1))</f>
        <v>-0.9045407493459513</v>
      </c>
      <c r="L562" s="65">
        <f>IF(ISERROR(I562/F562),"",IF(I562/F562&gt;10000%,"",I562/F562))</f>
        <v>0.1364963519835771</v>
      </c>
    </row>
    <row r="563" spans="1:12" x14ac:dyDescent="0.2">
      <c r="A563" s="64" t="s">
        <v>1344</v>
      </c>
      <c r="B563" s="64" t="s">
        <v>1286</v>
      </c>
      <c r="C563" s="64" t="s">
        <v>1253</v>
      </c>
      <c r="D563" s="64" t="s">
        <v>311</v>
      </c>
      <c r="E563" s="64" t="s">
        <v>312</v>
      </c>
      <c r="F563" s="81">
        <v>3.290834883</v>
      </c>
      <c r="G563" s="81">
        <v>0.57080311500000003</v>
      </c>
      <c r="H563" s="82">
        <f>IF(ISERROR(F563/G563-1),"",IF((F563/G563-1)&gt;10000%,"",F563/G563-1))</f>
        <v>4.7652714158716529</v>
      </c>
      <c r="I563" s="92">
        <v>0.35544837000000001</v>
      </c>
      <c r="J563" s="92">
        <v>1.6351245278668449</v>
      </c>
      <c r="K563" s="82">
        <f>IF(ISERROR(I563/J563-1),"",IF((I563/J563-1)&gt;10000%,"",I563/J563-1))</f>
        <v>-0.78261694204800913</v>
      </c>
      <c r="L563" s="65">
        <f>IF(ISERROR(I563/F563),"",IF(I563/F563&gt;10000%,"",I563/F563))</f>
        <v>0.10801160879757211</v>
      </c>
    </row>
    <row r="564" spans="1:12" x14ac:dyDescent="0.2">
      <c r="A564" s="64" t="s">
        <v>2274</v>
      </c>
      <c r="B564" s="64" t="s">
        <v>2275</v>
      </c>
      <c r="C564" s="64" t="s">
        <v>1254</v>
      </c>
      <c r="D564" s="64" t="s">
        <v>310</v>
      </c>
      <c r="E564" s="64" t="s">
        <v>312</v>
      </c>
      <c r="F564" s="81">
        <v>1.0731639499999999</v>
      </c>
      <c r="G564" s="81">
        <v>0.76129256999999995</v>
      </c>
      <c r="H564" s="82">
        <f>IF(ISERROR(F564/G564-1),"",IF((F564/G564-1)&gt;10000%,"",F564/G564-1))</f>
        <v>0.40966034910862192</v>
      </c>
      <c r="I564" s="92">
        <v>0.35227782000000002</v>
      </c>
      <c r="J564" s="92">
        <v>1.5226479999999999E-2</v>
      </c>
      <c r="K564" s="82">
        <f>IF(ISERROR(I564/J564-1),"",IF((I564/J564-1)&gt;10000%,"",I564/J564-1))</f>
        <v>22.13586725231308</v>
      </c>
      <c r="L564" s="65">
        <f>IF(ISERROR(I564/F564),"",IF(I564/F564&gt;10000%,"",I564/F564))</f>
        <v>0.32826095211267586</v>
      </c>
    </row>
    <row r="565" spans="1:12" x14ac:dyDescent="0.2">
      <c r="A565" s="64" t="s">
        <v>525</v>
      </c>
      <c r="B565" s="64" t="s">
        <v>526</v>
      </c>
      <c r="C565" s="64" t="s">
        <v>1251</v>
      </c>
      <c r="D565" s="64" t="s">
        <v>310</v>
      </c>
      <c r="E565" s="64" t="s">
        <v>312</v>
      </c>
      <c r="F565" s="81">
        <v>0.42091557000000002</v>
      </c>
      <c r="G565" s="81">
        <v>1.5843739699999999</v>
      </c>
      <c r="H565" s="82">
        <f>IF(ISERROR(F565/G565-1),"",IF((F565/G565-1)&gt;10000%,"",F565/G565-1))</f>
        <v>-0.73433319533771435</v>
      </c>
      <c r="I565" s="92">
        <v>0.34553048999999997</v>
      </c>
      <c r="J565" s="92">
        <v>0.54105853000000004</v>
      </c>
      <c r="K565" s="82">
        <f>IF(ISERROR(I565/J565-1),"",IF((I565/J565-1)&gt;10000%,"",I565/J565-1))</f>
        <v>-0.36138057004664548</v>
      </c>
      <c r="L565" s="65">
        <f>IF(ISERROR(I565/F565),"",IF(I565/F565&gt;10000%,"",I565/F565))</f>
        <v>0.82090213483906038</v>
      </c>
    </row>
    <row r="566" spans="1:12" x14ac:dyDescent="0.2">
      <c r="A566" s="64" t="s">
        <v>2499</v>
      </c>
      <c r="B566" s="64" t="s">
        <v>1453</v>
      </c>
      <c r="C566" s="64" t="s">
        <v>962</v>
      </c>
      <c r="D566" s="64" t="s">
        <v>310</v>
      </c>
      <c r="E566" s="64" t="s">
        <v>1461</v>
      </c>
      <c r="F566" s="81">
        <v>0.222251965</v>
      </c>
      <c r="G566" s="81">
        <v>0.27845544</v>
      </c>
      <c r="H566" s="82">
        <f>IF(ISERROR(F566/G566-1),"",IF((F566/G566-1)&gt;10000%,"",F566/G566-1))</f>
        <v>-0.20184010411145137</v>
      </c>
      <c r="I566" s="92">
        <v>0.34488728999999996</v>
      </c>
      <c r="J566" s="92">
        <v>0.28322446000000001</v>
      </c>
      <c r="K566" s="82">
        <f>IF(ISERROR(I566/J566-1),"",IF((I566/J566-1)&gt;10000%,"",I566/J566-1))</f>
        <v>0.21771717739350605</v>
      </c>
      <c r="L566" s="65">
        <f>IF(ISERROR(I566/F566),"",IF(I566/F566&gt;10000%,"",I566/F566))</f>
        <v>1.5517851102013878</v>
      </c>
    </row>
    <row r="567" spans="1:12" x14ac:dyDescent="0.2">
      <c r="A567" s="64" t="s">
        <v>2836</v>
      </c>
      <c r="B567" s="64" t="s">
        <v>530</v>
      </c>
      <c r="C567" s="64" t="s">
        <v>2844</v>
      </c>
      <c r="D567" s="64" t="s">
        <v>311</v>
      </c>
      <c r="E567" s="64" t="s">
        <v>312</v>
      </c>
      <c r="F567" s="81">
        <v>0.57873366000000004</v>
      </c>
      <c r="G567" s="81">
        <v>3.3964970000000004E-2</v>
      </c>
      <c r="H567" s="82">
        <f>IF(ISERROR(F567/G567-1),"",IF((F567/G567-1)&gt;10000%,"",F567/G567-1))</f>
        <v>16.03913355436498</v>
      </c>
      <c r="I567" s="92">
        <v>0.34356028999999999</v>
      </c>
      <c r="J567" s="92">
        <v>0</v>
      </c>
      <c r="K567" s="82" t="str">
        <f>IF(ISERROR(I567/J567-1),"",IF((I567/J567-1)&gt;10000%,"",I567/J567-1))</f>
        <v/>
      </c>
      <c r="L567" s="65">
        <f>IF(ISERROR(I567/F567),"",IF(I567/F567&gt;10000%,"",I567/F567))</f>
        <v>0.59364145157895254</v>
      </c>
    </row>
    <row r="568" spans="1:12" x14ac:dyDescent="0.2">
      <c r="A568" s="64" t="s">
        <v>2359</v>
      </c>
      <c r="B568" s="64" t="s">
        <v>1445</v>
      </c>
      <c r="C568" s="64" t="s">
        <v>962</v>
      </c>
      <c r="D568" s="64" t="s">
        <v>310</v>
      </c>
      <c r="E568" s="64" t="s">
        <v>1461</v>
      </c>
      <c r="F568" s="81">
        <v>3.98E-3</v>
      </c>
      <c r="G568" s="81">
        <v>0.39259759999999999</v>
      </c>
      <c r="H568" s="82">
        <f>IF(ISERROR(F568/G568-1),"",IF((F568/G568-1)&gt;10000%,"",F568/G568-1))</f>
        <v>-0.98986239345324578</v>
      </c>
      <c r="I568" s="92">
        <v>0.34241418000000001</v>
      </c>
      <c r="J568" s="92">
        <v>1.2361688799999999</v>
      </c>
      <c r="K568" s="82">
        <f>IF(ISERROR(I568/J568-1),"",IF((I568/J568-1)&gt;10000%,"",I568/J568-1))</f>
        <v>-0.72300372098025956</v>
      </c>
      <c r="L568" s="65">
        <f>IF(ISERROR(I568/F568),"",IF(I568/F568&gt;10000%,"",I568/F568))</f>
        <v>86.0337135678392</v>
      </c>
    </row>
    <row r="569" spans="1:12" x14ac:dyDescent="0.2">
      <c r="A569" s="64" t="s">
        <v>2288</v>
      </c>
      <c r="B569" s="64" t="s">
        <v>2175</v>
      </c>
      <c r="C569" s="64" t="s">
        <v>223</v>
      </c>
      <c r="D569" s="64" t="s">
        <v>311</v>
      </c>
      <c r="E569" s="64" t="s">
        <v>312</v>
      </c>
      <c r="F569" s="81">
        <v>0</v>
      </c>
      <c r="G569" s="81">
        <v>0.51191984999999995</v>
      </c>
      <c r="H569" s="82">
        <f>IF(ISERROR(F569/G569-1),"",IF((F569/G569-1)&gt;10000%,"",F569/G569-1))</f>
        <v>-1</v>
      </c>
      <c r="I569" s="92">
        <v>0.341008611029195</v>
      </c>
      <c r="J569" s="92">
        <v>0</v>
      </c>
      <c r="K569" s="82" t="str">
        <f>IF(ISERROR(I569/J569-1),"",IF((I569/J569-1)&gt;10000%,"",I569/J569-1))</f>
        <v/>
      </c>
      <c r="L569" s="65" t="str">
        <f>IF(ISERROR(I569/F569),"",IF(I569/F569&gt;10000%,"",I569/F569))</f>
        <v/>
      </c>
    </row>
    <row r="570" spans="1:12" x14ac:dyDescent="0.2">
      <c r="A570" s="64" t="s">
        <v>388</v>
      </c>
      <c r="B570" s="64" t="s">
        <v>639</v>
      </c>
      <c r="C570" s="64" t="s">
        <v>1249</v>
      </c>
      <c r="D570" s="64" t="s">
        <v>310</v>
      </c>
      <c r="E570" s="64" t="s">
        <v>1461</v>
      </c>
      <c r="F570" s="81">
        <v>0.33788287900000002</v>
      </c>
      <c r="G570" s="81">
        <v>7.0921310000000001E-2</v>
      </c>
      <c r="H570" s="82">
        <f>IF(ISERROR(F570/G570-1),"",IF((F570/G570-1)&gt;10000%,"",F570/G570-1))</f>
        <v>3.7641939919045493</v>
      </c>
      <c r="I570" s="92">
        <v>0.32635122</v>
      </c>
      <c r="J570" s="92">
        <v>2.02805E-2</v>
      </c>
      <c r="K570" s="82">
        <f>IF(ISERROR(I570/J570-1),"",IF((I570/J570-1)&gt;10000%,"",I570/J570-1))</f>
        <v>15.09187248835088</v>
      </c>
      <c r="L570" s="65">
        <f>IF(ISERROR(I570/F570),"",IF(I570/F570&gt;10000%,"",I570/F570))</f>
        <v>0.96587083952247244</v>
      </c>
    </row>
    <row r="571" spans="1:12" x14ac:dyDescent="0.2">
      <c r="A571" s="64" t="s">
        <v>2284</v>
      </c>
      <c r="B571" s="64" t="s">
        <v>1180</v>
      </c>
      <c r="C571" s="64" t="s">
        <v>223</v>
      </c>
      <c r="D571" s="64" t="s">
        <v>1171</v>
      </c>
      <c r="E571" s="64" t="s">
        <v>312</v>
      </c>
      <c r="F571" s="81">
        <v>0.13841471</v>
      </c>
      <c r="G571" s="81">
        <v>0.21230788</v>
      </c>
      <c r="H571" s="82">
        <f>IF(ISERROR(F571/G571-1),"",IF((F571/G571-1)&gt;10000%,"",F571/G571-1))</f>
        <v>-0.34804723216114264</v>
      </c>
      <c r="I571" s="92">
        <v>0.32154683000000001</v>
      </c>
      <c r="J571" s="92">
        <v>0.32268166999999998</v>
      </c>
      <c r="K571" s="82">
        <f>IF(ISERROR(I571/J571-1),"",IF((I571/J571-1)&gt;10000%,"",I571/J571-1))</f>
        <v>-3.5169025869984383E-3</v>
      </c>
      <c r="L571" s="65">
        <f>IF(ISERROR(I571/F571),"",IF(I571/F571&gt;10000%,"",I571/F571))</f>
        <v>2.3230683357281898</v>
      </c>
    </row>
    <row r="572" spans="1:12" x14ac:dyDescent="0.2">
      <c r="A572" s="64" t="s">
        <v>2137</v>
      </c>
      <c r="B572" s="64" t="s">
        <v>2138</v>
      </c>
      <c r="C572" s="64" t="s">
        <v>1254</v>
      </c>
      <c r="D572" s="64" t="s">
        <v>310</v>
      </c>
      <c r="E572" s="64" t="s">
        <v>1461</v>
      </c>
      <c r="F572" s="81">
        <v>0.59086399999999994</v>
      </c>
      <c r="G572" s="81">
        <v>0.15519101999999999</v>
      </c>
      <c r="H572" s="82">
        <f>IF(ISERROR(F572/G572-1),"",IF((F572/G572-1)&gt;10000%,"",F572/G572-1))</f>
        <v>2.8073336975296637</v>
      </c>
      <c r="I572" s="92">
        <v>0.31433623999999999</v>
      </c>
      <c r="J572" s="92">
        <v>0.13999641000000002</v>
      </c>
      <c r="K572" s="82">
        <f>IF(ISERROR(I572/J572-1),"",IF((I572/J572-1)&gt;10000%,"",I572/J572-1))</f>
        <v>1.2453164334714009</v>
      </c>
      <c r="L572" s="65">
        <f>IF(ISERROR(I572/F572),"",IF(I572/F572&gt;10000%,"",I572/F572))</f>
        <v>0.53199423217525521</v>
      </c>
    </row>
    <row r="573" spans="1:12" x14ac:dyDescent="0.2">
      <c r="A573" s="64" t="s">
        <v>392</v>
      </c>
      <c r="B573" s="64" t="s">
        <v>674</v>
      </c>
      <c r="C573" s="64" t="s">
        <v>1249</v>
      </c>
      <c r="D573" s="64" t="s">
        <v>310</v>
      </c>
      <c r="E573" s="64" t="s">
        <v>1461</v>
      </c>
      <c r="F573" s="81">
        <v>0.15160999999999999</v>
      </c>
      <c r="G573" s="81">
        <v>0.22975393999999999</v>
      </c>
      <c r="H573" s="82">
        <f>IF(ISERROR(F573/G573-1),"",IF((F573/G573-1)&gt;10000%,"",F573/G573-1))</f>
        <v>-0.3401201302576139</v>
      </c>
      <c r="I573" s="92">
        <v>0.31261631000000001</v>
      </c>
      <c r="J573" s="92">
        <v>0.12650602999999999</v>
      </c>
      <c r="K573" s="82">
        <f>IF(ISERROR(I573/J573-1),"",IF((I573/J573-1)&gt;10000%,"",I573/J573-1))</f>
        <v>1.4711573827745603</v>
      </c>
      <c r="L573" s="65">
        <f>IF(ISERROR(I573/F573),"",IF(I573/F573&gt;10000%,"",I573/F573))</f>
        <v>2.0619768484928436</v>
      </c>
    </row>
    <row r="574" spans="1:12" x14ac:dyDescent="0.2">
      <c r="A574" s="64" t="s">
        <v>2696</v>
      </c>
      <c r="B574" s="64" t="s">
        <v>1768</v>
      </c>
      <c r="C574" s="64" t="s">
        <v>1248</v>
      </c>
      <c r="D574" s="64" t="s">
        <v>310</v>
      </c>
      <c r="E574" s="64" t="s">
        <v>312</v>
      </c>
      <c r="F574" s="81">
        <v>2.2755514199999998</v>
      </c>
      <c r="G574" s="81">
        <v>1.5537741470000002</v>
      </c>
      <c r="H574" s="82">
        <f>IF(ISERROR(F574/G574-1),"",IF((F574/G574-1)&gt;10000%,"",F574/G574-1))</f>
        <v>0.46453165306785071</v>
      </c>
      <c r="I574" s="92">
        <v>0.31107726000000002</v>
      </c>
      <c r="J574" s="92">
        <v>0.2084511</v>
      </c>
      <c r="K574" s="82">
        <f>IF(ISERROR(I574/J574-1),"",IF((I574/J574-1)&gt;10000%,"",I574/J574-1))</f>
        <v>0.49232726524350334</v>
      </c>
      <c r="L574" s="65">
        <f>IF(ISERROR(I574/F574),"",IF(I574/F574&gt;10000%,"",I574/F574))</f>
        <v>0.1367041224671601</v>
      </c>
    </row>
    <row r="575" spans="1:12" x14ac:dyDescent="0.2">
      <c r="A575" s="64" t="s">
        <v>8</v>
      </c>
      <c r="B575" s="64" t="s">
        <v>9</v>
      </c>
      <c r="C575" s="64" t="s">
        <v>1401</v>
      </c>
      <c r="D575" s="64" t="s">
        <v>311</v>
      </c>
      <c r="E575" s="64" t="s">
        <v>312</v>
      </c>
      <c r="F575" s="81">
        <v>0.31031999999999998</v>
      </c>
      <c r="G575" s="81">
        <v>0</v>
      </c>
      <c r="H575" s="82" t="str">
        <f>IF(ISERROR(F575/G575-1),"",IF((F575/G575-1)&gt;10000%,"",F575/G575-1))</f>
        <v/>
      </c>
      <c r="I575" s="92">
        <v>0.31013381000000001</v>
      </c>
      <c r="J575" s="92">
        <v>0</v>
      </c>
      <c r="K575" s="82" t="str">
        <f>IF(ISERROR(I575/J575-1),"",IF((I575/J575-1)&gt;10000%,"",I575/J575-1))</f>
        <v/>
      </c>
      <c r="L575" s="65">
        <f>IF(ISERROR(I575/F575),"",IF(I575/F575&gt;10000%,"",I575/F575))</f>
        <v>0.99940000644496008</v>
      </c>
    </row>
    <row r="576" spans="1:12" x14ac:dyDescent="0.2">
      <c r="A576" s="64" t="s">
        <v>2476</v>
      </c>
      <c r="B576" s="64" t="s">
        <v>2251</v>
      </c>
      <c r="C576" s="64" t="s">
        <v>962</v>
      </c>
      <c r="D576" s="64" t="s">
        <v>310</v>
      </c>
      <c r="E576" s="64" t="s">
        <v>1461</v>
      </c>
      <c r="F576" s="81">
        <v>0.13688347000000001</v>
      </c>
      <c r="G576" s="81">
        <v>1.6029094699999999</v>
      </c>
      <c r="H576" s="82">
        <f>IF(ISERROR(F576/G576-1),"",IF((F576/G576-1)&gt;10000%,"",F576/G576-1))</f>
        <v>-0.91460311854043763</v>
      </c>
      <c r="I576" s="92">
        <v>0.3085541</v>
      </c>
      <c r="J576" s="92">
        <v>3.7586459799999998</v>
      </c>
      <c r="K576" s="82">
        <f>IF(ISERROR(I576/J576-1),"",IF((I576/J576-1)&gt;10000%,"",I576/J576-1))</f>
        <v>-0.91790817713563966</v>
      </c>
      <c r="L576" s="65">
        <f>IF(ISERROR(I576/F576),"",IF(I576/F576&gt;10000%,"",I576/F576))</f>
        <v>2.254137040798279</v>
      </c>
    </row>
    <row r="577" spans="1:12" x14ac:dyDescent="0.2">
      <c r="A577" s="64" t="s">
        <v>2723</v>
      </c>
      <c r="B577" s="64" t="s">
        <v>276</v>
      </c>
      <c r="C577" s="64" t="s">
        <v>1248</v>
      </c>
      <c r="D577" s="64" t="s">
        <v>310</v>
      </c>
      <c r="E577" s="64" t="s">
        <v>1461</v>
      </c>
      <c r="F577" s="81">
        <v>0.67416781999999997</v>
      </c>
      <c r="G577" s="81">
        <v>6.116394E-2</v>
      </c>
      <c r="H577" s="82">
        <f>IF(ISERROR(F577/G577-1),"",IF((F577/G577-1)&gt;10000%,"",F577/G577-1))</f>
        <v>10.022308569395626</v>
      </c>
      <c r="I577" s="92">
        <v>0.30792434000000002</v>
      </c>
      <c r="J577" s="92">
        <v>3.96090265</v>
      </c>
      <c r="K577" s="82">
        <f>IF(ISERROR(I577/J577-1),"",IF((I577/J577-1)&gt;10000%,"",I577/J577-1))</f>
        <v>-0.9222590487044664</v>
      </c>
      <c r="L577" s="65">
        <f>IF(ISERROR(I577/F577),"",IF(I577/F577&gt;10000%,"",I577/F577))</f>
        <v>0.45674731256083989</v>
      </c>
    </row>
    <row r="578" spans="1:12" x14ac:dyDescent="0.2">
      <c r="A578" s="64" t="s">
        <v>2674</v>
      </c>
      <c r="B578" s="64" t="s">
        <v>1406</v>
      </c>
      <c r="C578" s="64" t="s">
        <v>1407</v>
      </c>
      <c r="D578" s="64" t="s">
        <v>310</v>
      </c>
      <c r="E578" s="64" t="s">
        <v>1461</v>
      </c>
      <c r="F578" s="81">
        <v>2.6023866600000001</v>
      </c>
      <c r="G578" s="81">
        <v>1.3318016100000001</v>
      </c>
      <c r="H578" s="82">
        <f>IF(ISERROR(F578/G578-1),"",IF((F578/G578-1)&gt;10000%,"",F578/G578-1))</f>
        <v>0.95403477549482751</v>
      </c>
      <c r="I578" s="92">
        <v>0.29538503000000005</v>
      </c>
      <c r="J578" s="92">
        <v>3.48294886</v>
      </c>
      <c r="K578" s="82">
        <f>IF(ISERROR(I578/J578-1),"",IF((I578/J578-1)&gt;10000%,"",I578/J578-1))</f>
        <v>-0.9151911090649778</v>
      </c>
      <c r="L578" s="65">
        <f>IF(ISERROR(I578/F578),"",IF(I578/F578&gt;10000%,"",I578/F578))</f>
        <v>0.11350543504553626</v>
      </c>
    </row>
    <row r="579" spans="1:12" x14ac:dyDescent="0.2">
      <c r="A579" s="64" t="s">
        <v>2299</v>
      </c>
      <c r="B579" s="64" t="s">
        <v>1186</v>
      </c>
      <c r="C579" s="64" t="s">
        <v>223</v>
      </c>
      <c r="D579" s="64" t="s">
        <v>1171</v>
      </c>
      <c r="E579" s="64" t="s">
        <v>1461</v>
      </c>
      <c r="F579" s="81">
        <v>0.61137737999999997</v>
      </c>
      <c r="G579" s="81">
        <v>0.57184290999999998</v>
      </c>
      <c r="H579" s="82">
        <f>IF(ISERROR(F579/G579-1),"",IF((F579/G579-1)&gt;10000%,"",F579/G579-1))</f>
        <v>6.9135193090004377E-2</v>
      </c>
      <c r="I579" s="92">
        <v>0.28934565000000001</v>
      </c>
      <c r="J579" s="92">
        <v>1.77694314</v>
      </c>
      <c r="K579" s="82">
        <f>IF(ISERROR(I579/J579-1),"",IF((I579/J579-1)&gt;10000%,"",I579/J579-1))</f>
        <v>-0.8371666242511282</v>
      </c>
      <c r="L579" s="65">
        <f>IF(ISERROR(I579/F579),"",IF(I579/F579&gt;10000%,"",I579/F579))</f>
        <v>0.47326849089509987</v>
      </c>
    </row>
    <row r="580" spans="1:12" x14ac:dyDescent="0.2">
      <c r="A580" s="64" t="s">
        <v>708</v>
      </c>
      <c r="B580" s="64" t="s">
        <v>82</v>
      </c>
      <c r="C580" s="64" t="s">
        <v>711</v>
      </c>
      <c r="D580" s="64" t="s">
        <v>310</v>
      </c>
      <c r="E580" s="64" t="s">
        <v>1461</v>
      </c>
      <c r="F580" s="81">
        <v>0.51448236999999997</v>
      </c>
      <c r="G580" s="81">
        <v>1.16661506</v>
      </c>
      <c r="H580" s="82">
        <f>IF(ISERROR(F580/G580-1),"",IF((F580/G580-1)&gt;10000%,"",F580/G580-1))</f>
        <v>-0.55899560391411374</v>
      </c>
      <c r="I580" s="92">
        <v>0.28919840000000002</v>
      </c>
      <c r="J580" s="92">
        <v>3.1938463599999998</v>
      </c>
      <c r="K580" s="82">
        <f>IF(ISERROR(I580/J580-1),"",IF((I580/J580-1)&gt;10000%,"",I580/J580-1))</f>
        <v>-0.90945137386007513</v>
      </c>
      <c r="L580" s="65">
        <f>IF(ISERROR(I580/F580),"",IF(I580/F580&gt;10000%,"",I580/F580))</f>
        <v>0.56211527714739773</v>
      </c>
    </row>
    <row r="581" spans="1:12" x14ac:dyDescent="0.2">
      <c r="A581" s="64" t="s">
        <v>2473</v>
      </c>
      <c r="B581" s="64" t="s">
        <v>2234</v>
      </c>
      <c r="C581" s="64" t="s">
        <v>962</v>
      </c>
      <c r="D581" s="64" t="s">
        <v>310</v>
      </c>
      <c r="E581" s="64" t="s">
        <v>1461</v>
      </c>
      <c r="F581" s="81">
        <v>0.243086734</v>
      </c>
      <c r="G581" s="81">
        <v>0.35146247399999997</v>
      </c>
      <c r="H581" s="82">
        <f>IF(ISERROR(F581/G581-1),"",IF((F581/G581-1)&gt;10000%,"",F581/G581-1))</f>
        <v>-0.30835650465488951</v>
      </c>
      <c r="I581" s="92">
        <v>0.28238382000000001</v>
      </c>
      <c r="J581" s="92">
        <v>3.3879524999999999</v>
      </c>
      <c r="K581" s="82">
        <f>IF(ISERROR(I581/J581-1),"",IF((I581/J581-1)&gt;10000%,"",I581/J581-1))</f>
        <v>-0.91665059648858715</v>
      </c>
      <c r="L581" s="65">
        <f>IF(ISERROR(I581/F581),"",IF(I581/F581&gt;10000%,"",I581/F581))</f>
        <v>1.1616587024448648</v>
      </c>
    </row>
    <row r="582" spans="1:12" x14ac:dyDescent="0.2">
      <c r="A582" s="64" t="s">
        <v>2317</v>
      </c>
      <c r="B582" s="64" t="s">
        <v>2318</v>
      </c>
      <c r="C582" s="64" t="s">
        <v>962</v>
      </c>
      <c r="D582" s="64" t="s">
        <v>310</v>
      </c>
      <c r="E582" s="64" t="s">
        <v>1461</v>
      </c>
      <c r="F582" s="81">
        <v>0.29241022</v>
      </c>
      <c r="G582" s="81">
        <v>1.1424209999999999E-2</v>
      </c>
      <c r="H582" s="82">
        <f>IF(ISERROR(F582/G582-1),"",IF((F582/G582-1)&gt;10000%,"",F582/G582-1))</f>
        <v>24.59566219458501</v>
      </c>
      <c r="I582" s="92">
        <v>0.27599499999999999</v>
      </c>
      <c r="J582" s="92">
        <v>8.5350599999999988E-3</v>
      </c>
      <c r="K582" s="82">
        <f>IF(ISERROR(I582/J582-1),"",IF((I582/J582-1)&gt;10000%,"",I582/J582-1))</f>
        <v>31.336620949354781</v>
      </c>
      <c r="L582" s="65">
        <f>IF(ISERROR(I582/F582),"",IF(I582/F582&gt;10000%,"",I582/F582))</f>
        <v>0.94386235884641789</v>
      </c>
    </row>
    <row r="583" spans="1:12" x14ac:dyDescent="0.2">
      <c r="A583" s="64" t="s">
        <v>2650</v>
      </c>
      <c r="B583" s="64" t="s">
        <v>30</v>
      </c>
      <c r="C583" s="64" t="s">
        <v>1253</v>
      </c>
      <c r="D583" s="64" t="s">
        <v>1171</v>
      </c>
      <c r="E583" s="64" t="s">
        <v>1461</v>
      </c>
      <c r="F583" s="81">
        <v>3.2056073289999998</v>
      </c>
      <c r="G583" s="81">
        <v>1.63726101</v>
      </c>
      <c r="H583" s="82">
        <f>IF(ISERROR(F583/G583-1),"",IF((F583/G583-1)&gt;10000%,"",F583/G583-1))</f>
        <v>0.95790854935218905</v>
      </c>
      <c r="I583" s="92">
        <v>0.27558809000000001</v>
      </c>
      <c r="J583" s="92">
        <v>0.78139572000000002</v>
      </c>
      <c r="K583" s="82">
        <f>IF(ISERROR(I583/J583-1),"",IF((I583/J583-1)&gt;10000%,"",I583/J583-1))</f>
        <v>-0.64731302853821626</v>
      </c>
      <c r="L583" s="65">
        <f>IF(ISERROR(I583/F583),"",IF(I583/F583&gt;10000%,"",I583/F583))</f>
        <v>8.5970632618303455E-2</v>
      </c>
    </row>
    <row r="584" spans="1:12" x14ac:dyDescent="0.2">
      <c r="A584" s="64" t="s">
        <v>1311</v>
      </c>
      <c r="B584" s="64" t="s">
        <v>774</v>
      </c>
      <c r="C584" s="64" t="s">
        <v>1253</v>
      </c>
      <c r="D584" s="64" t="s">
        <v>311</v>
      </c>
      <c r="E584" s="64" t="s">
        <v>312</v>
      </c>
      <c r="F584" s="81">
        <v>0.32659937699999997</v>
      </c>
      <c r="G584" s="81">
        <v>2.6211499999999999E-2</v>
      </c>
      <c r="H584" s="82">
        <f>IF(ISERROR(F584/G584-1),"",IF((F584/G584-1)&gt;10000%,"",F584/G584-1))</f>
        <v>11.46015592392652</v>
      </c>
      <c r="I584" s="92">
        <v>0.27189015999999999</v>
      </c>
      <c r="J584" s="92">
        <v>1.78765E-2</v>
      </c>
      <c r="K584" s="82">
        <f>IF(ISERROR(I584/J584-1),"",IF((I584/J584-1)&gt;10000%,"",I584/J584-1))</f>
        <v>14.209362011579447</v>
      </c>
      <c r="L584" s="65">
        <f>IF(ISERROR(I584/F584),"",IF(I584/F584&gt;10000%,"",I584/F584))</f>
        <v>0.83248829957198611</v>
      </c>
    </row>
    <row r="585" spans="1:12" x14ac:dyDescent="0.2">
      <c r="A585" s="64" t="s">
        <v>2630</v>
      </c>
      <c r="B585" s="64" t="s">
        <v>2220</v>
      </c>
      <c r="C585" s="64" t="s">
        <v>1253</v>
      </c>
      <c r="D585" s="64" t="s">
        <v>1171</v>
      </c>
      <c r="E585" s="64" t="s">
        <v>312</v>
      </c>
      <c r="F585" s="81">
        <v>0</v>
      </c>
      <c r="G585" s="81">
        <v>0.71449394999999993</v>
      </c>
      <c r="H585" s="82">
        <f>IF(ISERROR(F585/G585-1),"",IF((F585/G585-1)&gt;10000%,"",F585/G585-1))</f>
        <v>-1</v>
      </c>
      <c r="I585" s="92">
        <v>0.271677</v>
      </c>
      <c r="J585" s="92">
        <v>0.46756799999999998</v>
      </c>
      <c r="K585" s="82">
        <f>IF(ISERROR(I585/J585-1),"",IF((I585/J585-1)&gt;10000%,"",I585/J585-1))</f>
        <v>-0.41895724258289702</v>
      </c>
      <c r="L585" s="65" t="str">
        <f>IF(ISERROR(I585/F585),"",IF(I585/F585&gt;10000%,"",I585/F585))</f>
        <v/>
      </c>
    </row>
    <row r="586" spans="1:12" x14ac:dyDescent="0.2">
      <c r="A586" s="64" t="s">
        <v>2293</v>
      </c>
      <c r="B586" s="64" t="s">
        <v>1978</v>
      </c>
      <c r="C586" s="64" t="s">
        <v>223</v>
      </c>
      <c r="D586" s="64" t="s">
        <v>1171</v>
      </c>
      <c r="E586" s="64" t="s">
        <v>1461</v>
      </c>
      <c r="F586" s="81">
        <v>2.4899583999999999</v>
      </c>
      <c r="G586" s="81">
        <v>0.47221924999999998</v>
      </c>
      <c r="H586" s="82">
        <f>IF(ISERROR(F586/G586-1),"",IF((F586/G586-1)&gt;10000%,"",F586/G586-1))</f>
        <v>4.272886270519467</v>
      </c>
      <c r="I586" s="92">
        <v>0.26945271999999998</v>
      </c>
      <c r="J586" s="92">
        <v>9.323534E-2</v>
      </c>
      <c r="K586" s="82">
        <f>IF(ISERROR(I586/J586-1),"",IF((I586/J586-1)&gt;10000%,"",I586/J586-1))</f>
        <v>1.8900277512797183</v>
      </c>
      <c r="L586" s="65">
        <f>IF(ISERROR(I586/F586),"",IF(I586/F586&gt;10000%,"",I586/F586))</f>
        <v>0.10821575171697648</v>
      </c>
    </row>
    <row r="587" spans="1:12" x14ac:dyDescent="0.2">
      <c r="A587" s="64" t="s">
        <v>391</v>
      </c>
      <c r="B587" s="64" t="s">
        <v>673</v>
      </c>
      <c r="C587" s="64" t="s">
        <v>1249</v>
      </c>
      <c r="D587" s="64" t="s">
        <v>310</v>
      </c>
      <c r="E587" s="64" t="s">
        <v>1461</v>
      </c>
      <c r="F587" s="81">
        <v>1.020665148</v>
      </c>
      <c r="G587" s="81">
        <v>1.493398387</v>
      </c>
      <c r="H587" s="82">
        <f>IF(ISERROR(F587/G587-1),"",IF((F587/G587-1)&gt;10000%,"",F587/G587-1))</f>
        <v>-0.31654864710925934</v>
      </c>
      <c r="I587" s="92">
        <v>0.26580609000000005</v>
      </c>
      <c r="J587" s="92">
        <v>1.7897919999999998E-2</v>
      </c>
      <c r="K587" s="82">
        <f>IF(ISERROR(I587/J587-1),"",IF((I587/J587-1)&gt;10000%,"",I587/J587-1))</f>
        <v>13.851227963919834</v>
      </c>
      <c r="L587" s="65">
        <f>IF(ISERROR(I587/F587),"",IF(I587/F587&gt;10000%,"",I587/F587))</f>
        <v>0.26042438161119619</v>
      </c>
    </row>
    <row r="588" spans="1:12" x14ac:dyDescent="0.2">
      <c r="A588" s="64" t="s">
        <v>1952</v>
      </c>
      <c r="B588" s="64" t="s">
        <v>1953</v>
      </c>
      <c r="C588" s="64" t="s">
        <v>1249</v>
      </c>
      <c r="D588" s="64" t="s">
        <v>310</v>
      </c>
      <c r="E588" s="64" t="s">
        <v>1461</v>
      </c>
      <c r="F588" s="81">
        <v>2.8971133289999997</v>
      </c>
      <c r="G588" s="81">
        <v>0.76989913199999993</v>
      </c>
      <c r="H588" s="82">
        <f>IF(ISERROR(F588/G588-1),"",IF((F588/G588-1)&gt;10000%,"",F588/G588-1))</f>
        <v>2.7629777831727704</v>
      </c>
      <c r="I588" s="92">
        <v>0.26363500000000001</v>
      </c>
      <c r="J588" s="92">
        <v>0</v>
      </c>
      <c r="K588" s="82" t="str">
        <f>IF(ISERROR(I588/J588-1),"",IF((I588/J588-1)&gt;10000%,"",I588/J588-1))</f>
        <v/>
      </c>
      <c r="L588" s="65">
        <f>IF(ISERROR(I588/F588),"",IF(I588/F588&gt;10000%,"",I588/F588))</f>
        <v>9.0999201640137167E-2</v>
      </c>
    </row>
    <row r="589" spans="1:12" x14ac:dyDescent="0.2">
      <c r="A589" s="64" t="s">
        <v>1556</v>
      </c>
      <c r="B589" s="64" t="s">
        <v>1560</v>
      </c>
      <c r="C589" s="64" t="s">
        <v>711</v>
      </c>
      <c r="D589" s="64" t="s">
        <v>310</v>
      </c>
      <c r="E589" s="64" t="s">
        <v>1461</v>
      </c>
      <c r="F589" s="81">
        <v>0.24189172</v>
      </c>
      <c r="G589" s="81">
        <v>0.81708515000000004</v>
      </c>
      <c r="H589" s="82">
        <f>IF(ISERROR(F589/G589-1),"",IF((F589/G589-1)&gt;10000%,"",F589/G589-1))</f>
        <v>-0.70395775764618906</v>
      </c>
      <c r="I589" s="92">
        <v>0.25877489999999997</v>
      </c>
      <c r="J589" s="92">
        <v>0.66415058999999999</v>
      </c>
      <c r="K589" s="82">
        <f>IF(ISERROR(I589/J589-1),"",IF((I589/J589-1)&gt;10000%,"",I589/J589-1))</f>
        <v>-0.61036713074364657</v>
      </c>
      <c r="L589" s="65">
        <f>IF(ISERROR(I589/F589),"",IF(I589/F589&gt;10000%,"",I589/F589))</f>
        <v>1.0697964361905401</v>
      </c>
    </row>
    <row r="590" spans="1:12" x14ac:dyDescent="0.2">
      <c r="A590" s="64" t="s">
        <v>1884</v>
      </c>
      <c r="B590" s="64" t="s">
        <v>1885</v>
      </c>
      <c r="C590" s="64" t="s">
        <v>1250</v>
      </c>
      <c r="D590" s="64" t="s">
        <v>310</v>
      </c>
      <c r="E590" s="64" t="s">
        <v>1461</v>
      </c>
      <c r="F590" s="81">
        <v>3.0103826200000001</v>
      </c>
      <c r="G590" s="81">
        <v>0.11893517999999999</v>
      </c>
      <c r="H590" s="82">
        <f>IF(ISERROR(F590/G590-1),"",IF((F590/G590-1)&gt;10000%,"",F590/G590-1))</f>
        <v>24.311120057160551</v>
      </c>
      <c r="I590" s="92">
        <v>0.25862039999999997</v>
      </c>
      <c r="J590" s="92">
        <v>1.4047999999999999E-3</v>
      </c>
      <c r="K590" s="82" t="str">
        <f>IF(ISERROR(I590/J590-1),"",IF((I590/J590-1)&gt;10000%,"",I590/J590-1))</f>
        <v/>
      </c>
      <c r="L590" s="65">
        <f>IF(ISERROR(I590/F590),"",IF(I590/F590&gt;10000%,"",I590/F590))</f>
        <v>8.5909478177893531E-2</v>
      </c>
    </row>
    <row r="591" spans="1:12" x14ac:dyDescent="0.2">
      <c r="A591" s="64" t="s">
        <v>2796</v>
      </c>
      <c r="B591" s="64" t="s">
        <v>2797</v>
      </c>
      <c r="C591" s="64" t="s">
        <v>1253</v>
      </c>
      <c r="D591" s="64" t="s">
        <v>1171</v>
      </c>
      <c r="E591" s="64" t="s">
        <v>312</v>
      </c>
      <c r="F591" s="81">
        <v>0.30209116999999996</v>
      </c>
      <c r="G591" s="81">
        <v>0.15451883</v>
      </c>
      <c r="H591" s="82">
        <f>IF(ISERROR(F591/G591-1),"",IF((F591/G591-1)&gt;10000%,"",F591/G591-1))</f>
        <v>0.95504437873364667</v>
      </c>
      <c r="I591" s="92">
        <v>0.25474430999999997</v>
      </c>
      <c r="J591" s="92">
        <v>0</v>
      </c>
      <c r="K591" s="82" t="str">
        <f>IF(ISERROR(I591/J591-1),"",IF((I591/J591-1)&gt;10000%,"",I591/J591-1))</f>
        <v/>
      </c>
      <c r="L591" s="65">
        <f>IF(ISERROR(I591/F591),"",IF(I591/F591&gt;10000%,"",I591/F591))</f>
        <v>0.84326963280654643</v>
      </c>
    </row>
    <row r="592" spans="1:12" x14ac:dyDescent="0.2">
      <c r="A592" s="64" t="s">
        <v>567</v>
      </c>
      <c r="B592" s="64" t="s">
        <v>950</v>
      </c>
      <c r="C592" s="64" t="s">
        <v>1254</v>
      </c>
      <c r="D592" s="64" t="s">
        <v>310</v>
      </c>
      <c r="E592" s="64" t="s">
        <v>312</v>
      </c>
      <c r="F592" s="81">
        <v>4.8381627140000001</v>
      </c>
      <c r="G592" s="81">
        <v>6.4114861400000001</v>
      </c>
      <c r="H592" s="82">
        <f>IF(ISERROR(F592/G592-1),"",IF((F592/G592-1)&gt;10000%,"",F592/G592-1))</f>
        <v>-0.24539137910387809</v>
      </c>
      <c r="I592" s="92">
        <v>0.24587487</v>
      </c>
      <c r="J592" s="92">
        <v>3.24025454</v>
      </c>
      <c r="K592" s="82">
        <f>IF(ISERROR(I592/J592-1),"",IF((I592/J592-1)&gt;10000%,"",I592/J592-1))</f>
        <v>-0.92411865581399666</v>
      </c>
      <c r="L592" s="65">
        <f>IF(ISERROR(I592/F592),"",IF(I592/F592&gt;10000%,"",I592/F592))</f>
        <v>5.081988443433736E-2</v>
      </c>
    </row>
    <row r="593" spans="1:12" x14ac:dyDescent="0.2">
      <c r="A593" s="64" t="s">
        <v>403</v>
      </c>
      <c r="B593" s="64" t="s">
        <v>683</v>
      </c>
      <c r="C593" s="64" t="s">
        <v>1249</v>
      </c>
      <c r="D593" s="64" t="s">
        <v>310</v>
      </c>
      <c r="E593" s="64" t="s">
        <v>1461</v>
      </c>
      <c r="F593" s="81">
        <v>0.39085876000000003</v>
      </c>
      <c r="G593" s="81">
        <v>0.30502702000000004</v>
      </c>
      <c r="H593" s="82">
        <f>IF(ISERROR(F593/G593-1),"",IF((F593/G593-1)&gt;10000%,"",F593/G593-1))</f>
        <v>0.2813906125431116</v>
      </c>
      <c r="I593" s="92">
        <v>0.24441399999999999</v>
      </c>
      <c r="J593" s="92">
        <v>8.873354E-2</v>
      </c>
      <c r="K593" s="82">
        <f>IF(ISERROR(I593/J593-1),"",IF((I593/J593-1)&gt;10000%,"",I593/J593-1))</f>
        <v>1.7544714208404173</v>
      </c>
      <c r="L593" s="65">
        <f>IF(ISERROR(I593/F593),"",IF(I593/F593&gt;10000%,"",I593/F593))</f>
        <v>0.6253256291351893</v>
      </c>
    </row>
    <row r="594" spans="1:12" x14ac:dyDescent="0.2">
      <c r="A594" s="64" t="s">
        <v>2681</v>
      </c>
      <c r="B594" s="64" t="s">
        <v>133</v>
      </c>
      <c r="C594" s="64" t="s">
        <v>1253</v>
      </c>
      <c r="D594" s="64" t="s">
        <v>311</v>
      </c>
      <c r="E594" s="64" t="s">
        <v>312</v>
      </c>
      <c r="F594" s="81">
        <v>1.7664927699999999</v>
      </c>
      <c r="G594" s="81">
        <v>0.39523398999999998</v>
      </c>
      <c r="H594" s="82">
        <f>IF(ISERROR(F594/G594-1),"",IF((F594/G594-1)&gt;10000%,"",F594/G594-1))</f>
        <v>3.4694859619740699</v>
      </c>
      <c r="I594" s="92">
        <v>0.24091398</v>
      </c>
      <c r="J594" s="92">
        <v>0.22727190999999999</v>
      </c>
      <c r="K594" s="82">
        <f>IF(ISERROR(I594/J594-1),"",IF((I594/J594-1)&gt;10000%,"",I594/J594-1))</f>
        <v>6.0025323851064627E-2</v>
      </c>
      <c r="L594" s="65">
        <f>IF(ISERROR(I594/F594),"",IF(I594/F594&gt;10000%,"",I594/F594))</f>
        <v>0.13637982792309986</v>
      </c>
    </row>
    <row r="595" spans="1:12" x14ac:dyDescent="0.2">
      <c r="A595" s="64" t="s">
        <v>10</v>
      </c>
      <c r="B595" s="64" t="s">
        <v>11</v>
      </c>
      <c r="C595" s="64" t="s">
        <v>1401</v>
      </c>
      <c r="D595" s="64" t="s">
        <v>1171</v>
      </c>
      <c r="E595" s="64" t="s">
        <v>312</v>
      </c>
      <c r="F595" s="81">
        <v>21.987238749999999</v>
      </c>
      <c r="G595" s="81">
        <v>5.8938800000000002</v>
      </c>
      <c r="H595" s="82">
        <f>IF(ISERROR(F595/G595-1),"",IF((F595/G595-1)&gt;10000%,"",F595/G595-1))</f>
        <v>2.7305202599985066</v>
      </c>
      <c r="I595" s="92">
        <v>0.22819626999999998</v>
      </c>
      <c r="J595" s="92">
        <v>0.57800355000000003</v>
      </c>
      <c r="K595" s="82">
        <f>IF(ISERROR(I595/J595-1),"",IF((I595/J595-1)&gt;10000%,"",I595/J595-1))</f>
        <v>-0.60519918952054885</v>
      </c>
      <c r="L595" s="65">
        <f>IF(ISERROR(I595/F595),"",IF(I595/F595&gt;10000%,"",I595/F595))</f>
        <v>1.0378577892142095E-2</v>
      </c>
    </row>
    <row r="596" spans="1:12" x14ac:dyDescent="0.2">
      <c r="A596" s="64" t="s">
        <v>2677</v>
      </c>
      <c r="B596" s="64" t="s">
        <v>540</v>
      </c>
      <c r="C596" s="64" t="s">
        <v>1253</v>
      </c>
      <c r="D596" s="64" t="s">
        <v>311</v>
      </c>
      <c r="E596" s="64" t="s">
        <v>312</v>
      </c>
      <c r="F596" s="81">
        <v>4.8143011700000002</v>
      </c>
      <c r="G596" s="81">
        <v>0.4211839</v>
      </c>
      <c r="H596" s="82">
        <f>IF(ISERROR(F596/G596-1),"",IF((F596/G596-1)&gt;10000%,"",F596/G596-1))</f>
        <v>10.430401708137467</v>
      </c>
      <c r="I596" s="92">
        <v>0.22586620000000002</v>
      </c>
      <c r="J596" s="92">
        <v>3.9128179999999999E-2</v>
      </c>
      <c r="K596" s="82">
        <f>IF(ISERROR(I596/J596-1),"",IF((I596/J596-1)&gt;10000%,"",I596/J596-1))</f>
        <v>4.772468844704763</v>
      </c>
      <c r="L596" s="65">
        <f>IF(ISERROR(I596/F596),"",IF(I596/F596&gt;10000%,"",I596/F596))</f>
        <v>4.6915677275752986E-2</v>
      </c>
    </row>
    <row r="597" spans="1:12" x14ac:dyDescent="0.2">
      <c r="A597" s="64" t="s">
        <v>2508</v>
      </c>
      <c r="B597" s="64" t="s">
        <v>1427</v>
      </c>
      <c r="C597" s="64" t="s">
        <v>962</v>
      </c>
      <c r="D597" s="64" t="s">
        <v>310</v>
      </c>
      <c r="E597" s="64" t="s">
        <v>1461</v>
      </c>
      <c r="F597" s="81">
        <v>0.22143778</v>
      </c>
      <c r="G597" s="81">
        <v>9.4350000000000003E-2</v>
      </c>
      <c r="H597" s="82">
        <f>IF(ISERROR(F597/G597-1),"",IF((F597/G597-1)&gt;10000%,"",F597/G597-1))</f>
        <v>1.3469822999470056</v>
      </c>
      <c r="I597" s="92">
        <v>0.21948770000000001</v>
      </c>
      <c r="J597" s="92">
        <v>0</v>
      </c>
      <c r="K597" s="82" t="str">
        <f>IF(ISERROR(I597/J597-1),"",IF((I597/J597-1)&gt;10000%,"",I597/J597-1))</f>
        <v/>
      </c>
      <c r="L597" s="65">
        <f>IF(ISERROR(I597/F597),"",IF(I597/F597&gt;10000%,"",I597/F597))</f>
        <v>0.99119355333132408</v>
      </c>
    </row>
    <row r="598" spans="1:12" x14ac:dyDescent="0.2">
      <c r="A598" s="64" t="s">
        <v>1904</v>
      </c>
      <c r="B598" s="64" t="s">
        <v>1905</v>
      </c>
      <c r="C598" s="64" t="s">
        <v>1254</v>
      </c>
      <c r="D598" s="64" t="s">
        <v>310</v>
      </c>
      <c r="E598" s="64" t="s">
        <v>1461</v>
      </c>
      <c r="F598" s="81">
        <v>1.9416267700000001</v>
      </c>
      <c r="G598" s="81">
        <v>1.84935491</v>
      </c>
      <c r="H598" s="82">
        <f>IF(ISERROR(F598/G598-1),"",IF((F598/G598-1)&gt;10000%,"",F598/G598-1))</f>
        <v>4.9894079011583603E-2</v>
      </c>
      <c r="I598" s="92">
        <v>0.21513770999999998</v>
      </c>
      <c r="J598" s="92">
        <v>4.1046400000000005E-3</v>
      </c>
      <c r="K598" s="82">
        <f>IF(ISERROR(I598/J598-1),"",IF((I598/J598-1)&gt;10000%,"",I598/J598-1))</f>
        <v>51.413295684883437</v>
      </c>
      <c r="L598" s="65">
        <f>IF(ISERROR(I598/F598),"",IF(I598/F598&gt;10000%,"",I598/F598))</f>
        <v>0.11080281407533332</v>
      </c>
    </row>
    <row r="599" spans="1:12" x14ac:dyDescent="0.2">
      <c r="A599" s="64" t="s">
        <v>385</v>
      </c>
      <c r="B599" s="64" t="s">
        <v>636</v>
      </c>
      <c r="C599" s="64" t="s">
        <v>1249</v>
      </c>
      <c r="D599" s="64" t="s">
        <v>310</v>
      </c>
      <c r="E599" s="64" t="s">
        <v>1461</v>
      </c>
      <c r="F599" s="81">
        <v>1.873472665</v>
      </c>
      <c r="G599" s="81">
        <v>2.642494734</v>
      </c>
      <c r="H599" s="82">
        <f>IF(ISERROR(F599/G599-1),"",IF((F599/G599-1)&gt;10000%,"",F599/G599-1))</f>
        <v>-0.29102123047031203</v>
      </c>
      <c r="I599" s="92">
        <v>0.21367139000000002</v>
      </c>
      <c r="J599" s="92">
        <v>19.557604469999998</v>
      </c>
      <c r="K599" s="82">
        <f>IF(ISERROR(I599/J599-1),"",IF((I599/J599-1)&gt;10000%,"",I599/J599-1))</f>
        <v>-0.9890747667830303</v>
      </c>
      <c r="L599" s="65">
        <f>IF(ISERROR(I599/F599),"",IF(I599/F599&gt;10000%,"",I599/F599))</f>
        <v>0.11405097816038859</v>
      </c>
    </row>
    <row r="600" spans="1:12" x14ac:dyDescent="0.2">
      <c r="A600" s="64" t="s">
        <v>77</v>
      </c>
      <c r="B600" s="64" t="s">
        <v>78</v>
      </c>
      <c r="C600" s="64" t="s">
        <v>1254</v>
      </c>
      <c r="D600" s="64" t="s">
        <v>310</v>
      </c>
      <c r="E600" s="64" t="s">
        <v>312</v>
      </c>
      <c r="F600" s="81">
        <v>0.59252199999999999</v>
      </c>
      <c r="G600" s="81">
        <v>0.91416144999999993</v>
      </c>
      <c r="H600" s="82">
        <f>IF(ISERROR(F600/G600-1),"",IF((F600/G600-1)&gt;10000%,"",F600/G600-1))</f>
        <v>-0.3518409685728926</v>
      </c>
      <c r="I600" s="92">
        <v>0.21150284999999999</v>
      </c>
      <c r="J600" s="92">
        <v>9.7995600000000002E-2</v>
      </c>
      <c r="K600" s="82">
        <f>IF(ISERROR(I600/J600-1),"",IF((I600/J600-1)&gt;10000%,"",I600/J600-1))</f>
        <v>1.1582892497214159</v>
      </c>
      <c r="L600" s="65">
        <f>IF(ISERROR(I600/F600),"",IF(I600/F600&gt;10000%,"",I600/F600))</f>
        <v>0.35695358147039263</v>
      </c>
    </row>
    <row r="601" spans="1:12" x14ac:dyDescent="0.2">
      <c r="A601" s="64" t="s">
        <v>1900</v>
      </c>
      <c r="B601" s="64" t="s">
        <v>1901</v>
      </c>
      <c r="C601" s="64" t="s">
        <v>1254</v>
      </c>
      <c r="D601" s="64" t="s">
        <v>310</v>
      </c>
      <c r="E601" s="64" t="s">
        <v>1461</v>
      </c>
      <c r="F601" s="81">
        <v>1.2006867700000001</v>
      </c>
      <c r="G601" s="81">
        <v>0.21812332000000001</v>
      </c>
      <c r="H601" s="82">
        <f>IF(ISERROR(F601/G601-1),"",IF((F601/G601-1)&gt;10000%,"",F601/G601-1))</f>
        <v>4.504623577158096</v>
      </c>
      <c r="I601" s="92">
        <v>0.20996528</v>
      </c>
      <c r="J601" s="92">
        <v>4.2527999999999999E-4</v>
      </c>
      <c r="K601" s="82" t="str">
        <f>IF(ISERROR(I601/J601-1),"",IF((I601/J601-1)&gt;10000%,"",I601/J601-1))</f>
        <v/>
      </c>
      <c r="L601" s="65">
        <f>IF(ISERROR(I601/F601),"",IF(I601/F601&gt;10000%,"",I601/F601))</f>
        <v>0.17487098654380942</v>
      </c>
    </row>
    <row r="602" spans="1:12" x14ac:dyDescent="0.2">
      <c r="A602" s="64" t="s">
        <v>543</v>
      </c>
      <c r="B602" s="64" t="s">
        <v>128</v>
      </c>
      <c r="C602" s="64" t="s">
        <v>1401</v>
      </c>
      <c r="D602" s="64" t="s">
        <v>311</v>
      </c>
      <c r="E602" s="64" t="s">
        <v>312</v>
      </c>
      <c r="F602" s="81">
        <v>0.45911902000000004</v>
      </c>
      <c r="G602" s="81">
        <v>1.1285099599999999</v>
      </c>
      <c r="H602" s="82">
        <f>IF(ISERROR(F602/G602-1),"",IF((F602/G602-1)&gt;10000%,"",F602/G602-1))</f>
        <v>-0.59316351979737947</v>
      </c>
      <c r="I602" s="92">
        <v>0.20819662999999999</v>
      </c>
      <c r="J602" s="92">
        <v>12.28132684</v>
      </c>
      <c r="K602" s="82">
        <f>IF(ISERROR(I602/J602-1),"",IF((I602/J602-1)&gt;10000%,"",I602/J602-1))</f>
        <v>-0.98304770871157765</v>
      </c>
      <c r="L602" s="65">
        <f>IF(ISERROR(I602/F602),"",IF(I602/F602&gt;10000%,"",I602/F602))</f>
        <v>0.45346984317922612</v>
      </c>
    </row>
    <row r="603" spans="1:12" x14ac:dyDescent="0.2">
      <c r="A603" s="64" t="s">
        <v>829</v>
      </c>
      <c r="B603" s="64" t="s">
        <v>830</v>
      </c>
      <c r="C603" s="64" t="s">
        <v>1249</v>
      </c>
      <c r="D603" s="64" t="s">
        <v>310</v>
      </c>
      <c r="E603" s="64" t="s">
        <v>1461</v>
      </c>
      <c r="F603" s="81">
        <v>0.62054254000000009</v>
      </c>
      <c r="G603" s="81">
        <v>0.96435422999999998</v>
      </c>
      <c r="H603" s="82">
        <f>IF(ISERROR(F603/G603-1),"",IF((F603/G603-1)&gt;10000%,"",F603/G603-1))</f>
        <v>-0.35652012435306046</v>
      </c>
      <c r="I603" s="92">
        <v>0.20549661999999999</v>
      </c>
      <c r="J603" s="92">
        <v>0.68930193999999989</v>
      </c>
      <c r="K603" s="82">
        <f>IF(ISERROR(I603/J603-1),"",IF((I603/J603-1)&gt;10000%,"",I603/J603-1))</f>
        <v>-0.7018772063807045</v>
      </c>
      <c r="L603" s="65">
        <f>IF(ISERROR(I603/F603),"",IF(I603/F603&gt;10000%,"",I603/F603))</f>
        <v>0.33115637809456216</v>
      </c>
    </row>
    <row r="604" spans="1:12" x14ac:dyDescent="0.2">
      <c r="A604" s="64" t="s">
        <v>323</v>
      </c>
      <c r="B604" s="64" t="s">
        <v>324</v>
      </c>
      <c r="C604" s="64" t="s">
        <v>1254</v>
      </c>
      <c r="D604" s="64" t="s">
        <v>310</v>
      </c>
      <c r="E604" s="64" t="s">
        <v>312</v>
      </c>
      <c r="F604" s="81">
        <v>0.25326391200000004</v>
      </c>
      <c r="G604" s="81">
        <v>7.9279639999999998E-2</v>
      </c>
      <c r="H604" s="82">
        <f>IF(ISERROR(F604/G604-1),"",IF((F604/G604-1)&gt;10000%,"",F604/G604-1))</f>
        <v>2.1945643547321865</v>
      </c>
      <c r="I604" s="92">
        <v>0.20030710000000002</v>
      </c>
      <c r="J604" s="92">
        <v>4.5198999999999999E-4</v>
      </c>
      <c r="K604" s="82" t="str">
        <f>IF(ISERROR(I604/J604-1),"",IF((I604/J604-1)&gt;10000%,"",I604/J604-1))</f>
        <v/>
      </c>
      <c r="L604" s="65">
        <f>IF(ISERROR(I604/F604),"",IF(I604/F604&gt;10000%,"",I604/F604))</f>
        <v>0.79090265335552423</v>
      </c>
    </row>
    <row r="605" spans="1:12" x14ac:dyDescent="0.2">
      <c r="A605" s="64" t="s">
        <v>2644</v>
      </c>
      <c r="B605" s="64" t="s">
        <v>2111</v>
      </c>
      <c r="C605" s="64" t="s">
        <v>1253</v>
      </c>
      <c r="D605" s="64" t="s">
        <v>311</v>
      </c>
      <c r="E605" s="64" t="s">
        <v>1461</v>
      </c>
      <c r="F605" s="81">
        <v>1.4678872250000001</v>
      </c>
      <c r="G605" s="81">
        <v>1.915038375</v>
      </c>
      <c r="H605" s="82">
        <f>IF(ISERROR(F605/G605-1),"",IF((F605/G605-1)&gt;10000%,"",F605/G605-1))</f>
        <v>-0.2334946160021466</v>
      </c>
      <c r="I605" s="92">
        <v>0.19780628</v>
      </c>
      <c r="J605" s="92">
        <v>0.28209271000000002</v>
      </c>
      <c r="K605" s="82">
        <f>IF(ISERROR(I605/J605-1),"",IF((I605/J605-1)&gt;10000%,"",I605/J605-1))</f>
        <v>-0.29878981984327069</v>
      </c>
      <c r="L605" s="65">
        <f>IF(ISERROR(I605/F605),"",IF(I605/F605&gt;10000%,"",I605/F605))</f>
        <v>0.13475577457934479</v>
      </c>
    </row>
    <row r="606" spans="1:12" x14ac:dyDescent="0.2">
      <c r="A606" s="64" t="s">
        <v>710</v>
      </c>
      <c r="B606" s="64" t="s">
        <v>106</v>
      </c>
      <c r="C606" s="64" t="s">
        <v>711</v>
      </c>
      <c r="D606" s="64" t="s">
        <v>310</v>
      </c>
      <c r="E606" s="64" t="s">
        <v>1461</v>
      </c>
      <c r="F606" s="81">
        <v>0.22878712200000001</v>
      </c>
      <c r="G606" s="81">
        <v>9.5269649999999997E-2</v>
      </c>
      <c r="H606" s="82">
        <f>IF(ISERROR(F606/G606-1),"",IF((F606/G606-1)&gt;10000%,"",F606/G606-1))</f>
        <v>1.4014691142457227</v>
      </c>
      <c r="I606" s="92">
        <v>0.19767195000000001</v>
      </c>
      <c r="J606" s="92">
        <v>1.4526000000000001E-2</v>
      </c>
      <c r="K606" s="82">
        <f>IF(ISERROR(I606/J606-1),"",IF((I606/J606-1)&gt;10000%,"",I606/J606-1))</f>
        <v>12.608147459727386</v>
      </c>
      <c r="L606" s="65">
        <f>IF(ISERROR(I606/F606),"",IF(I606/F606&gt;10000%,"",I606/F606))</f>
        <v>0.86399946059901045</v>
      </c>
    </row>
    <row r="607" spans="1:12" x14ac:dyDescent="0.2">
      <c r="A607" s="64" t="s">
        <v>2633</v>
      </c>
      <c r="B607" s="64" t="s">
        <v>499</v>
      </c>
      <c r="C607" s="64" t="s">
        <v>1253</v>
      </c>
      <c r="D607" s="64" t="s">
        <v>311</v>
      </c>
      <c r="E607" s="64" t="s">
        <v>1461</v>
      </c>
      <c r="F607" s="81">
        <v>1.7509573549999999</v>
      </c>
      <c r="G607" s="81">
        <v>3.99847011</v>
      </c>
      <c r="H607" s="82">
        <f>IF(ISERROR(F607/G607-1),"",IF((F607/G607-1)&gt;10000%,"",F607/G607-1))</f>
        <v>-0.56209317393146652</v>
      </c>
      <c r="I607" s="92">
        <v>0.1975403</v>
      </c>
      <c r="J607" s="92">
        <v>3.9845140000000001E-2</v>
      </c>
      <c r="K607" s="82">
        <f>IF(ISERROR(I607/J607-1),"",IF((I607/J607-1)&gt;10000%,"",I607/J607-1))</f>
        <v>3.9577012403520229</v>
      </c>
      <c r="L607" s="65">
        <f>IF(ISERROR(I607/F607),"",IF(I607/F607&gt;10000%,"",I607/F607))</f>
        <v>0.11281845296569203</v>
      </c>
    </row>
    <row r="608" spans="1:12" x14ac:dyDescent="0.2">
      <c r="A608" s="64" t="s">
        <v>2818</v>
      </c>
      <c r="B608" s="64" t="s">
        <v>910</v>
      </c>
      <c r="C608" s="64" t="s">
        <v>2844</v>
      </c>
      <c r="D608" s="64" t="s">
        <v>311</v>
      </c>
      <c r="E608" s="64" t="s">
        <v>312</v>
      </c>
      <c r="F608" s="81">
        <v>5.8701863559999996</v>
      </c>
      <c r="G608" s="81">
        <v>1.971786021</v>
      </c>
      <c r="H608" s="82">
        <f>IF(ISERROR(F608/G608-1),"",IF((F608/G608-1)&gt;10000%,"",F608/G608-1))</f>
        <v>1.9770909690408032</v>
      </c>
      <c r="I608" s="92">
        <v>0.19502933</v>
      </c>
      <c r="J608" s="92">
        <v>0.57643637999999997</v>
      </c>
      <c r="K608" s="82">
        <f>IF(ISERROR(I608/J608-1),"",IF((I608/J608-1)&gt;10000%,"",I608/J608-1))</f>
        <v>-0.66166373815615176</v>
      </c>
      <c r="L608" s="65">
        <f>IF(ISERROR(I608/F608),"",IF(I608/F608&gt;10000%,"",I608/F608))</f>
        <v>3.3223703332800975E-2</v>
      </c>
    </row>
    <row r="609" spans="1:12" x14ac:dyDescent="0.2">
      <c r="A609" s="64" t="s">
        <v>2837</v>
      </c>
      <c r="B609" s="64" t="s">
        <v>62</v>
      </c>
      <c r="C609" s="64" t="s">
        <v>2844</v>
      </c>
      <c r="D609" s="64" t="s">
        <v>311</v>
      </c>
      <c r="E609" s="64" t="s">
        <v>312</v>
      </c>
      <c r="F609" s="81">
        <v>0.25478190000000001</v>
      </c>
      <c r="G609" s="81">
        <v>3.763507E-2</v>
      </c>
      <c r="H609" s="82">
        <f>IF(ISERROR(F609/G609-1),"",IF((F609/G609-1)&gt;10000%,"",F609/G609-1))</f>
        <v>5.7698000827419751</v>
      </c>
      <c r="I609" s="92">
        <v>0.19358221</v>
      </c>
      <c r="J609" s="92">
        <v>4.2054900000000001E-3</v>
      </c>
      <c r="K609" s="82">
        <f>IF(ISERROR(I609/J609-1),"",IF((I609/J609-1)&gt;10000%,"",I609/J609-1))</f>
        <v>45.030833505727038</v>
      </c>
      <c r="L609" s="65">
        <f>IF(ISERROR(I609/F609),"",IF(I609/F609&gt;10000%,"",I609/F609))</f>
        <v>0.75979577042168223</v>
      </c>
    </row>
    <row r="610" spans="1:12" x14ac:dyDescent="0.2">
      <c r="A610" s="64" t="s">
        <v>2651</v>
      </c>
      <c r="B610" s="64" t="s">
        <v>498</v>
      </c>
      <c r="C610" s="64" t="s">
        <v>1253</v>
      </c>
      <c r="D610" s="64" t="s">
        <v>311</v>
      </c>
      <c r="E610" s="64" t="s">
        <v>1461</v>
      </c>
      <c r="F610" s="81">
        <v>2.2765490000000002</v>
      </c>
      <c r="G610" s="81">
        <v>3.09043256</v>
      </c>
      <c r="H610" s="82">
        <f>IF(ISERROR(F610/G610-1),"",IF((F610/G610-1)&gt;10000%,"",F610/G610-1))</f>
        <v>-0.26335587145121198</v>
      </c>
      <c r="I610" s="92">
        <v>0.19101517000000001</v>
      </c>
      <c r="J610" s="92">
        <v>5.6398926718453</v>
      </c>
      <c r="K610" s="82">
        <f>IF(ISERROR(I610/J610-1),"",IF((I610/J610-1)&gt;10000%,"",I610/J610-1))</f>
        <v>-0.96613141754389054</v>
      </c>
      <c r="L610" s="65">
        <f>IF(ISERROR(I610/F610),"",IF(I610/F610&gt;10000%,"",I610/F610))</f>
        <v>8.3905582528643136E-2</v>
      </c>
    </row>
    <row r="611" spans="1:12" x14ac:dyDescent="0.2">
      <c r="A611" s="64" t="s">
        <v>2689</v>
      </c>
      <c r="B611" s="64" t="s">
        <v>763</v>
      </c>
      <c r="C611" s="64" t="s">
        <v>1253</v>
      </c>
      <c r="D611" s="64" t="s">
        <v>311</v>
      </c>
      <c r="E611" s="64" t="s">
        <v>312</v>
      </c>
      <c r="F611" s="81">
        <v>0.21131754999999999</v>
      </c>
      <c r="G611" s="81">
        <v>0.79003758999999996</v>
      </c>
      <c r="H611" s="82">
        <f>IF(ISERROR(F611/G611-1),"",IF((F611/G611-1)&gt;10000%,"",F611/G611-1))</f>
        <v>-0.73252215758493211</v>
      </c>
      <c r="I611" s="92">
        <v>0.18449301999999998</v>
      </c>
      <c r="J611" s="92">
        <v>0.29423259999999996</v>
      </c>
      <c r="K611" s="82">
        <f>IF(ISERROR(I611/J611-1),"",IF((I611/J611-1)&gt;10000%,"",I611/J611-1))</f>
        <v>-0.37296880087386641</v>
      </c>
      <c r="L611" s="65">
        <f>IF(ISERROR(I611/F611),"",IF(I611/F611&gt;10000%,"",I611/F611))</f>
        <v>0.87306056690511502</v>
      </c>
    </row>
    <row r="612" spans="1:12" x14ac:dyDescent="0.2">
      <c r="A612" s="64" t="s">
        <v>2693</v>
      </c>
      <c r="B612" s="64" t="s">
        <v>100</v>
      </c>
      <c r="C612" s="64" t="s">
        <v>1248</v>
      </c>
      <c r="D612" s="64" t="s">
        <v>310</v>
      </c>
      <c r="E612" s="64" t="s">
        <v>1461</v>
      </c>
      <c r="F612" s="81">
        <v>0.82823110999999994</v>
      </c>
      <c r="G612" s="81">
        <v>1.2435526960000001</v>
      </c>
      <c r="H612" s="82">
        <f>IF(ISERROR(F612/G612-1),"",IF((F612/G612-1)&gt;10000%,"",F612/G612-1))</f>
        <v>-0.3339798846771187</v>
      </c>
      <c r="I612" s="92">
        <v>0.1777397</v>
      </c>
      <c r="J612" s="92">
        <v>0</v>
      </c>
      <c r="K612" s="82" t="str">
        <f>IF(ISERROR(I612/J612-1),"",IF((I612/J612-1)&gt;10000%,"",I612/J612-1))</f>
        <v/>
      </c>
      <c r="L612" s="65">
        <f>IF(ISERROR(I612/F612),"",IF(I612/F612&gt;10000%,"",I612/F612))</f>
        <v>0.21460157419104917</v>
      </c>
    </row>
    <row r="613" spans="1:12" x14ac:dyDescent="0.2">
      <c r="A613" s="64" t="s">
        <v>1310</v>
      </c>
      <c r="B613" s="64" t="s">
        <v>894</v>
      </c>
      <c r="C613" s="64" t="s">
        <v>1253</v>
      </c>
      <c r="D613" s="64" t="s">
        <v>311</v>
      </c>
      <c r="E613" s="64" t="s">
        <v>312</v>
      </c>
      <c r="F613" s="81">
        <v>0.52275693099999998</v>
      </c>
      <c r="G613" s="81">
        <v>0.74330498</v>
      </c>
      <c r="H613" s="82">
        <f>IF(ISERROR(F613/G613-1),"",IF((F613/G613-1)&gt;10000%,"",F613/G613-1))</f>
        <v>-0.29671272887207079</v>
      </c>
      <c r="I613" s="92">
        <v>0.17647946</v>
      </c>
      <c r="J613" s="92">
        <v>3.1218700000000002E-2</v>
      </c>
      <c r="K613" s="82">
        <f>IF(ISERROR(I613/J613-1),"",IF((I613/J613-1)&gt;10000%,"",I613/J613-1))</f>
        <v>4.6530047695772083</v>
      </c>
      <c r="L613" s="65">
        <f>IF(ISERROR(I613/F613),"",IF(I613/F613&gt;10000%,"",I613/F613))</f>
        <v>0.33759372575396807</v>
      </c>
    </row>
    <row r="614" spans="1:12" x14ac:dyDescent="0.2">
      <c r="A614" s="64" t="s">
        <v>2506</v>
      </c>
      <c r="B614" s="64" t="s">
        <v>1454</v>
      </c>
      <c r="C614" s="64" t="s">
        <v>962</v>
      </c>
      <c r="D614" s="64" t="s">
        <v>310</v>
      </c>
      <c r="E614" s="64" t="s">
        <v>1461</v>
      </c>
      <c r="F614" s="81">
        <v>0.2236089</v>
      </c>
      <c r="G614" s="81">
        <v>0.14929528</v>
      </c>
      <c r="H614" s="82">
        <f>IF(ISERROR(F614/G614-1),"",IF((F614/G614-1)&gt;10000%,"",F614/G614-1))</f>
        <v>0.49776268881373875</v>
      </c>
      <c r="I614" s="92">
        <v>0.17184960000000002</v>
      </c>
      <c r="J614" s="92">
        <v>4.9574266033452795E-2</v>
      </c>
      <c r="K614" s="82">
        <f>IF(ISERROR(I614/J614-1),"",IF((I614/J614-1)&gt;10000%,"",I614/J614-1))</f>
        <v>2.4665082057702201</v>
      </c>
      <c r="L614" s="65">
        <f>IF(ISERROR(I614/F614),"",IF(I614/F614&gt;10000%,"",I614/F614))</f>
        <v>0.76852754966372094</v>
      </c>
    </row>
    <row r="615" spans="1:12" x14ac:dyDescent="0.2">
      <c r="A615" s="64" t="s">
        <v>713</v>
      </c>
      <c r="B615" s="64" t="s">
        <v>60</v>
      </c>
      <c r="C615" s="64" t="s">
        <v>1252</v>
      </c>
      <c r="D615" s="64" t="s">
        <v>310</v>
      </c>
      <c r="E615" s="64" t="s">
        <v>1461</v>
      </c>
      <c r="F615" s="81">
        <v>3.7850480769999999</v>
      </c>
      <c r="G615" s="81">
        <v>2.0855043200000001</v>
      </c>
      <c r="H615" s="82">
        <f>IF(ISERROR(F615/G615-1),"",IF((F615/G615-1)&gt;10000%,"",F615/G615-1))</f>
        <v>0.81493178446161152</v>
      </c>
      <c r="I615" s="92">
        <v>0.17007427</v>
      </c>
      <c r="J615" s="92">
        <v>0.36449380999999997</v>
      </c>
      <c r="K615" s="82">
        <f>IF(ISERROR(I615/J615-1),"",IF((I615/J615-1)&gt;10000%,"",I615/J615-1))</f>
        <v>-0.5333959992352133</v>
      </c>
      <c r="L615" s="65">
        <f>IF(ISERROR(I615/F615),"",IF(I615/F615&gt;10000%,"",I615/F615))</f>
        <v>4.4933186194770755E-2</v>
      </c>
    </row>
    <row r="616" spans="1:12" x14ac:dyDescent="0.2">
      <c r="A616" s="64" t="s">
        <v>2383</v>
      </c>
      <c r="B616" s="64" t="s">
        <v>179</v>
      </c>
      <c r="C616" s="64" t="s">
        <v>962</v>
      </c>
      <c r="D616" s="64" t="s">
        <v>310</v>
      </c>
      <c r="E616" s="64" t="s">
        <v>1461</v>
      </c>
      <c r="F616" s="81">
        <v>6.6827472999999998E-2</v>
      </c>
      <c r="G616" s="81">
        <v>0.85511841</v>
      </c>
      <c r="H616" s="82">
        <f>IF(ISERROR(F616/G616-1),"",IF((F616/G616-1)&gt;10000%,"",F616/G616-1))</f>
        <v>-0.92185003594999204</v>
      </c>
      <c r="I616" s="92">
        <v>0.16915576000000002</v>
      </c>
      <c r="J616" s="92">
        <v>1.2093180100000001</v>
      </c>
      <c r="K616" s="82">
        <f>IF(ISERROR(I616/J616-1),"",IF((I616/J616-1)&gt;10000%,"",I616/J616-1))</f>
        <v>-0.86012301263916513</v>
      </c>
      <c r="L616" s="65">
        <f>IF(ISERROR(I616/F616),"",IF(I616/F616&gt;10000%,"",I616/F616))</f>
        <v>2.5312308307692559</v>
      </c>
    </row>
    <row r="617" spans="1:12" x14ac:dyDescent="0.2">
      <c r="A617" s="64" t="s">
        <v>2597</v>
      </c>
      <c r="B617" s="64" t="s">
        <v>1107</v>
      </c>
      <c r="C617" s="64" t="s">
        <v>1253</v>
      </c>
      <c r="D617" s="64" t="s">
        <v>311</v>
      </c>
      <c r="E617" s="64" t="s">
        <v>1461</v>
      </c>
      <c r="F617" s="81">
        <v>7.7939885100000001</v>
      </c>
      <c r="G617" s="81">
        <v>5.5542394800000006</v>
      </c>
      <c r="H617" s="82">
        <f>IF(ISERROR(F617/G617-1),"",IF((F617/G617-1)&gt;10000%,"",F617/G617-1))</f>
        <v>0.40325035282778243</v>
      </c>
      <c r="I617" s="92">
        <v>0.16322924999999999</v>
      </c>
      <c r="J617" s="92">
        <v>0.63778268999999999</v>
      </c>
      <c r="K617" s="82">
        <f>IF(ISERROR(I617/J617-1),"",IF((I617/J617-1)&gt;10000%,"",I617/J617-1))</f>
        <v>-0.74406760710297737</v>
      </c>
      <c r="L617" s="65">
        <f>IF(ISERROR(I617/F617),"",IF(I617/F617&gt;10000%,"",I617/F617))</f>
        <v>2.0942967748870854E-2</v>
      </c>
    </row>
    <row r="618" spans="1:12" x14ac:dyDescent="0.2">
      <c r="A618" s="64" t="s">
        <v>2438</v>
      </c>
      <c r="B618" s="64" t="s">
        <v>150</v>
      </c>
      <c r="C618" s="64" t="s">
        <v>962</v>
      </c>
      <c r="D618" s="64" t="s">
        <v>310</v>
      </c>
      <c r="E618" s="64" t="s">
        <v>1461</v>
      </c>
      <c r="F618" s="81">
        <v>0.16607729999999998</v>
      </c>
      <c r="G618" s="81">
        <v>0.1011341</v>
      </c>
      <c r="H618" s="82">
        <f>IF(ISERROR(F618/G618-1),"",IF((F618/G618-1)&gt;10000%,"",F618/G618-1))</f>
        <v>0.64214938383789422</v>
      </c>
      <c r="I618" s="92">
        <v>0.15648551999999999</v>
      </c>
      <c r="J618" s="92">
        <v>0.20226820000000001</v>
      </c>
      <c r="K618" s="82">
        <f>IF(ISERROR(I618/J618-1),"",IF((I618/J618-1)&gt;10000%,"",I618/J618-1))</f>
        <v>-0.22634640541617523</v>
      </c>
      <c r="L618" s="65">
        <f>IF(ISERROR(I618/F618),"",IF(I618/F618&gt;10000%,"",I618/F618))</f>
        <v>0.94224508707692145</v>
      </c>
    </row>
    <row r="619" spans="1:12" x14ac:dyDescent="0.2">
      <c r="A619" s="64" t="s">
        <v>2667</v>
      </c>
      <c r="B619" s="64" t="s">
        <v>2516</v>
      </c>
      <c r="C619" s="64" t="s">
        <v>1253</v>
      </c>
      <c r="D619" s="64" t="s">
        <v>1171</v>
      </c>
      <c r="E619" s="64" t="s">
        <v>312</v>
      </c>
      <c r="F619" s="81">
        <v>0.50466034000000004</v>
      </c>
      <c r="G619" s="81">
        <v>0.52590591000000009</v>
      </c>
      <c r="H619" s="82">
        <f>IF(ISERROR(F619/G619-1),"",IF((F619/G619-1)&gt;10000%,"",F619/G619-1))</f>
        <v>-4.0398043824987684E-2</v>
      </c>
      <c r="I619" s="92">
        <v>0.15430032999999999</v>
      </c>
      <c r="J619" s="92">
        <v>0.60493541000000006</v>
      </c>
      <c r="K619" s="82">
        <f>IF(ISERROR(I619/J619-1),"",IF((I619/J619-1)&gt;10000%,"",I619/J619-1))</f>
        <v>-0.7449309009700722</v>
      </c>
      <c r="L619" s="65">
        <f>IF(ISERROR(I619/F619),"",IF(I619/F619&gt;10000%,"",I619/F619))</f>
        <v>0.30575085412893743</v>
      </c>
    </row>
    <row r="620" spans="1:12" x14ac:dyDescent="0.2">
      <c r="A620" s="64" t="s">
        <v>2323</v>
      </c>
      <c r="B620" s="64" t="s">
        <v>2324</v>
      </c>
      <c r="C620" s="64" t="s">
        <v>962</v>
      </c>
      <c r="D620" s="64" t="s">
        <v>310</v>
      </c>
      <c r="E620" s="64" t="s">
        <v>1461</v>
      </c>
      <c r="F620" s="81">
        <v>0.18357803</v>
      </c>
      <c r="G620" s="81">
        <v>0.11154217</v>
      </c>
      <c r="H620" s="82">
        <f>IF(ISERROR(F620/G620-1),"",IF((F620/G620-1)&gt;10000%,"",F620/G620-1))</f>
        <v>0.64581727251675325</v>
      </c>
      <c r="I620" s="92">
        <v>0.15018498999999999</v>
      </c>
      <c r="J620" s="92">
        <v>6.6000299999999998E-2</v>
      </c>
      <c r="K620" s="82">
        <f>IF(ISERROR(I620/J620-1),"",IF((I620/J620-1)&gt;10000%,"",I620/J620-1))</f>
        <v>1.2755198082432959</v>
      </c>
      <c r="L620" s="65">
        <f>IF(ISERROR(I620/F620),"",IF(I620/F620&gt;10000%,"",I620/F620))</f>
        <v>0.81809893046569893</v>
      </c>
    </row>
    <row r="621" spans="1:12" x14ac:dyDescent="0.2">
      <c r="A621" s="64" t="s">
        <v>2420</v>
      </c>
      <c r="B621" s="64" t="s">
        <v>565</v>
      </c>
      <c r="C621" s="64" t="s">
        <v>962</v>
      </c>
      <c r="D621" s="64" t="s">
        <v>310</v>
      </c>
      <c r="E621" s="64" t="s">
        <v>1461</v>
      </c>
      <c r="F621" s="81">
        <v>0.15579210999999998</v>
      </c>
      <c r="G621" s="81">
        <v>0.31003501</v>
      </c>
      <c r="H621" s="82">
        <f>IF(ISERROR(F621/G621-1),"",IF((F621/G621-1)&gt;10000%,"",F621/G621-1))</f>
        <v>-0.49750155635649029</v>
      </c>
      <c r="I621" s="92">
        <v>0.14797109999999999</v>
      </c>
      <c r="J621" s="92">
        <v>0.23934374999999999</v>
      </c>
      <c r="K621" s="82">
        <f>IF(ISERROR(I621/J621-1),"",IF((I621/J621-1)&gt;10000%,"",I621/J621-1))</f>
        <v>-0.38176325891108498</v>
      </c>
      <c r="L621" s="65">
        <f>IF(ISERROR(I621/F621),"",IF(I621/F621&gt;10000%,"",I621/F621))</f>
        <v>0.94979842047199958</v>
      </c>
    </row>
    <row r="622" spans="1:12" x14ac:dyDescent="0.2">
      <c r="A622" s="64" t="s">
        <v>2614</v>
      </c>
      <c r="B622" s="64" t="s">
        <v>268</v>
      </c>
      <c r="C622" s="64" t="s">
        <v>1253</v>
      </c>
      <c r="D622" s="64" t="s">
        <v>311</v>
      </c>
      <c r="E622" s="64" t="s">
        <v>1461</v>
      </c>
      <c r="F622" s="81">
        <v>0.53100810499999995</v>
      </c>
      <c r="G622" s="81">
        <v>1.17357595</v>
      </c>
      <c r="H622" s="82">
        <f>IF(ISERROR(F622/G622-1),"",IF((F622/G622-1)&gt;10000%,"",F622/G622-1))</f>
        <v>-0.54752983392340315</v>
      </c>
      <c r="I622" s="92">
        <v>0.14663814999999999</v>
      </c>
      <c r="J622" s="92">
        <v>0.11990292</v>
      </c>
      <c r="K622" s="82">
        <f>IF(ISERROR(I622/J622-1),"",IF((I622/J622-1)&gt;10000%,"",I622/J622-1))</f>
        <v>0.22297396927447632</v>
      </c>
      <c r="L622" s="65">
        <f>IF(ISERROR(I622/F622),"",IF(I622/F622&gt;10000%,"",I622/F622))</f>
        <v>0.27615049303249339</v>
      </c>
    </row>
    <row r="623" spans="1:12" x14ac:dyDescent="0.2">
      <c r="A623" s="64" t="s">
        <v>2503</v>
      </c>
      <c r="B623" s="64" t="s">
        <v>1423</v>
      </c>
      <c r="C623" s="64" t="s">
        <v>962</v>
      </c>
      <c r="D623" s="64" t="s">
        <v>310</v>
      </c>
      <c r="E623" s="64" t="s">
        <v>1461</v>
      </c>
      <c r="F623" s="81">
        <v>0.13550410300000001</v>
      </c>
      <c r="G623" s="81">
        <v>0.23724220199999999</v>
      </c>
      <c r="H623" s="82">
        <f>IF(ISERROR(F623/G623-1),"",IF((F623/G623-1)&gt;10000%,"",F623/G623-1))</f>
        <v>-0.42883643020646034</v>
      </c>
      <c r="I623" s="92">
        <v>0.14299418999999999</v>
      </c>
      <c r="J623" s="92">
        <v>0.55766990999999999</v>
      </c>
      <c r="K623" s="82">
        <f>IF(ISERROR(I623/J623-1),"",IF((I623/J623-1)&gt;10000%,"",I623/J623-1))</f>
        <v>-0.74358632690080051</v>
      </c>
      <c r="L623" s="65">
        <f>IF(ISERROR(I623/F623),"",IF(I623/F623&gt;10000%,"",I623/F623))</f>
        <v>1.0552757210606381</v>
      </c>
    </row>
    <row r="624" spans="1:12" x14ac:dyDescent="0.2">
      <c r="A624" s="64" t="s">
        <v>2707</v>
      </c>
      <c r="B624" s="64" t="s">
        <v>105</v>
      </c>
      <c r="C624" s="64" t="s">
        <v>1248</v>
      </c>
      <c r="D624" s="64" t="s">
        <v>310</v>
      </c>
      <c r="E624" s="64" t="s">
        <v>1461</v>
      </c>
      <c r="F624" s="81">
        <v>0.14197175000000001</v>
      </c>
      <c r="G624" s="81">
        <v>5.6112499999999999E-3</v>
      </c>
      <c r="H624" s="82">
        <f>IF(ISERROR(F624/G624-1),"",IF((F624/G624-1)&gt;10000%,"",F624/G624-1))</f>
        <v>24.301269770550235</v>
      </c>
      <c r="I624" s="92">
        <v>0.14156472</v>
      </c>
      <c r="J624" s="92">
        <v>0</v>
      </c>
      <c r="K624" s="82" t="str">
        <f>IF(ISERROR(I624/J624-1),"",IF((I624/J624-1)&gt;10000%,"",I624/J624-1))</f>
        <v/>
      </c>
      <c r="L624" s="65">
        <f>IF(ISERROR(I624/F624),"",IF(I624/F624&gt;10000%,"",I624/F624))</f>
        <v>0.99713302118203095</v>
      </c>
    </row>
    <row r="625" spans="1:12" x14ac:dyDescent="0.2">
      <c r="A625" s="64" t="s">
        <v>2321</v>
      </c>
      <c r="B625" s="64" t="s">
        <v>2322</v>
      </c>
      <c r="C625" s="64" t="s">
        <v>962</v>
      </c>
      <c r="D625" s="64" t="s">
        <v>310</v>
      </c>
      <c r="E625" s="64" t="s">
        <v>1461</v>
      </c>
      <c r="F625" s="81">
        <v>0.14014997000000001</v>
      </c>
      <c r="G625" s="81">
        <v>1.1975E-3</v>
      </c>
      <c r="H625" s="82" t="str">
        <f>IF(ISERROR(F625/G625-1),"",IF((F625/G625-1)&gt;10000%,"",F625/G625-1))</f>
        <v/>
      </c>
      <c r="I625" s="92">
        <v>0.14014917000000002</v>
      </c>
      <c r="J625" s="92">
        <v>0</v>
      </c>
      <c r="K625" s="82" t="str">
        <f>IF(ISERROR(I625/J625-1),"",IF((I625/J625-1)&gt;10000%,"",I625/J625-1))</f>
        <v/>
      </c>
      <c r="L625" s="65">
        <f>IF(ISERROR(I625/F625),"",IF(I625/F625&gt;10000%,"",I625/F625))</f>
        <v>0.99999429182896016</v>
      </c>
    </row>
    <row r="626" spans="1:12" x14ac:dyDescent="0.2">
      <c r="A626" s="64" t="s">
        <v>802</v>
      </c>
      <c r="B626" s="64" t="s">
        <v>803</v>
      </c>
      <c r="C626" s="64" t="s">
        <v>1249</v>
      </c>
      <c r="D626" s="64" t="s">
        <v>310</v>
      </c>
      <c r="E626" s="64" t="s">
        <v>1461</v>
      </c>
      <c r="F626" s="81">
        <v>0.19310439499999998</v>
      </c>
      <c r="G626" s="81">
        <v>3.720443119</v>
      </c>
      <c r="H626" s="82">
        <f>IF(ISERROR(F626/G626-1),"",IF((F626/G626-1)&gt;10000%,"",F626/G626-1))</f>
        <v>-0.9480963990515453</v>
      </c>
      <c r="I626" s="92">
        <v>0.14011748000000002</v>
      </c>
      <c r="J626" s="92">
        <v>0.14209896999999999</v>
      </c>
      <c r="K626" s="82">
        <f>IF(ISERROR(I626/J626-1),"",IF((I626/J626-1)&gt;10000%,"",I626/J626-1))</f>
        <v>-1.3944436050451148E-2</v>
      </c>
      <c r="L626" s="65">
        <f>IF(ISERROR(I626/F626),"",IF(I626/F626&gt;10000%,"",I626/F626))</f>
        <v>0.72560482116422065</v>
      </c>
    </row>
    <row r="627" spans="1:12" x14ac:dyDescent="0.2">
      <c r="A627" s="64" t="s">
        <v>2426</v>
      </c>
      <c r="B627" s="64" t="s">
        <v>364</v>
      </c>
      <c r="C627" s="64" t="s">
        <v>962</v>
      </c>
      <c r="D627" s="64" t="s">
        <v>310</v>
      </c>
      <c r="E627" s="64" t="s">
        <v>1461</v>
      </c>
      <c r="F627" s="81">
        <v>0.13610333999999999</v>
      </c>
      <c r="G627" s="81">
        <v>5.9507650000000002E-2</v>
      </c>
      <c r="H627" s="82">
        <f>IF(ISERROR(F627/G627-1),"",IF((F627/G627-1)&gt;10000%,"",F627/G627-1))</f>
        <v>1.2871570293903387</v>
      </c>
      <c r="I627" s="92">
        <v>0.13618563</v>
      </c>
      <c r="J627" s="92">
        <v>6.4148289999999997E-2</v>
      </c>
      <c r="K627" s="82">
        <f>IF(ISERROR(I627/J627-1),"",IF((I627/J627-1)&gt;10000%,"",I627/J627-1))</f>
        <v>1.122981454377038</v>
      </c>
      <c r="L627" s="65">
        <f>IF(ISERROR(I627/F627),"",IF(I627/F627&gt;10000%,"",I627/F627))</f>
        <v>1.000604614111601</v>
      </c>
    </row>
    <row r="628" spans="1:12" x14ac:dyDescent="0.2">
      <c r="A628" s="64" t="s">
        <v>2298</v>
      </c>
      <c r="B628" s="64" t="s">
        <v>1178</v>
      </c>
      <c r="C628" s="64" t="s">
        <v>223</v>
      </c>
      <c r="D628" s="64" t="s">
        <v>1171</v>
      </c>
      <c r="E628" s="64" t="s">
        <v>1461</v>
      </c>
      <c r="F628" s="81">
        <v>1.316063</v>
      </c>
      <c r="G628" s="81">
        <v>0.32122984999999998</v>
      </c>
      <c r="H628" s="82">
        <f>IF(ISERROR(F628/G628-1),"",IF((F628/G628-1)&gt;10000%,"",F628/G628-1))</f>
        <v>3.0969511395033811</v>
      </c>
      <c r="I628" s="92">
        <v>0.13504050000000001</v>
      </c>
      <c r="J628" s="92">
        <v>0.1323</v>
      </c>
      <c r="K628" s="82">
        <f>IF(ISERROR(I628/J628-1),"",IF((I628/J628-1)&gt;10000%,"",I628/J628-1))</f>
        <v>2.0714285714285685E-2</v>
      </c>
      <c r="L628" s="65">
        <f>IF(ISERROR(I628/F628),"",IF(I628/F628&gt;10000%,"",I628/F628))</f>
        <v>0.10260944954762805</v>
      </c>
    </row>
    <row r="629" spans="1:12" x14ac:dyDescent="0.2">
      <c r="A629" s="64" t="s">
        <v>495</v>
      </c>
      <c r="B629" s="64" t="s">
        <v>506</v>
      </c>
      <c r="C629" s="64" t="s">
        <v>1254</v>
      </c>
      <c r="D629" s="64" t="s">
        <v>310</v>
      </c>
      <c r="E629" s="64" t="s">
        <v>1461</v>
      </c>
      <c r="F629" s="81">
        <v>0.45275448499999998</v>
      </c>
      <c r="G629" s="81">
        <v>0.95577699500000002</v>
      </c>
      <c r="H629" s="82">
        <f>IF(ISERROR(F629/G629-1),"",IF((F629/G629-1)&gt;10000%,"",F629/G629-1))</f>
        <v>-0.52629694231131818</v>
      </c>
      <c r="I629" s="92">
        <v>0.13300059</v>
      </c>
      <c r="J629" s="92">
        <v>0.10826255999999999</v>
      </c>
      <c r="K629" s="82">
        <f>IF(ISERROR(I629/J629-1),"",IF((I629/J629-1)&gt;10000%,"",I629/J629-1))</f>
        <v>0.22850032365759687</v>
      </c>
      <c r="L629" s="65">
        <f>IF(ISERROR(I629/F629),"",IF(I629/F629&gt;10000%,"",I629/F629))</f>
        <v>0.2937587465312464</v>
      </c>
    </row>
    <row r="630" spans="1:12" x14ac:dyDescent="0.2">
      <c r="A630" s="64" t="s">
        <v>2535</v>
      </c>
      <c r="B630" s="64" t="s">
        <v>2536</v>
      </c>
      <c r="C630" s="64" t="s">
        <v>962</v>
      </c>
      <c r="D630" s="64" t="s">
        <v>310</v>
      </c>
      <c r="E630" s="64" t="s">
        <v>1461</v>
      </c>
      <c r="F630" s="81">
        <v>0.10395872</v>
      </c>
      <c r="G630" s="81">
        <v>0.1017912</v>
      </c>
      <c r="H630" s="82">
        <f>IF(ISERROR(F630/G630-1),"",IF((F630/G630-1)&gt;10000%,"",F630/G630-1))</f>
        <v>2.1293785710356117E-2</v>
      </c>
      <c r="I630" s="92">
        <v>0.13157267</v>
      </c>
      <c r="J630" s="92">
        <v>7.417725E-2</v>
      </c>
      <c r="K630" s="82">
        <f>IF(ISERROR(I630/J630-1),"",IF((I630/J630-1)&gt;10000%,"",I630/J630-1))</f>
        <v>0.77376041845714161</v>
      </c>
      <c r="L630" s="65">
        <f>IF(ISERROR(I630/F630),"",IF(I630/F630&gt;10000%,"",I630/F630))</f>
        <v>1.2656241823677705</v>
      </c>
    </row>
    <row r="631" spans="1:12" x14ac:dyDescent="0.2">
      <c r="A631" s="64" t="s">
        <v>2628</v>
      </c>
      <c r="B631" s="64" t="s">
        <v>699</v>
      </c>
      <c r="C631" s="64" t="s">
        <v>1248</v>
      </c>
      <c r="D631" s="64" t="s">
        <v>310</v>
      </c>
      <c r="E631" s="64" t="s">
        <v>1461</v>
      </c>
      <c r="F631" s="81">
        <v>1.8919219920000001</v>
      </c>
      <c r="G631" s="81">
        <v>4.4899809819999996</v>
      </c>
      <c r="H631" s="82">
        <f>IF(ISERROR(F631/G631-1),"",IF((F631/G631-1)&gt;10000%,"",F631/G631-1))</f>
        <v>-0.57863474264488546</v>
      </c>
      <c r="I631" s="92">
        <v>0.1310135</v>
      </c>
      <c r="J631" s="92">
        <v>0</v>
      </c>
      <c r="K631" s="82" t="str">
        <f>IF(ISERROR(I631/J631-1),"",IF((I631/J631-1)&gt;10000%,"",I631/J631-1))</f>
        <v/>
      </c>
      <c r="L631" s="65">
        <f>IF(ISERROR(I631/F631),"",IF(I631/F631&gt;10000%,"",I631/F631))</f>
        <v>6.9248891103328325E-2</v>
      </c>
    </row>
    <row r="632" spans="1:12" x14ac:dyDescent="0.2">
      <c r="A632" s="64" t="s">
        <v>425</v>
      </c>
      <c r="B632" s="64" t="s">
        <v>426</v>
      </c>
      <c r="C632" s="64" t="s">
        <v>1249</v>
      </c>
      <c r="D632" s="64" t="s">
        <v>310</v>
      </c>
      <c r="E632" s="64" t="s">
        <v>1461</v>
      </c>
      <c r="F632" s="81">
        <v>0.16091201000000002</v>
      </c>
      <c r="G632" s="81">
        <v>7.7401639999999999E-3</v>
      </c>
      <c r="H632" s="82">
        <f>IF(ISERROR(F632/G632-1),"",IF((F632/G632-1)&gt;10000%,"",F632/G632-1))</f>
        <v>19.78922487947284</v>
      </c>
      <c r="I632" s="92">
        <v>0.12870069000000001</v>
      </c>
      <c r="J632" s="92">
        <v>4.8757309999999998E-2</v>
      </c>
      <c r="K632" s="82">
        <f>IF(ISERROR(I632/J632-1),"",IF((I632/J632-1)&gt;10000%,"",I632/J632-1))</f>
        <v>1.6396183464592284</v>
      </c>
      <c r="L632" s="65">
        <f>IF(ISERROR(I632/F632),"",IF(I632/F632&gt;10000%,"",I632/F632))</f>
        <v>0.79982028687603857</v>
      </c>
    </row>
    <row r="633" spans="1:12" x14ac:dyDescent="0.2">
      <c r="A633" s="64" t="s">
        <v>1346</v>
      </c>
      <c r="B633" s="64" t="s">
        <v>524</v>
      </c>
      <c r="C633" s="64" t="s">
        <v>1251</v>
      </c>
      <c r="D633" s="64" t="s">
        <v>310</v>
      </c>
      <c r="E633" s="64" t="s">
        <v>1461</v>
      </c>
      <c r="F633" s="81">
        <v>0.64463884999999999</v>
      </c>
      <c r="G633" s="81">
        <v>0.80426324500000002</v>
      </c>
      <c r="H633" s="82">
        <f>IF(ISERROR(F633/G633-1),"",IF((F633/G633-1)&gt;10000%,"",F633/G633-1))</f>
        <v>-0.19847282092320406</v>
      </c>
      <c r="I633" s="92">
        <v>0.12278933</v>
      </c>
      <c r="J633" s="92">
        <v>0.11490436999999999</v>
      </c>
      <c r="K633" s="82">
        <f>IF(ISERROR(I633/J633-1),"",IF((I633/J633-1)&gt;10000%,"",I633/J633-1))</f>
        <v>6.8621933177998473E-2</v>
      </c>
      <c r="L633" s="65">
        <f>IF(ISERROR(I633/F633),"",IF(I633/F633&gt;10000%,"",I633/F633))</f>
        <v>0.19047770701377989</v>
      </c>
    </row>
    <row r="634" spans="1:12" x14ac:dyDescent="0.2">
      <c r="A634" s="64" t="s">
        <v>946</v>
      </c>
      <c r="B634" s="64" t="s">
        <v>951</v>
      </c>
      <c r="C634" s="64" t="s">
        <v>1254</v>
      </c>
      <c r="D634" s="64" t="s">
        <v>310</v>
      </c>
      <c r="E634" s="64" t="s">
        <v>312</v>
      </c>
      <c r="F634" s="81">
        <v>3.23096958</v>
      </c>
      <c r="G634" s="81">
        <v>0.45045950000000001</v>
      </c>
      <c r="H634" s="82">
        <f>IF(ISERROR(F634/G634-1),"",IF((F634/G634-1)&gt;10000%,"",F634/G634-1))</f>
        <v>6.1726083698978487</v>
      </c>
      <c r="I634" s="92">
        <v>0.12245213000000001</v>
      </c>
      <c r="J634" s="92">
        <v>0.27791606000000002</v>
      </c>
      <c r="K634" s="82">
        <f>IF(ISERROR(I634/J634-1),"",IF((I634/J634-1)&gt;10000%,"",I634/J634-1))</f>
        <v>-0.55939167387447852</v>
      </c>
      <c r="L634" s="65">
        <f>IF(ISERROR(I634/F634),"",IF(I634/F634&gt;10000%,"",I634/F634))</f>
        <v>3.7899499505656131E-2</v>
      </c>
    </row>
    <row r="635" spans="1:12" x14ac:dyDescent="0.2">
      <c r="A635" s="64" t="s">
        <v>2610</v>
      </c>
      <c r="B635" s="64" t="s">
        <v>469</v>
      </c>
      <c r="C635" s="64" t="s">
        <v>1248</v>
      </c>
      <c r="D635" s="64" t="s">
        <v>310</v>
      </c>
      <c r="E635" s="64" t="s">
        <v>1461</v>
      </c>
      <c r="F635" s="81">
        <v>2.1178045050000001</v>
      </c>
      <c r="G635" s="81">
        <v>1.8277871720000001</v>
      </c>
      <c r="H635" s="82">
        <f>IF(ISERROR(F635/G635-1),"",IF((F635/G635-1)&gt;10000%,"",F635/G635-1))</f>
        <v>0.15867128155990806</v>
      </c>
      <c r="I635" s="92">
        <v>0.12062333</v>
      </c>
      <c r="J635" s="92">
        <v>0</v>
      </c>
      <c r="K635" s="82" t="str">
        <f>IF(ISERROR(I635/J635-1),"",IF((I635/J635-1)&gt;10000%,"",I635/J635-1))</f>
        <v/>
      </c>
      <c r="L635" s="65">
        <f>IF(ISERROR(I635/F635),"",IF(I635/F635&gt;10000%,"",I635/F635))</f>
        <v>5.6956782231417528E-2</v>
      </c>
    </row>
    <row r="636" spans="1:12" x14ac:dyDescent="0.2">
      <c r="A636" s="64" t="s">
        <v>198</v>
      </c>
      <c r="B636" s="64" t="s">
        <v>199</v>
      </c>
      <c r="C636" s="64" t="s">
        <v>223</v>
      </c>
      <c r="D636" s="64" t="s">
        <v>1171</v>
      </c>
      <c r="E636" s="64" t="s">
        <v>1461</v>
      </c>
      <c r="F636" s="81">
        <v>1.22734896</v>
      </c>
      <c r="G636" s="81">
        <v>1.2700897499999999</v>
      </c>
      <c r="H636" s="82">
        <f>IF(ISERROR(F636/G636-1),"",IF((F636/G636-1)&gt;10000%,"",F636/G636-1))</f>
        <v>-3.3651787206376405E-2</v>
      </c>
      <c r="I636" s="92">
        <v>0.11281558999999999</v>
      </c>
      <c r="J636" s="92">
        <v>1.2717961100000001</v>
      </c>
      <c r="K636" s="82">
        <f>IF(ISERROR(I636/J636-1),"",IF((I636/J636-1)&gt;10000%,"",I636/J636-1))</f>
        <v>-0.91129427970966193</v>
      </c>
      <c r="L636" s="65">
        <f>IF(ISERROR(I636/F636),"",IF(I636/F636&gt;10000%,"",I636/F636))</f>
        <v>9.1918104529945574E-2</v>
      </c>
    </row>
    <row r="637" spans="1:12" x14ac:dyDescent="0.2">
      <c r="A637" s="64" t="s">
        <v>2489</v>
      </c>
      <c r="B637" s="64" t="s">
        <v>2130</v>
      </c>
      <c r="C637" s="64" t="s">
        <v>962</v>
      </c>
      <c r="D637" s="64" t="s">
        <v>310</v>
      </c>
      <c r="E637" s="64" t="s">
        <v>1461</v>
      </c>
      <c r="F637" s="81">
        <v>0.111112</v>
      </c>
      <c r="G637" s="81">
        <v>1.7234000000000001E-3</v>
      </c>
      <c r="H637" s="82">
        <f>IF(ISERROR(F637/G637-1),"",IF((F637/G637-1)&gt;10000%,"",F637/G637-1))</f>
        <v>63.47255425322038</v>
      </c>
      <c r="I637" s="92">
        <v>0.111112</v>
      </c>
      <c r="J637" s="92">
        <v>1.7234000000000001E-3</v>
      </c>
      <c r="K637" s="82">
        <f>IF(ISERROR(I637/J637-1),"",IF((I637/J637-1)&gt;10000%,"",I637/J637-1))</f>
        <v>63.47255425322038</v>
      </c>
      <c r="L637" s="65">
        <f>IF(ISERROR(I637/F637),"",IF(I637/F637&gt;10000%,"",I637/F637))</f>
        <v>1</v>
      </c>
    </row>
    <row r="638" spans="1:12" x14ac:dyDescent="0.2">
      <c r="A638" s="64" t="s">
        <v>2792</v>
      </c>
      <c r="B638" s="64" t="s">
        <v>2793</v>
      </c>
      <c r="C638" s="64" t="s">
        <v>2844</v>
      </c>
      <c r="D638" s="64" t="s">
        <v>311</v>
      </c>
      <c r="E638" s="64" t="s">
        <v>312</v>
      </c>
      <c r="F638" s="81">
        <v>0.31269617999999999</v>
      </c>
      <c r="G638" s="81">
        <v>0.14918410000000001</v>
      </c>
      <c r="H638" s="82">
        <f>IF(ISERROR(F638/G638-1),"",IF((F638/G638-1)&gt;10000%,"",F638/G638-1))</f>
        <v>1.0960422726014363</v>
      </c>
      <c r="I638" s="92">
        <v>0.10966381</v>
      </c>
      <c r="J638" s="92">
        <v>0</v>
      </c>
      <c r="K638" s="82" t="str">
        <f>IF(ISERROR(I638/J638-1),"",IF((I638/J638-1)&gt;10000%,"",I638/J638-1))</f>
        <v/>
      </c>
      <c r="L638" s="65">
        <f>IF(ISERROR(I638/F638),"",IF(I638/F638&gt;10000%,"",I638/F638))</f>
        <v>0.3507040284278497</v>
      </c>
    </row>
    <row r="639" spans="1:12" x14ac:dyDescent="0.2">
      <c r="A639" s="64" t="s">
        <v>2701</v>
      </c>
      <c r="B639" s="64" t="s">
        <v>2262</v>
      </c>
      <c r="C639" s="64" t="s">
        <v>1253</v>
      </c>
      <c r="D639" s="64" t="s">
        <v>311</v>
      </c>
      <c r="E639" s="64" t="s">
        <v>1461</v>
      </c>
      <c r="F639" s="81">
        <v>0.34071628999999998</v>
      </c>
      <c r="G639" s="81">
        <v>0.83618820999999999</v>
      </c>
      <c r="H639" s="82">
        <f>IF(ISERROR(F639/G639-1),"",IF((F639/G639-1)&gt;10000%,"",F639/G639-1))</f>
        <v>-0.59253636211876271</v>
      </c>
      <c r="I639" s="92">
        <v>0.10473842</v>
      </c>
      <c r="J639" s="92">
        <v>3.4739999999999999E-4</v>
      </c>
      <c r="K639" s="82" t="str">
        <f>IF(ISERROR(I639/J639-1),"",IF((I639/J639-1)&gt;10000%,"",I639/J639-1))</f>
        <v/>
      </c>
      <c r="L639" s="65">
        <f>IF(ISERROR(I639/F639),"",IF(I639/F639&gt;10000%,"",I639/F639))</f>
        <v>0.30740655223734681</v>
      </c>
    </row>
    <row r="640" spans="1:12" x14ac:dyDescent="0.2">
      <c r="A640" s="64" t="s">
        <v>2737</v>
      </c>
      <c r="B640" s="64" t="s">
        <v>1395</v>
      </c>
      <c r="C640" s="64" t="s">
        <v>1248</v>
      </c>
      <c r="D640" s="64" t="s">
        <v>310</v>
      </c>
      <c r="E640" s="64" t="s">
        <v>1461</v>
      </c>
      <c r="F640" s="81">
        <v>0.58607025999999995</v>
      </c>
      <c r="G640" s="81">
        <v>1.0146175200000001</v>
      </c>
      <c r="H640" s="82">
        <f>IF(ISERROR(F640/G640-1),"",IF((F640/G640-1)&gt;10000%,"",F640/G640-1))</f>
        <v>-0.42237321113871562</v>
      </c>
      <c r="I640" s="92">
        <v>0.10218693</v>
      </c>
      <c r="J640" s="92">
        <v>0</v>
      </c>
      <c r="K640" s="82" t="str">
        <f>IF(ISERROR(I640/J640-1),"",IF((I640/J640-1)&gt;10000%,"",I640/J640-1))</f>
        <v/>
      </c>
      <c r="L640" s="65">
        <f>IF(ISERROR(I640/F640),"",IF(I640/F640&gt;10000%,"",I640/F640))</f>
        <v>0.17435952133111141</v>
      </c>
    </row>
    <row r="641" spans="1:12" x14ac:dyDescent="0.2">
      <c r="A641" s="64" t="s">
        <v>2778</v>
      </c>
      <c r="B641" s="64" t="s">
        <v>279</v>
      </c>
      <c r="C641" s="64" t="s">
        <v>1248</v>
      </c>
      <c r="D641" s="64" t="s">
        <v>310</v>
      </c>
      <c r="E641" s="64" t="s">
        <v>1461</v>
      </c>
      <c r="F641" s="81">
        <v>0.10894845</v>
      </c>
      <c r="G641" s="81">
        <v>0</v>
      </c>
      <c r="H641" s="82" t="str">
        <f>IF(ISERROR(F641/G641-1),"",IF((F641/G641-1)&gt;10000%,"",F641/G641-1))</f>
        <v/>
      </c>
      <c r="I641" s="92">
        <v>9.9296880000000004E-2</v>
      </c>
      <c r="J641" s="92">
        <v>0</v>
      </c>
      <c r="K641" s="82" t="str">
        <f>IF(ISERROR(I641/J641-1),"",IF((I641/J641-1)&gt;10000%,"",I641/J641-1))</f>
        <v/>
      </c>
      <c r="L641" s="65">
        <f>IF(ISERROR(I641/F641),"",IF(I641/F641&gt;10000%,"",I641/F641))</f>
        <v>0.91141158960958146</v>
      </c>
    </row>
    <row r="642" spans="1:12" x14ac:dyDescent="0.2">
      <c r="A642" s="64" t="s">
        <v>2652</v>
      </c>
      <c r="B642" s="64" t="s">
        <v>97</v>
      </c>
      <c r="C642" s="64" t="s">
        <v>1248</v>
      </c>
      <c r="D642" s="64" t="s">
        <v>310</v>
      </c>
      <c r="E642" s="64" t="s">
        <v>1461</v>
      </c>
      <c r="F642" s="81">
        <v>2.4952811939999999</v>
      </c>
      <c r="G642" s="81">
        <v>2.1063361880000002</v>
      </c>
      <c r="H642" s="82">
        <f>IF(ISERROR(F642/G642-1),"",IF((F642/G642-1)&gt;10000%,"",F642/G642-1))</f>
        <v>0.18465476129397418</v>
      </c>
      <c r="I642" s="92">
        <v>9.7461110000000004E-2</v>
      </c>
      <c r="J642" s="92">
        <v>0.33833154999999998</v>
      </c>
      <c r="K642" s="82">
        <f>IF(ISERROR(I642/J642-1),"",IF((I642/J642-1)&gt;10000%,"",I642/J642-1))</f>
        <v>-0.7119360875448949</v>
      </c>
      <c r="L642" s="65">
        <f>IF(ISERROR(I642/F642),"",IF(I642/F642&gt;10000%,"",I642/F642))</f>
        <v>3.905816716542769E-2</v>
      </c>
    </row>
    <row r="643" spans="1:12" x14ac:dyDescent="0.2">
      <c r="A643" s="64" t="s">
        <v>904</v>
      </c>
      <c r="B643" s="64" t="s">
        <v>905</v>
      </c>
      <c r="C643" s="64" t="s">
        <v>1253</v>
      </c>
      <c r="D643" s="64" t="s">
        <v>311</v>
      </c>
      <c r="E643" s="64" t="s">
        <v>312</v>
      </c>
      <c r="F643" s="81">
        <v>6.19444733</v>
      </c>
      <c r="G643" s="81">
        <v>10.583125785</v>
      </c>
      <c r="H643" s="82">
        <f>IF(ISERROR(F643/G643-1),"",IF((F643/G643-1)&gt;10000%,"",F643/G643-1))</f>
        <v>-0.41468641157230657</v>
      </c>
      <c r="I643" s="92">
        <v>9.6137920000000002E-2</v>
      </c>
      <c r="J643" s="92">
        <v>23.592630429554202</v>
      </c>
      <c r="K643" s="82">
        <f>IF(ISERROR(I643/J643-1),"",IF((I643/J643-1)&gt;10000%,"",I643/J643-1))</f>
        <v>-0.99592508684917269</v>
      </c>
      <c r="L643" s="65">
        <f>IF(ISERROR(I643/F643),"",IF(I643/F643&gt;10000%,"",I643/F643))</f>
        <v>1.5520015729958592E-2</v>
      </c>
    </row>
    <row r="644" spans="1:12" x14ac:dyDescent="0.2">
      <c r="A644" s="64" t="s">
        <v>786</v>
      </c>
      <c r="B644" s="64" t="s">
        <v>787</v>
      </c>
      <c r="C644" s="64" t="s">
        <v>1249</v>
      </c>
      <c r="D644" s="64" t="s">
        <v>310</v>
      </c>
      <c r="E644" s="64" t="s">
        <v>1461</v>
      </c>
      <c r="F644" s="81">
        <v>1.956269161</v>
      </c>
      <c r="G644" s="81">
        <v>9.4622359379999992</v>
      </c>
      <c r="H644" s="82">
        <f>IF(ISERROR(F644/G644-1),"",IF((F644/G644-1)&gt;10000%,"",F644/G644-1))</f>
        <v>-0.79325508539227041</v>
      </c>
      <c r="I644" s="92">
        <v>9.5871999999999999E-2</v>
      </c>
      <c r="J644" s="92">
        <v>31.301586230000002</v>
      </c>
      <c r="K644" s="82">
        <f>IF(ISERROR(I644/J644-1),"",IF((I644/J644-1)&gt;10000%,"",I644/J644-1))</f>
        <v>-0.99693715202496302</v>
      </c>
      <c r="L644" s="65">
        <f>IF(ISERROR(I644/F644),"",IF(I644/F644&gt;10000%,"",I644/F644))</f>
        <v>4.9007571100794955E-2</v>
      </c>
    </row>
    <row r="645" spans="1:12" x14ac:dyDescent="0.2">
      <c r="A645" s="64" t="s">
        <v>2825</v>
      </c>
      <c r="B645" s="64" t="s">
        <v>1357</v>
      </c>
      <c r="C645" s="64" t="s">
        <v>1254</v>
      </c>
      <c r="D645" s="64" t="s">
        <v>310</v>
      </c>
      <c r="E645" s="64" t="s">
        <v>1461</v>
      </c>
      <c r="F645" s="81">
        <v>0.74882744999999995</v>
      </c>
      <c r="G645" s="81">
        <v>8.5455980000000001E-2</v>
      </c>
      <c r="H645" s="82">
        <f>IF(ISERROR(F645/G645-1),"",IF((F645/G645-1)&gt;10000%,"",F645/G645-1))</f>
        <v>7.7627273129393632</v>
      </c>
      <c r="I645" s="92">
        <v>9.2365169999999996E-2</v>
      </c>
      <c r="J645" s="92">
        <v>5.2365299999999997E-3</v>
      </c>
      <c r="K645" s="82">
        <f>IF(ISERROR(I645/J645-1),"",IF((I645/J645-1)&gt;10000%,"",I645/J645-1))</f>
        <v>16.63862137713333</v>
      </c>
      <c r="L645" s="65">
        <f>IF(ISERROR(I645/F645),"",IF(I645/F645&gt;10000%,"",I645/F645))</f>
        <v>0.12334639976138695</v>
      </c>
    </row>
    <row r="646" spans="1:12" x14ac:dyDescent="0.2">
      <c r="A646" s="64" t="s">
        <v>2539</v>
      </c>
      <c r="B646" s="64" t="s">
        <v>2540</v>
      </c>
      <c r="C646" s="64" t="s">
        <v>223</v>
      </c>
      <c r="D646" s="64" t="s">
        <v>1171</v>
      </c>
      <c r="E646" s="64" t="s">
        <v>312</v>
      </c>
      <c r="F646" s="81">
        <v>0.37336528000000002</v>
      </c>
      <c r="G646" s="81">
        <v>0.51995800000000003</v>
      </c>
      <c r="H646" s="82">
        <f>IF(ISERROR(F646/G646-1),"",IF((F646/G646-1)&gt;10000%,"",F646/G646-1))</f>
        <v>-0.28193184834159679</v>
      </c>
      <c r="I646" s="92">
        <v>9.2306179999999988E-2</v>
      </c>
      <c r="J646" s="92">
        <v>1.13169439927324</v>
      </c>
      <c r="K646" s="82">
        <f>IF(ISERROR(I646/J646-1),"",IF((I646/J646-1)&gt;10000%,"",I646/J646-1))</f>
        <v>-0.91843541855532917</v>
      </c>
      <c r="L646" s="65">
        <f>IF(ISERROR(I646/F646),"",IF(I646/F646&gt;10000%,"",I646/F646))</f>
        <v>0.24722754081472167</v>
      </c>
    </row>
    <row r="647" spans="1:12" x14ac:dyDescent="0.2">
      <c r="A647" s="64" t="s">
        <v>376</v>
      </c>
      <c r="B647" s="64" t="s">
        <v>828</v>
      </c>
      <c r="C647" s="64" t="s">
        <v>1249</v>
      </c>
      <c r="D647" s="64" t="s">
        <v>310</v>
      </c>
      <c r="E647" s="64" t="s">
        <v>1461</v>
      </c>
      <c r="F647" s="81">
        <v>1.0992593700000002</v>
      </c>
      <c r="G647" s="81">
        <v>0.58539259999999993</v>
      </c>
      <c r="H647" s="82">
        <f>IF(ISERROR(F647/G647-1),"",IF((F647/G647-1)&gt;10000%,"",F647/G647-1))</f>
        <v>0.8778156232244827</v>
      </c>
      <c r="I647" s="92">
        <v>8.7939980000000001E-2</v>
      </c>
      <c r="J647" s="92">
        <v>0.43938740999999998</v>
      </c>
      <c r="K647" s="82">
        <f>IF(ISERROR(I647/J647-1),"",IF((I647/J647-1)&gt;10000%,"",I647/J647-1))</f>
        <v>-0.79985776105874318</v>
      </c>
      <c r="L647" s="65">
        <f>IF(ISERROR(I647/F647),"",IF(I647/F647&gt;10000%,"",I647/F647))</f>
        <v>7.9999299892253808E-2</v>
      </c>
    </row>
    <row r="648" spans="1:12" x14ac:dyDescent="0.2">
      <c r="A648" s="64" t="s">
        <v>2271</v>
      </c>
      <c r="B648" s="64" t="s">
        <v>2272</v>
      </c>
      <c r="C648" s="64" t="s">
        <v>962</v>
      </c>
      <c r="D648" s="64" t="s">
        <v>311</v>
      </c>
      <c r="E648" s="64" t="s">
        <v>312</v>
      </c>
      <c r="F648" s="81">
        <v>0.25795526400000002</v>
      </c>
      <c r="G648" s="81">
        <v>0.67955658499999994</v>
      </c>
      <c r="H648" s="82">
        <f>IF(ISERROR(F648/G648-1),"",IF((F648/G648-1)&gt;10000%,"",F648/G648-1))</f>
        <v>-0.62040649786360313</v>
      </c>
      <c r="I648" s="92">
        <v>8.6376029999999993E-2</v>
      </c>
      <c r="J648" s="92">
        <v>0.59347467000000009</v>
      </c>
      <c r="K648" s="82">
        <f>IF(ISERROR(I648/J648-1),"",IF((I648/J648-1)&gt;10000%,"",I648/J648-1))</f>
        <v>-0.85445709081400223</v>
      </c>
      <c r="L648" s="65">
        <f>IF(ISERROR(I648/F648),"",IF(I648/F648&gt;10000%,"",I648/F648))</f>
        <v>0.33484887519100981</v>
      </c>
    </row>
    <row r="649" spans="1:12" x14ac:dyDescent="0.2">
      <c r="A649" s="64" t="s">
        <v>2682</v>
      </c>
      <c r="B649" s="64" t="s">
        <v>1416</v>
      </c>
      <c r="C649" s="64" t="s">
        <v>1248</v>
      </c>
      <c r="D649" s="64" t="s">
        <v>310</v>
      </c>
      <c r="E649" s="64" t="s">
        <v>1461</v>
      </c>
      <c r="F649" s="81">
        <v>2.3939999999999999E-3</v>
      </c>
      <c r="G649" s="81">
        <v>0.10967139999999999</v>
      </c>
      <c r="H649" s="82">
        <f>IF(ISERROR(F649/G649-1),"",IF((F649/G649-1)&gt;10000%,"",F649/G649-1))</f>
        <v>-0.9781711549227966</v>
      </c>
      <c r="I649" s="92">
        <v>8.0831600000000003E-2</v>
      </c>
      <c r="J649" s="92">
        <v>2.8887330000000003E-2</v>
      </c>
      <c r="K649" s="82">
        <f>IF(ISERROR(I649/J649-1),"",IF((I649/J649-1)&gt;10000%,"",I649/J649-1))</f>
        <v>1.7981679165225724</v>
      </c>
      <c r="L649" s="65">
        <f>IF(ISERROR(I649/F649),"",IF(I649/F649&gt;10000%,"",I649/F649))</f>
        <v>33.764243943191317</v>
      </c>
    </row>
    <row r="650" spans="1:12" x14ac:dyDescent="0.2">
      <c r="A650" s="64" t="s">
        <v>2341</v>
      </c>
      <c r="B650" s="64" t="s">
        <v>2342</v>
      </c>
      <c r="C650" s="64" t="s">
        <v>1249</v>
      </c>
      <c r="D650" s="64" t="s">
        <v>310</v>
      </c>
      <c r="E650" s="64" t="s">
        <v>1461</v>
      </c>
      <c r="F650" s="81">
        <v>0.61691679700000002</v>
      </c>
      <c r="G650" s="81">
        <v>0.66983746799999999</v>
      </c>
      <c r="H650" s="82">
        <f>IF(ISERROR(F650/G650-1),"",IF((F650/G650-1)&gt;10000%,"",F650/G650-1))</f>
        <v>-7.9005241611835308E-2</v>
      </c>
      <c r="I650" s="92">
        <v>8.0794749999999999E-2</v>
      </c>
      <c r="J650" s="92">
        <v>0.18080013</v>
      </c>
      <c r="K650" s="82">
        <f>IF(ISERROR(I650/J650-1),"",IF((I650/J650-1)&gt;10000%,"",I650/J650-1))</f>
        <v>-0.55312670405712661</v>
      </c>
      <c r="L650" s="65">
        <f>IF(ISERROR(I650/F650),"",IF(I650/F650&gt;10000%,"",I650/F650))</f>
        <v>0.13096539175606203</v>
      </c>
    </row>
    <row r="651" spans="1:12" x14ac:dyDescent="0.2">
      <c r="A651" s="64" t="s">
        <v>1187</v>
      </c>
      <c r="B651" s="64" t="s">
        <v>1188</v>
      </c>
      <c r="C651" s="64" t="s">
        <v>1249</v>
      </c>
      <c r="D651" s="64" t="s">
        <v>310</v>
      </c>
      <c r="E651" s="64" t="s">
        <v>1461</v>
      </c>
      <c r="F651" s="81">
        <v>6.7194177330000002</v>
      </c>
      <c r="G651" s="81">
        <v>12.725782580000001</v>
      </c>
      <c r="H651" s="82">
        <f>IF(ISERROR(F651/G651-1),"",IF((F651/G651-1)&gt;10000%,"",F651/G651-1))</f>
        <v>-0.47198392784422383</v>
      </c>
      <c r="I651" s="92">
        <v>7.8718960000000004E-2</v>
      </c>
      <c r="J651" s="92">
        <v>0.54176921</v>
      </c>
      <c r="K651" s="82">
        <f>IF(ISERROR(I651/J651-1),"",IF((I651/J651-1)&gt;10000%,"",I651/J651-1))</f>
        <v>-0.8547001960484244</v>
      </c>
      <c r="L651" s="65">
        <f>IF(ISERROR(I651/F651),"",IF(I651/F651&gt;10000%,"",I651/F651))</f>
        <v>1.1715146033174896E-2</v>
      </c>
    </row>
    <row r="652" spans="1:12" x14ac:dyDescent="0.2">
      <c r="A652" s="64" t="s">
        <v>2829</v>
      </c>
      <c r="B652" s="64" t="s">
        <v>531</v>
      </c>
      <c r="C652" s="64" t="s">
        <v>2844</v>
      </c>
      <c r="D652" s="64" t="s">
        <v>311</v>
      </c>
      <c r="E652" s="64" t="s">
        <v>312</v>
      </c>
      <c r="F652" s="81">
        <v>6.2514910000000007E-2</v>
      </c>
      <c r="G652" s="81">
        <v>3.5094739999999999E-2</v>
      </c>
      <c r="H652" s="82">
        <f>IF(ISERROR(F652/G652-1),"",IF((F652/G652-1)&gt;10000%,"",F652/G652-1))</f>
        <v>0.78131851097913851</v>
      </c>
      <c r="I652" s="92">
        <v>7.7738870000000002E-2</v>
      </c>
      <c r="J652" s="92">
        <v>0</v>
      </c>
      <c r="K652" s="82" t="str">
        <f>IF(ISERROR(I652/J652-1),"",IF((I652/J652-1)&gt;10000%,"",I652/J652-1))</f>
        <v/>
      </c>
      <c r="L652" s="65">
        <f>IF(ISERROR(I652/F652),"",IF(I652/F652&gt;10000%,"",I652/F652))</f>
        <v>1.2435252646128738</v>
      </c>
    </row>
    <row r="653" spans="1:12" x14ac:dyDescent="0.2">
      <c r="A653" s="64" t="s">
        <v>1970</v>
      </c>
      <c r="B653" s="64" t="s">
        <v>1971</v>
      </c>
      <c r="C653" s="64" t="s">
        <v>1401</v>
      </c>
      <c r="D653" s="64" t="s">
        <v>311</v>
      </c>
      <c r="E653" s="64" t="s">
        <v>312</v>
      </c>
      <c r="F653" s="81">
        <v>0.76092824999999997</v>
      </c>
      <c r="G653" s="81">
        <v>0.76827266000000005</v>
      </c>
      <c r="H653" s="82">
        <f>IF(ISERROR(F653/G653-1),"",IF((F653/G653-1)&gt;10000%,"",F653/G653-1))</f>
        <v>-9.5596399330415416E-3</v>
      </c>
      <c r="I653" s="92">
        <v>7.7710399999999999E-2</v>
      </c>
      <c r="J653" s="92">
        <v>5.4613000000000002E-2</v>
      </c>
      <c r="K653" s="82">
        <f>IF(ISERROR(I653/J653-1),"",IF((I653/J653-1)&gt;10000%,"",I653/J653-1))</f>
        <v>0.4229286067419844</v>
      </c>
      <c r="L653" s="65">
        <f>IF(ISERROR(I653/F653),"",IF(I653/F653&gt;10000%,"",I653/F653))</f>
        <v>0.1021257917550045</v>
      </c>
    </row>
    <row r="654" spans="1:12" x14ac:dyDescent="0.2">
      <c r="A654" s="64" t="s">
        <v>398</v>
      </c>
      <c r="B654" s="64" t="s">
        <v>601</v>
      </c>
      <c r="C654" s="64" t="s">
        <v>1249</v>
      </c>
      <c r="D654" s="64" t="s">
        <v>310</v>
      </c>
      <c r="E654" s="64" t="s">
        <v>1461</v>
      </c>
      <c r="F654" s="81">
        <v>7.7798640000000002E-2</v>
      </c>
      <c r="G654" s="81">
        <v>2.0699068449999998</v>
      </c>
      <c r="H654" s="82">
        <f>IF(ISERROR(F654/G654-1),"",IF((F654/G654-1)&gt;10000%,"",F654/G654-1))</f>
        <v>-0.96241442450034509</v>
      </c>
      <c r="I654" s="92">
        <v>7.6194330000000005E-2</v>
      </c>
      <c r="J654" s="92">
        <v>0.87177770999999993</v>
      </c>
      <c r="K654" s="82">
        <f>IF(ISERROR(I654/J654-1),"",IF((I654/J654-1)&gt;10000%,"",I654/J654-1))</f>
        <v>-0.91259890092854057</v>
      </c>
      <c r="L654" s="65">
        <f>IF(ISERROR(I654/F654),"",IF(I654/F654&gt;10000%,"",I654/F654))</f>
        <v>0.97937868836781727</v>
      </c>
    </row>
    <row r="655" spans="1:12" x14ac:dyDescent="0.2">
      <c r="A655" s="64" t="s">
        <v>2637</v>
      </c>
      <c r="B655" s="64" t="s">
        <v>20</v>
      </c>
      <c r="C655" s="64" t="s">
        <v>1253</v>
      </c>
      <c r="D655" s="64" t="s">
        <v>1171</v>
      </c>
      <c r="E655" s="64" t="s">
        <v>1461</v>
      </c>
      <c r="F655" s="81">
        <v>0.11907564999999999</v>
      </c>
      <c r="G655" s="81">
        <v>1.2439969799999999</v>
      </c>
      <c r="H655" s="82">
        <f>IF(ISERROR(F655/G655-1),"",IF((F655/G655-1)&gt;10000%,"",F655/G655-1))</f>
        <v>-0.90427979174033046</v>
      </c>
      <c r="I655" s="92">
        <v>7.3608229999999997E-2</v>
      </c>
      <c r="J655" s="92">
        <v>0.13923425</v>
      </c>
      <c r="K655" s="82">
        <f>IF(ISERROR(I655/J655-1),"",IF((I655/J655-1)&gt;10000%,"",I655/J655-1))</f>
        <v>-0.471335321589336</v>
      </c>
      <c r="L655" s="65">
        <f>IF(ISERROR(I655/F655),"",IF(I655/F655&gt;10000%,"",I655/F655))</f>
        <v>0.61816357920364073</v>
      </c>
    </row>
    <row r="656" spans="1:12" x14ac:dyDescent="0.2">
      <c r="A656" s="64" t="s">
        <v>2480</v>
      </c>
      <c r="B656" s="64" t="s">
        <v>1887</v>
      </c>
      <c r="C656" s="64" t="s">
        <v>962</v>
      </c>
      <c r="D656" s="64" t="s">
        <v>310</v>
      </c>
      <c r="E656" s="64" t="s">
        <v>1461</v>
      </c>
      <c r="F656" s="81">
        <v>4.0265099999999998E-2</v>
      </c>
      <c r="G656" s="81">
        <v>0.47084218</v>
      </c>
      <c r="H656" s="82">
        <f>IF(ISERROR(F656/G656-1),"",IF((F656/G656-1)&gt;10000%,"",F656/G656-1))</f>
        <v>-0.91448281035484125</v>
      </c>
      <c r="I656" s="92">
        <v>7.2565770000000002E-2</v>
      </c>
      <c r="J656" s="92">
        <v>0.93964668000000007</v>
      </c>
      <c r="K656" s="82">
        <f>IF(ISERROR(I656/J656-1),"",IF((I656/J656-1)&gt;10000%,"",I656/J656-1))</f>
        <v>-0.9227733449768587</v>
      </c>
      <c r="L656" s="65">
        <f>IF(ISERROR(I656/F656),"",IF(I656/F656&gt;10000%,"",I656/F656))</f>
        <v>1.802200168384035</v>
      </c>
    </row>
    <row r="657" spans="1:12" x14ac:dyDescent="0.2">
      <c r="A657" s="64" t="s">
        <v>356</v>
      </c>
      <c r="B657" s="64" t="s">
        <v>357</v>
      </c>
      <c r="C657" s="64" t="s">
        <v>1254</v>
      </c>
      <c r="D657" s="64" t="s">
        <v>310</v>
      </c>
      <c r="E657" s="64" t="s">
        <v>312</v>
      </c>
      <c r="F657" s="81">
        <v>4.0067918630000001</v>
      </c>
      <c r="G657" s="81">
        <v>6.7302439830000003</v>
      </c>
      <c r="H657" s="82">
        <f>IF(ISERROR(F657/G657-1),"",IF((F657/G657-1)&gt;10000%,"",F657/G657-1))</f>
        <v>-0.40465875039288302</v>
      </c>
      <c r="I657" s="92">
        <v>7.1407250000000005E-2</v>
      </c>
      <c r="J657" s="92">
        <v>2.4513750600000002</v>
      </c>
      <c r="K657" s="82">
        <f>IF(ISERROR(I657/J657-1),"",IF((I657/J657-1)&gt;10000%,"",I657/J657-1))</f>
        <v>-0.97087053255734768</v>
      </c>
      <c r="L657" s="65">
        <f>IF(ISERROR(I657/F657),"",IF(I657/F657&gt;10000%,"",I657/F657))</f>
        <v>1.7821552114897065E-2</v>
      </c>
    </row>
    <row r="658" spans="1:12" x14ac:dyDescent="0.2">
      <c r="A658" s="64" t="s">
        <v>2276</v>
      </c>
      <c r="B658" s="64" t="s">
        <v>2277</v>
      </c>
      <c r="C658" s="64" t="s">
        <v>1254</v>
      </c>
      <c r="D658" s="64" t="s">
        <v>310</v>
      </c>
      <c r="E658" s="64" t="s">
        <v>1461</v>
      </c>
      <c r="F658" s="81">
        <v>0.53757157</v>
      </c>
      <c r="G658" s="81">
        <v>0.21804809999999999</v>
      </c>
      <c r="H658" s="82">
        <f>IF(ISERROR(F658/G658-1),"",IF((F658/G658-1)&gt;10000%,"",F658/G658-1))</f>
        <v>1.4653806660090138</v>
      </c>
      <c r="I658" s="92">
        <v>7.0819999999999994E-2</v>
      </c>
      <c r="J658" s="92">
        <v>7.1235000000000007E-2</v>
      </c>
      <c r="K658" s="82">
        <f>IF(ISERROR(I658/J658-1),"",IF((I658/J658-1)&gt;10000%,"",I658/J658-1))</f>
        <v>-5.8257878851689648E-3</v>
      </c>
      <c r="L658" s="65">
        <f>IF(ISERROR(I658/F658),"",IF(I658/F658&gt;10000%,"",I658/F658))</f>
        <v>0.13174059781472444</v>
      </c>
    </row>
    <row r="659" spans="1:12" x14ac:dyDescent="0.2">
      <c r="A659" s="64" t="s">
        <v>2731</v>
      </c>
      <c r="B659" s="64" t="s">
        <v>1361</v>
      </c>
      <c r="C659" s="64" t="s">
        <v>1253</v>
      </c>
      <c r="D659" s="64" t="s">
        <v>311</v>
      </c>
      <c r="E659" s="64" t="s">
        <v>312</v>
      </c>
      <c r="F659" s="81">
        <v>9.854847500000001E-2</v>
      </c>
      <c r="G659" s="81">
        <v>7.1285500000000002E-2</v>
      </c>
      <c r="H659" s="82">
        <f>IF(ISERROR(F659/G659-1),"",IF((F659/G659-1)&gt;10000%,"",F659/G659-1))</f>
        <v>0.3824476927285354</v>
      </c>
      <c r="I659" s="92">
        <v>6.9889999999999994E-2</v>
      </c>
      <c r="J659" s="92">
        <v>6.7677500000000002E-2</v>
      </c>
      <c r="K659" s="82">
        <f>IF(ISERROR(I659/J659-1),"",IF((I659/J659-1)&gt;10000%,"",I659/J659-1))</f>
        <v>3.269181042443936E-2</v>
      </c>
      <c r="L659" s="65">
        <f>IF(ISERROR(I659/F659),"",IF(I659/F659&gt;10000%,"",I659/F659))</f>
        <v>0.7091941300968887</v>
      </c>
    </row>
    <row r="660" spans="1:12" x14ac:dyDescent="0.2">
      <c r="A660" s="64" t="s">
        <v>2391</v>
      </c>
      <c r="B660" s="64" t="s">
        <v>1889</v>
      </c>
      <c r="C660" s="64" t="s">
        <v>962</v>
      </c>
      <c r="D660" s="64" t="s">
        <v>310</v>
      </c>
      <c r="E660" s="64" t="s">
        <v>312</v>
      </c>
      <c r="F660" s="81">
        <v>7.3617929999999998E-2</v>
      </c>
      <c r="G660" s="81">
        <v>1.09062718</v>
      </c>
      <c r="H660" s="82">
        <f>IF(ISERROR(F660/G660-1),"",IF((F660/G660-1)&gt;10000%,"",F660/G660-1))</f>
        <v>-0.93249945412143498</v>
      </c>
      <c r="I660" s="92">
        <v>6.9474479999999991E-2</v>
      </c>
      <c r="J660" s="92">
        <v>4.6899093000000001</v>
      </c>
      <c r="K660" s="82">
        <f>IF(ISERROR(I660/J660-1),"",IF((I660/J660-1)&gt;10000%,"",I660/J660-1))</f>
        <v>-0.98518639155772159</v>
      </c>
      <c r="L660" s="65">
        <f>IF(ISERROR(I660/F660),"",IF(I660/F660&gt;10000%,"",I660/F660))</f>
        <v>0.94371683637396475</v>
      </c>
    </row>
    <row r="661" spans="1:12" x14ac:dyDescent="0.2">
      <c r="A661" s="64" t="s">
        <v>2828</v>
      </c>
      <c r="B661" s="64" t="s">
        <v>439</v>
      </c>
      <c r="C661" s="64" t="s">
        <v>2844</v>
      </c>
      <c r="D661" s="64" t="s">
        <v>311</v>
      </c>
      <c r="E661" s="64" t="s">
        <v>312</v>
      </c>
      <c r="F661" s="81">
        <v>0.26994639000000004</v>
      </c>
      <c r="G661" s="81">
        <v>1.69615615</v>
      </c>
      <c r="H661" s="82">
        <f>IF(ISERROR(F661/G661-1),"",IF((F661/G661-1)&gt;10000%,"",F661/G661-1))</f>
        <v>-0.84084814950557463</v>
      </c>
      <c r="I661" s="92">
        <v>6.9417449999999992E-2</v>
      </c>
      <c r="J661" s="92">
        <v>1.35880848</v>
      </c>
      <c r="K661" s="82">
        <f>IF(ISERROR(I661/J661-1),"",IF((I661/J661-1)&gt;10000%,"",I661/J661-1))</f>
        <v>-0.94891299912994365</v>
      </c>
      <c r="L661" s="65">
        <f>IF(ISERROR(I661/F661),"",IF(I661/F661&gt;10000%,"",I661/F661))</f>
        <v>0.25715272576899428</v>
      </c>
    </row>
    <row r="662" spans="1:12" x14ac:dyDescent="0.2">
      <c r="A662" s="64" t="s">
        <v>1557</v>
      </c>
      <c r="B662" s="64" t="s">
        <v>1771</v>
      </c>
      <c r="C662" s="64" t="s">
        <v>711</v>
      </c>
      <c r="D662" s="64" t="s">
        <v>310</v>
      </c>
      <c r="E662" s="64" t="s">
        <v>1461</v>
      </c>
      <c r="F662" s="81">
        <v>4.4488999999999996E-3</v>
      </c>
      <c r="G662" s="81">
        <v>0.32469946</v>
      </c>
      <c r="H662" s="82">
        <f>IF(ISERROR(F662/G662-1),"",IF((F662/G662-1)&gt;10000%,"",F662/G662-1))</f>
        <v>-0.98629840653261325</v>
      </c>
      <c r="I662" s="92">
        <v>6.3285820000000007E-2</v>
      </c>
      <c r="J662" s="92">
        <v>0.20482</v>
      </c>
      <c r="K662" s="82">
        <f>IF(ISERROR(I662/J662-1),"",IF((I662/J662-1)&gt;10000%,"",I662/J662-1))</f>
        <v>-0.69101738111512545</v>
      </c>
      <c r="L662" s="65">
        <f>IF(ISERROR(I662/F662),"",IF(I662/F662&gt;10000%,"",I662/F662))</f>
        <v>14.225048888489292</v>
      </c>
    </row>
    <row r="663" spans="1:12" x14ac:dyDescent="0.2">
      <c r="A663" s="64" t="s">
        <v>375</v>
      </c>
      <c r="B663" s="64" t="s">
        <v>684</v>
      </c>
      <c r="C663" s="64" t="s">
        <v>1249</v>
      </c>
      <c r="D663" s="64" t="s">
        <v>310</v>
      </c>
      <c r="E663" s="64" t="s">
        <v>1461</v>
      </c>
      <c r="F663" s="81">
        <v>1.4157703319999999</v>
      </c>
      <c r="G663" s="81">
        <v>11.976312611999999</v>
      </c>
      <c r="H663" s="82">
        <f>IF(ISERROR(F663/G663-1),"",IF((F663/G663-1)&gt;10000%,"",F663/G663-1))</f>
        <v>-0.88178579017873748</v>
      </c>
      <c r="I663" s="92">
        <v>6.2516160000000001E-2</v>
      </c>
      <c r="J663" s="92">
        <v>6.1838762800000007</v>
      </c>
      <c r="K663" s="82">
        <f>IF(ISERROR(I663/J663-1),"",IF((I663/J663-1)&gt;10000%,"",I663/J663-1))</f>
        <v>-0.98989045751089966</v>
      </c>
      <c r="L663" s="65">
        <f>IF(ISERROR(I663/F663),"",IF(I663/F663&gt;10000%,"",I663/F663))</f>
        <v>4.4156992548138804E-2</v>
      </c>
    </row>
    <row r="664" spans="1:12" x14ac:dyDescent="0.2">
      <c r="A664" s="64" t="s">
        <v>1281</v>
      </c>
      <c r="B664" s="64" t="s">
        <v>1282</v>
      </c>
      <c r="C664" s="64" t="s">
        <v>1254</v>
      </c>
      <c r="D664" s="64" t="s">
        <v>310</v>
      </c>
      <c r="E664" s="64" t="s">
        <v>312</v>
      </c>
      <c r="F664" s="81">
        <v>0.21983256000000001</v>
      </c>
      <c r="G664" s="81">
        <v>0.12954156999999999</v>
      </c>
      <c r="H664" s="82">
        <f>IF(ISERROR(F664/G664-1),"",IF((F664/G664-1)&gt;10000%,"",F664/G664-1))</f>
        <v>0.69700398103867367</v>
      </c>
      <c r="I664" s="92">
        <v>6.2382970000000003E-2</v>
      </c>
      <c r="J664" s="92">
        <v>2.0472699999999999E-3</v>
      </c>
      <c r="K664" s="82">
        <f>IF(ISERROR(I664/J664-1),"",IF((I664/J664-1)&gt;10000%,"",I664/J664-1))</f>
        <v>29.471295920909313</v>
      </c>
      <c r="L664" s="65">
        <f>IF(ISERROR(I664/F664),"",IF(I664/F664&gt;10000%,"",I664/F664))</f>
        <v>0.28377493306723989</v>
      </c>
    </row>
    <row r="665" spans="1:12" x14ac:dyDescent="0.2">
      <c r="A665" s="64" t="s">
        <v>2366</v>
      </c>
      <c r="B665" s="64" t="s">
        <v>1452</v>
      </c>
      <c r="C665" s="64" t="s">
        <v>962</v>
      </c>
      <c r="D665" s="64" t="s">
        <v>310</v>
      </c>
      <c r="E665" s="64" t="s">
        <v>1461</v>
      </c>
      <c r="F665" s="81">
        <v>0.2355438</v>
      </c>
      <c r="G665" s="81">
        <v>2.5847540000000002E-2</v>
      </c>
      <c r="H665" s="82">
        <f>IF(ISERROR(F665/G665-1),"",IF((F665/G665-1)&gt;10000%,"",F665/G665-1))</f>
        <v>8.1128130568711754</v>
      </c>
      <c r="I665" s="92">
        <v>5.3907739999999996E-2</v>
      </c>
      <c r="J665" s="92">
        <v>0.12179854</v>
      </c>
      <c r="K665" s="82">
        <f>IF(ISERROR(I665/J665-1),"",IF((I665/J665-1)&gt;10000%,"",I665/J665-1))</f>
        <v>-0.55740241221282294</v>
      </c>
      <c r="L665" s="65">
        <f>IF(ISERROR(I665/F665),"",IF(I665/F665&gt;10000%,"",I665/F665))</f>
        <v>0.22886503486824955</v>
      </c>
    </row>
    <row r="666" spans="1:12" x14ac:dyDescent="0.2">
      <c r="A666" s="64" t="s">
        <v>2405</v>
      </c>
      <c r="B666" s="64" t="s">
        <v>605</v>
      </c>
      <c r="C666" s="64" t="s">
        <v>962</v>
      </c>
      <c r="D666" s="64" t="s">
        <v>310</v>
      </c>
      <c r="E666" s="64" t="s">
        <v>1461</v>
      </c>
      <c r="F666" s="81">
        <v>1.7357999999999998E-2</v>
      </c>
      <c r="G666" s="81">
        <v>3.9027599999999996E-2</v>
      </c>
      <c r="H666" s="82">
        <f>IF(ISERROR(F666/G666-1),"",IF((F666/G666-1)&gt;10000%,"",F666/G666-1))</f>
        <v>-0.55523783168834362</v>
      </c>
      <c r="I666" s="92">
        <v>5.17455E-2</v>
      </c>
      <c r="J666" s="92">
        <v>1.8515999999999999E-3</v>
      </c>
      <c r="K666" s="82">
        <f>IF(ISERROR(I666/J666-1),"",IF((I666/J666-1)&gt;10000%,"",I666/J666-1))</f>
        <v>26.946370706416072</v>
      </c>
      <c r="L666" s="65">
        <f>IF(ISERROR(I666/F666),"",IF(I666/F666&gt;10000%,"",I666/F666))</f>
        <v>2.981075008641549</v>
      </c>
    </row>
    <row r="667" spans="1:12" x14ac:dyDescent="0.2">
      <c r="A667" s="64" t="s">
        <v>2500</v>
      </c>
      <c r="B667" s="64" t="s">
        <v>1419</v>
      </c>
      <c r="C667" s="64" t="s">
        <v>962</v>
      </c>
      <c r="D667" s="64" t="s">
        <v>310</v>
      </c>
      <c r="E667" s="64" t="s">
        <v>1461</v>
      </c>
      <c r="F667" s="81">
        <v>6.6956933999999996E-2</v>
      </c>
      <c r="G667" s="81">
        <v>0.34835228000000001</v>
      </c>
      <c r="H667" s="82">
        <f>IF(ISERROR(F667/G667-1),"",IF((F667/G667-1)&gt;10000%,"",F667/G667-1))</f>
        <v>-0.80778959161685404</v>
      </c>
      <c r="I667" s="92">
        <v>5.1583129999999998E-2</v>
      </c>
      <c r="J667" s="92">
        <v>0.34843504999999997</v>
      </c>
      <c r="K667" s="82">
        <f>IF(ISERROR(I667/J667-1),"",IF((I667/J667-1)&gt;10000%,"",I667/J667-1))</f>
        <v>-0.85195768910159875</v>
      </c>
      <c r="L667" s="65">
        <f>IF(ISERROR(I667/F667),"",IF(I667/F667&gt;10000%,"",I667/F667))</f>
        <v>0.77039265268627743</v>
      </c>
    </row>
    <row r="668" spans="1:12" x14ac:dyDescent="0.2">
      <c r="A668" s="64" t="s">
        <v>2425</v>
      </c>
      <c r="B668" s="64" t="s">
        <v>366</v>
      </c>
      <c r="C668" s="64" t="s">
        <v>962</v>
      </c>
      <c r="D668" s="64" t="s">
        <v>310</v>
      </c>
      <c r="E668" s="64" t="s">
        <v>1461</v>
      </c>
      <c r="F668" s="81">
        <v>2.3607549999999998E-2</v>
      </c>
      <c r="G668" s="81">
        <v>0.18446798</v>
      </c>
      <c r="H668" s="82">
        <f>IF(ISERROR(F668/G668-1),"",IF((F668/G668-1)&gt;10000%,"",F668/G668-1))</f>
        <v>-0.87202358913454792</v>
      </c>
      <c r="I668" s="92">
        <v>4.8082559999999996E-2</v>
      </c>
      <c r="J668" s="92">
        <v>0.33615729</v>
      </c>
      <c r="K668" s="82">
        <f>IF(ISERROR(I668/J668-1),"",IF((I668/J668-1)&gt;10000%,"",I668/J668-1))</f>
        <v>-0.85696410153711078</v>
      </c>
      <c r="L668" s="65">
        <f>IF(ISERROR(I668/F668),"",IF(I668/F668&gt;10000%,"",I668/F668))</f>
        <v>2.0367450243672045</v>
      </c>
    </row>
    <row r="669" spans="1:12" x14ac:dyDescent="0.2">
      <c r="A669" s="64" t="s">
        <v>2830</v>
      </c>
      <c r="B669" s="64" t="s">
        <v>438</v>
      </c>
      <c r="C669" s="64" t="s">
        <v>2844</v>
      </c>
      <c r="D669" s="64" t="s">
        <v>311</v>
      </c>
      <c r="E669" s="64" t="s">
        <v>312</v>
      </c>
      <c r="F669" s="81">
        <v>0.59694053899999999</v>
      </c>
      <c r="G669" s="81">
        <v>0.63723262999999997</v>
      </c>
      <c r="H669" s="82">
        <f>IF(ISERROR(F669/G669-1),"",IF((F669/G669-1)&gt;10000%,"",F669/G669-1))</f>
        <v>-6.3229798825587435E-2</v>
      </c>
      <c r="I669" s="92">
        <v>4.5126110000000004E-2</v>
      </c>
      <c r="J669" s="92">
        <v>0.76198516999999999</v>
      </c>
      <c r="K669" s="82">
        <f>IF(ISERROR(I669/J669-1),"",IF((I669/J669-1)&gt;10000%,"",I669/J669-1))</f>
        <v>-0.94077823063144395</v>
      </c>
      <c r="L669" s="65">
        <f>IF(ISERROR(I669/F669),"",IF(I669/F669&gt;10000%,"",I669/F669))</f>
        <v>7.5595653254837844E-2</v>
      </c>
    </row>
    <row r="670" spans="1:12" x14ac:dyDescent="0.2">
      <c r="A670" s="64" t="s">
        <v>813</v>
      </c>
      <c r="B670" s="64" t="s">
        <v>814</v>
      </c>
      <c r="C670" s="64" t="s">
        <v>1249</v>
      </c>
      <c r="D670" s="64" t="s">
        <v>310</v>
      </c>
      <c r="E670" s="64" t="s">
        <v>1461</v>
      </c>
      <c r="F670" s="81">
        <v>0.27338616199999999</v>
      </c>
      <c r="G670" s="81">
        <v>0.43455285999999999</v>
      </c>
      <c r="H670" s="82">
        <f>IF(ISERROR(F670/G670-1),"",IF((F670/G670-1)&gt;10000%,"",F670/G670-1))</f>
        <v>-0.37087938622702887</v>
      </c>
      <c r="I670" s="92">
        <v>4.393532E-2</v>
      </c>
      <c r="J670" s="92">
        <v>0</v>
      </c>
      <c r="K670" s="82" t="str">
        <f>IF(ISERROR(I670/J670-1),"",IF((I670/J670-1)&gt;10000%,"",I670/J670-1))</f>
        <v/>
      </c>
      <c r="L670" s="65">
        <f>IF(ISERROR(I670/F670),"",IF(I670/F670&gt;10000%,"",I670/F670))</f>
        <v>0.16070791468955184</v>
      </c>
    </row>
    <row r="671" spans="1:12" x14ac:dyDescent="0.2">
      <c r="A671" s="64" t="s">
        <v>2407</v>
      </c>
      <c r="B671" s="64" t="s">
        <v>870</v>
      </c>
      <c r="C671" s="64" t="s">
        <v>962</v>
      </c>
      <c r="D671" s="64" t="s">
        <v>310</v>
      </c>
      <c r="E671" s="64" t="s">
        <v>1461</v>
      </c>
      <c r="F671" s="81">
        <v>0.37453571999999996</v>
      </c>
      <c r="G671" s="81">
        <v>0.19953762</v>
      </c>
      <c r="H671" s="82">
        <f>IF(ISERROR(F671/G671-1),"",IF((F671/G671-1)&gt;10000%,"",F671/G671-1))</f>
        <v>0.87701807809474697</v>
      </c>
      <c r="I671" s="92">
        <v>4.157723E-2</v>
      </c>
      <c r="J671" s="92">
        <v>3.4106629999999999E-2</v>
      </c>
      <c r="K671" s="82">
        <f>IF(ISERROR(I671/J671-1),"",IF((I671/J671-1)&gt;10000%,"",I671/J671-1))</f>
        <v>0.21903659200571868</v>
      </c>
      <c r="L671" s="65">
        <f>IF(ISERROR(I671/F671),"",IF(I671/F671&gt;10000%,"",I671/F671))</f>
        <v>0.11101005265932981</v>
      </c>
    </row>
    <row r="672" spans="1:12" x14ac:dyDescent="0.2">
      <c r="A672" s="64" t="s">
        <v>562</v>
      </c>
      <c r="B672" s="64" t="s">
        <v>440</v>
      </c>
      <c r="C672" s="64" t="s">
        <v>1254</v>
      </c>
      <c r="D672" s="64" t="s">
        <v>310</v>
      </c>
      <c r="E672" s="64" t="s">
        <v>312</v>
      </c>
      <c r="F672" s="81">
        <v>6.691952000000001E-2</v>
      </c>
      <c r="G672" s="81">
        <v>6.4332591999999994E-2</v>
      </c>
      <c r="H672" s="82">
        <f>IF(ISERROR(F672/G672-1),"",IF((F672/G672-1)&gt;10000%,"",F672/G672-1))</f>
        <v>4.0211779435220363E-2</v>
      </c>
      <c r="I672" s="92">
        <v>4.070112E-2</v>
      </c>
      <c r="J672" s="92">
        <v>7.7289200000000002E-3</v>
      </c>
      <c r="K672" s="82">
        <f>IF(ISERROR(I672/J672-1),"",IF((I672/J672-1)&gt;10000%,"",I672/J672-1))</f>
        <v>4.266081160110339</v>
      </c>
      <c r="L672" s="65">
        <f>IF(ISERROR(I672/F672),"",IF(I672/F672&gt;10000%,"",I672/F672))</f>
        <v>0.60820998118336767</v>
      </c>
    </row>
    <row r="673" spans="1:12" x14ac:dyDescent="0.2">
      <c r="A673" s="64" t="s">
        <v>1638</v>
      </c>
      <c r="B673" s="64" t="s">
        <v>1637</v>
      </c>
      <c r="C673" s="64" t="s">
        <v>1401</v>
      </c>
      <c r="D673" s="64" t="s">
        <v>311</v>
      </c>
      <c r="E673" s="64" t="s">
        <v>312</v>
      </c>
      <c r="F673" s="81">
        <v>2.9713470000000002E-2</v>
      </c>
      <c r="G673" s="81">
        <v>0.20018053</v>
      </c>
      <c r="H673" s="82">
        <f>IF(ISERROR(F673/G673-1),"",IF((F673/G673-1)&gt;10000%,"",F673/G673-1))</f>
        <v>-0.85156663337838101</v>
      </c>
      <c r="I673" s="92">
        <v>3.8843669021820897E-2</v>
      </c>
      <c r="J673" s="92">
        <v>0</v>
      </c>
      <c r="K673" s="82" t="str">
        <f>IF(ISERROR(I673/J673-1),"",IF((I673/J673-1)&gt;10000%,"",I673/J673-1))</f>
        <v/>
      </c>
      <c r="L673" s="65">
        <f>IF(ISERROR(I673/F673),"",IF(I673/F673&gt;10000%,"",I673/F673))</f>
        <v>1.3072747485171168</v>
      </c>
    </row>
    <row r="674" spans="1:12" x14ac:dyDescent="0.2">
      <c r="A674" s="64" t="s">
        <v>2514</v>
      </c>
      <c r="B674" s="64" t="s">
        <v>297</v>
      </c>
      <c r="C674" s="64" t="s">
        <v>962</v>
      </c>
      <c r="D674" s="64" t="s">
        <v>310</v>
      </c>
      <c r="E674" s="64" t="s">
        <v>1461</v>
      </c>
      <c r="F674" s="81">
        <v>3.6904027999999998E-2</v>
      </c>
      <c r="G674" s="81">
        <v>0.16040482199999997</v>
      </c>
      <c r="H674" s="82">
        <f>IF(ISERROR(F674/G674-1),"",IF((F674/G674-1)&gt;10000%,"",F674/G674-1))</f>
        <v>-0.76993192885435824</v>
      </c>
      <c r="I674" s="92">
        <v>3.6904079999999999E-2</v>
      </c>
      <c r="J674" s="92">
        <v>0.13600012</v>
      </c>
      <c r="K674" s="82">
        <f>IF(ISERROR(I674/J674-1),"",IF((I674/J674-1)&gt;10000%,"",I674/J674-1))</f>
        <v>-0.72864671001760883</v>
      </c>
      <c r="L674" s="65">
        <f>IF(ISERROR(I674/F674),"",IF(I674/F674&gt;10000%,"",I674/F674))</f>
        <v>1.0000014090602793</v>
      </c>
    </row>
    <row r="675" spans="1:12" x14ac:dyDescent="0.2">
      <c r="A675" s="64" t="s">
        <v>2685</v>
      </c>
      <c r="B675" s="64" t="s">
        <v>474</v>
      </c>
      <c r="C675" s="64" t="s">
        <v>1253</v>
      </c>
      <c r="D675" s="64" t="s">
        <v>310</v>
      </c>
      <c r="E675" s="64" t="s">
        <v>1461</v>
      </c>
      <c r="F675" s="81">
        <v>1.3436807800000001</v>
      </c>
      <c r="G675" s="81">
        <v>0.19009385999999998</v>
      </c>
      <c r="H675" s="82">
        <f>IF(ISERROR(F675/G675-1),"",IF((F675/G675-1)&gt;10000%,"",F675/G675-1))</f>
        <v>6.0685122602066173</v>
      </c>
      <c r="I675" s="92">
        <v>3.6863470000000002E-2</v>
      </c>
      <c r="J675" s="92">
        <v>0.37257364097969004</v>
      </c>
      <c r="K675" s="82">
        <f>IF(ISERROR(I675/J675-1),"",IF((I675/J675-1)&gt;10000%,"",I675/J675-1))</f>
        <v>-0.90105722481314898</v>
      </c>
      <c r="L675" s="65">
        <f>IF(ISERROR(I675/F675),"",IF(I675/F675&gt;10000%,"",I675/F675))</f>
        <v>2.7434693231230114E-2</v>
      </c>
    </row>
    <row r="676" spans="1:12" x14ac:dyDescent="0.2">
      <c r="A676" s="64" t="s">
        <v>2497</v>
      </c>
      <c r="B676" s="64" t="s">
        <v>1425</v>
      </c>
      <c r="C676" s="64" t="s">
        <v>962</v>
      </c>
      <c r="D676" s="64" t="s">
        <v>310</v>
      </c>
      <c r="E676" s="64" t="s">
        <v>1461</v>
      </c>
      <c r="F676" s="81">
        <v>3.4021999999999997E-2</v>
      </c>
      <c r="G676" s="81">
        <v>0.13558753000000001</v>
      </c>
      <c r="H676" s="82">
        <f>IF(ISERROR(F676/G676-1),"",IF((F676/G676-1)&gt;10000%,"",F676/G676-1))</f>
        <v>-0.7490772197118718</v>
      </c>
      <c r="I676" s="92">
        <v>3.6249839999999998E-2</v>
      </c>
      <c r="J676" s="92">
        <v>4.5890279999999999E-2</v>
      </c>
      <c r="K676" s="82">
        <f>IF(ISERROR(I676/J676-1),"",IF((I676/J676-1)&gt;10000%,"",I676/J676-1))</f>
        <v>-0.21007585920155647</v>
      </c>
      <c r="L676" s="65">
        <f>IF(ISERROR(I676/F676),"",IF(I676/F676&gt;10000%,"",I676/F676))</f>
        <v>1.065482334959732</v>
      </c>
    </row>
    <row r="677" spans="1:12" x14ac:dyDescent="0.2">
      <c r="A677" s="64" t="s">
        <v>192</v>
      </c>
      <c r="B677" s="64" t="s">
        <v>197</v>
      </c>
      <c r="C677" s="64" t="s">
        <v>1249</v>
      </c>
      <c r="D677" s="64" t="s">
        <v>310</v>
      </c>
      <c r="E677" s="64" t="s">
        <v>1461</v>
      </c>
      <c r="F677" s="81">
        <v>0.54077257999999995</v>
      </c>
      <c r="G677" s="81">
        <v>1.0152859949999999</v>
      </c>
      <c r="H677" s="82">
        <f>IF(ISERROR(F677/G677-1),"",IF((F677/G677-1)&gt;10000%,"",F677/G677-1))</f>
        <v>-0.46736921156880529</v>
      </c>
      <c r="I677" s="92">
        <v>3.5869870000000005E-2</v>
      </c>
      <c r="J677" s="92">
        <v>0.54009329000000006</v>
      </c>
      <c r="K677" s="82">
        <f>IF(ISERROR(I677/J677-1),"",IF((I677/J677-1)&gt;10000%,"",I677/J677-1))</f>
        <v>-0.93358578848480045</v>
      </c>
      <c r="L677" s="65">
        <f>IF(ISERROR(I677/F677),"",IF(I677/F677&gt;10000%,"",I677/F677))</f>
        <v>6.6330785484722626E-2</v>
      </c>
    </row>
    <row r="678" spans="1:12" x14ac:dyDescent="0.2">
      <c r="A678" s="64" t="s">
        <v>390</v>
      </c>
      <c r="B678" s="64" t="s">
        <v>672</v>
      </c>
      <c r="C678" s="64" t="s">
        <v>1249</v>
      </c>
      <c r="D678" s="64" t="s">
        <v>310</v>
      </c>
      <c r="E678" s="64" t="s">
        <v>1461</v>
      </c>
      <c r="F678" s="81">
        <v>0.44391767099999996</v>
      </c>
      <c r="G678" s="81">
        <v>0.43398141400000001</v>
      </c>
      <c r="H678" s="82">
        <f>IF(ISERROR(F678/G678-1),"",IF((F678/G678-1)&gt;10000%,"",F678/G678-1))</f>
        <v>2.2895581883144667E-2</v>
      </c>
      <c r="I678" s="92">
        <v>3.4696120000000004E-2</v>
      </c>
      <c r="J678" s="92">
        <v>0.11315739999999999</v>
      </c>
      <c r="K678" s="82">
        <f>IF(ISERROR(I678/J678-1),"",IF((I678/J678-1)&gt;10000%,"",I678/J678-1))</f>
        <v>-0.69338178501803682</v>
      </c>
      <c r="L678" s="65">
        <f>IF(ISERROR(I678/F678),"",IF(I678/F678&gt;10000%,"",I678/F678))</f>
        <v>7.8158907082570284E-2</v>
      </c>
    </row>
    <row r="679" spans="1:12" x14ac:dyDescent="0.2">
      <c r="A679" s="64" t="s">
        <v>1636</v>
      </c>
      <c r="B679" s="64" t="s">
        <v>1635</v>
      </c>
      <c r="C679" s="64" t="s">
        <v>1401</v>
      </c>
      <c r="D679" s="64" t="s">
        <v>311</v>
      </c>
      <c r="E679" s="64" t="s">
        <v>312</v>
      </c>
      <c r="F679" s="81">
        <v>9.4222800000000009E-2</v>
      </c>
      <c r="G679" s="81">
        <v>5.5775910000000005E-2</v>
      </c>
      <c r="H679" s="82">
        <f>IF(ISERROR(F679/G679-1),"",IF((F679/G679-1)&gt;10000%,"",F679/G679-1))</f>
        <v>0.68930995478155355</v>
      </c>
      <c r="I679" s="92">
        <v>3.2809608126410802E-2</v>
      </c>
      <c r="J679" s="92">
        <v>9.7838200000000004E-3</v>
      </c>
      <c r="K679" s="82">
        <f>IF(ISERROR(I679/J679-1),"",IF((I679/J679-1)&gt;10000%,"",I679/J679-1))</f>
        <v>2.3534558205701659</v>
      </c>
      <c r="L679" s="65">
        <f>IF(ISERROR(I679/F679),"",IF(I679/F679&gt;10000%,"",I679/F679))</f>
        <v>0.34821304531823294</v>
      </c>
    </row>
    <row r="680" spans="1:12" x14ac:dyDescent="0.2">
      <c r="A680" s="64" t="s">
        <v>2509</v>
      </c>
      <c r="B680" s="64" t="s">
        <v>1428</v>
      </c>
      <c r="C680" s="64" t="s">
        <v>962</v>
      </c>
      <c r="D680" s="64" t="s">
        <v>310</v>
      </c>
      <c r="E680" s="64" t="s">
        <v>1461</v>
      </c>
      <c r="F680" s="81">
        <v>2.9989999999999999E-2</v>
      </c>
      <c r="G680" s="81">
        <v>0</v>
      </c>
      <c r="H680" s="82" t="str">
        <f>IF(ISERROR(F680/G680-1),"",IF((F680/G680-1)&gt;10000%,"",F680/G680-1))</f>
        <v/>
      </c>
      <c r="I680" s="92">
        <v>2.9989999999999999E-2</v>
      </c>
      <c r="J680" s="92">
        <v>0</v>
      </c>
      <c r="K680" s="82" t="str">
        <f>IF(ISERROR(I680/J680-1),"",IF((I680/J680-1)&gt;10000%,"",I680/J680-1))</f>
        <v/>
      </c>
      <c r="L680" s="65">
        <f>IF(ISERROR(I680/F680),"",IF(I680/F680&gt;10000%,"",I680/F680))</f>
        <v>1</v>
      </c>
    </row>
    <row r="681" spans="1:12" x14ac:dyDescent="0.2">
      <c r="A681" s="64" t="s">
        <v>2740</v>
      </c>
      <c r="B681" s="64" t="s">
        <v>19</v>
      </c>
      <c r="C681" s="64" t="s">
        <v>1253</v>
      </c>
      <c r="D681" s="64" t="s">
        <v>311</v>
      </c>
      <c r="E681" s="64" t="s">
        <v>1461</v>
      </c>
      <c r="F681" s="81">
        <v>4.2143839999999995E-2</v>
      </c>
      <c r="G681" s="81">
        <v>2.8465527900000001</v>
      </c>
      <c r="H681" s="82">
        <f>IF(ISERROR(F681/G681-1),"",IF((F681/G681-1)&gt;10000%,"",F681/G681-1))</f>
        <v>-0.98519478010453476</v>
      </c>
      <c r="I681" s="92">
        <v>2.994001E-2</v>
      </c>
      <c r="J681" s="92">
        <v>0</v>
      </c>
      <c r="K681" s="82" t="str">
        <f>IF(ISERROR(I681/J681-1),"",IF((I681/J681-1)&gt;10000%,"",I681/J681-1))</f>
        <v/>
      </c>
      <c r="L681" s="65">
        <f>IF(ISERROR(I681/F681),"",IF(I681/F681&gt;10000%,"",I681/F681))</f>
        <v>0.71042434671354115</v>
      </c>
    </row>
    <row r="682" spans="1:12" x14ac:dyDescent="0.2">
      <c r="A682" s="64" t="s">
        <v>2817</v>
      </c>
      <c r="B682" s="64" t="s">
        <v>66</v>
      </c>
      <c r="C682" s="64" t="s">
        <v>2844</v>
      </c>
      <c r="D682" s="64" t="s">
        <v>311</v>
      </c>
      <c r="E682" s="64" t="s">
        <v>312</v>
      </c>
      <c r="F682" s="81">
        <v>4.3224708700000001</v>
      </c>
      <c r="G682" s="81">
        <v>0.52639851500000001</v>
      </c>
      <c r="H682" s="82">
        <f>IF(ISERROR(F682/G682-1),"",IF((F682/G682-1)&gt;10000%,"",F682/G682-1))</f>
        <v>7.2114039968368839</v>
      </c>
      <c r="I682" s="92">
        <v>2.9717E-2</v>
      </c>
      <c r="J682" s="92">
        <v>0</v>
      </c>
      <c r="K682" s="82" t="str">
        <f>IF(ISERROR(I682/J682-1),"",IF((I682/J682-1)&gt;10000%,"",I682/J682-1))</f>
        <v/>
      </c>
      <c r="L682" s="65">
        <f>IF(ISERROR(I682/F682),"",IF(I682/F682&gt;10000%,"",I682/F682))</f>
        <v>6.875002954039572E-3</v>
      </c>
    </row>
    <row r="683" spans="1:12" x14ac:dyDescent="0.2">
      <c r="A683" s="64" t="s">
        <v>1902</v>
      </c>
      <c r="B683" s="64" t="s">
        <v>1903</v>
      </c>
      <c r="C683" s="64" t="s">
        <v>1254</v>
      </c>
      <c r="D683" s="64" t="s">
        <v>310</v>
      </c>
      <c r="E683" s="64" t="s">
        <v>1461</v>
      </c>
      <c r="F683" s="81">
        <v>2.4198670799999999</v>
      </c>
      <c r="G683" s="81">
        <v>1.8915074700000001</v>
      </c>
      <c r="H683" s="82">
        <f>IF(ISERROR(F683/G683-1),"",IF((F683/G683-1)&gt;10000%,"",F683/G683-1))</f>
        <v>0.279332552675565</v>
      </c>
      <c r="I683" s="92">
        <v>2.9159999999999998E-2</v>
      </c>
      <c r="J683" s="92">
        <v>0</v>
      </c>
      <c r="K683" s="82" t="str">
        <f>IF(ISERROR(I683/J683-1),"",IF((I683/J683-1)&gt;10000%,"",I683/J683-1))</f>
        <v/>
      </c>
      <c r="L683" s="65">
        <f>IF(ISERROR(I683/F683),"",IF(I683/F683&gt;10000%,"",I683/F683))</f>
        <v>1.2050248644235451E-2</v>
      </c>
    </row>
    <row r="684" spans="1:12" x14ac:dyDescent="0.2">
      <c r="A684" s="64" t="s">
        <v>825</v>
      </c>
      <c r="B684" s="64" t="s">
        <v>826</v>
      </c>
      <c r="C684" s="64" t="s">
        <v>1249</v>
      </c>
      <c r="D684" s="64" t="s">
        <v>310</v>
      </c>
      <c r="E684" s="64" t="s">
        <v>1461</v>
      </c>
      <c r="F684" s="81">
        <v>4.5983393099999992</v>
      </c>
      <c r="G684" s="81">
        <v>0.20489118000000001</v>
      </c>
      <c r="H684" s="82">
        <f>IF(ISERROR(F684/G684-1),"",IF((F684/G684-1)&gt;10000%,"",F684/G684-1))</f>
        <v>21.442836778039929</v>
      </c>
      <c r="I684" s="92">
        <v>2.8740979999999999E-2</v>
      </c>
      <c r="J684" s="92">
        <v>1.6500816899999999</v>
      </c>
      <c r="K684" s="82">
        <f>IF(ISERROR(I684/J684-1),"",IF((I684/J684-1)&gt;10000%,"",I684/J684-1))</f>
        <v>-0.98258208658748281</v>
      </c>
      <c r="L684" s="65">
        <f>IF(ISERROR(I684/F684),"",IF(I684/F684&gt;10000%,"",I684/F684))</f>
        <v>6.2502956094381834E-3</v>
      </c>
    </row>
    <row r="685" spans="1:12" x14ac:dyDescent="0.2">
      <c r="A685" s="64" t="s">
        <v>389</v>
      </c>
      <c r="B685" s="64" t="s">
        <v>640</v>
      </c>
      <c r="C685" s="64" t="s">
        <v>1249</v>
      </c>
      <c r="D685" s="64" t="s">
        <v>310</v>
      </c>
      <c r="E685" s="64" t="s">
        <v>1461</v>
      </c>
      <c r="F685" s="81">
        <v>0.155511227</v>
      </c>
      <c r="G685" s="81">
        <v>0.10469427000000001</v>
      </c>
      <c r="H685" s="82">
        <f>IF(ISERROR(F685/G685-1),"",IF((F685/G685-1)&gt;10000%,"",F685/G685-1))</f>
        <v>0.48538431950478267</v>
      </c>
      <c r="I685" s="92">
        <v>2.784E-2</v>
      </c>
      <c r="J685" s="92">
        <v>0</v>
      </c>
      <c r="K685" s="82" t="str">
        <f>IF(ISERROR(I685/J685-1),"",IF((I685/J685-1)&gt;10000%,"",I685/J685-1))</f>
        <v/>
      </c>
      <c r="L685" s="65">
        <f>IF(ISERROR(I685/F685),"",IF(I685/F685&gt;10000%,"",I685/F685))</f>
        <v>0.1790224444695559</v>
      </c>
    </row>
    <row r="686" spans="1:12" x14ac:dyDescent="0.2">
      <c r="A686" s="64" t="s">
        <v>2431</v>
      </c>
      <c r="B686" s="64" t="s">
        <v>224</v>
      </c>
      <c r="C686" s="64" t="s">
        <v>962</v>
      </c>
      <c r="D686" s="64" t="s">
        <v>310</v>
      </c>
      <c r="E686" s="64" t="s">
        <v>1461</v>
      </c>
      <c r="F686" s="81">
        <v>3.7506750999999998E-2</v>
      </c>
      <c r="G686" s="81">
        <v>1.341738E-2</v>
      </c>
      <c r="H686" s="82">
        <f>IF(ISERROR(F686/G686-1),"",IF((F686/G686-1)&gt;10000%,"",F686/G686-1))</f>
        <v>1.7953856117960436</v>
      </c>
      <c r="I686" s="92">
        <v>2.7513639999999999E-2</v>
      </c>
      <c r="J686" s="92">
        <v>0.12507051</v>
      </c>
      <c r="K686" s="82">
        <f>IF(ISERROR(I686/J686-1),"",IF((I686/J686-1)&gt;10000%,"",I686/J686-1))</f>
        <v>-0.78001496915619839</v>
      </c>
      <c r="L686" s="65">
        <f>IF(ISERROR(I686/F686),"",IF(I686/F686&gt;10000%,"",I686/F686))</f>
        <v>0.73356500540396052</v>
      </c>
    </row>
    <row r="687" spans="1:12" x14ac:dyDescent="0.2">
      <c r="A687" s="64" t="s">
        <v>2492</v>
      </c>
      <c r="B687" s="64" t="s">
        <v>1886</v>
      </c>
      <c r="C687" s="64" t="s">
        <v>962</v>
      </c>
      <c r="D687" s="64" t="s">
        <v>310</v>
      </c>
      <c r="E687" s="64" t="s">
        <v>1461</v>
      </c>
      <c r="F687" s="81">
        <v>2.73528E-2</v>
      </c>
      <c r="G687" s="81">
        <v>2.1932799999999999E-2</v>
      </c>
      <c r="H687" s="82">
        <f>IF(ISERROR(F687/G687-1),"",IF((F687/G687-1)&gt;10000%,"",F687/G687-1))</f>
        <v>0.24711847096585937</v>
      </c>
      <c r="I687" s="92">
        <v>2.73528E-2</v>
      </c>
      <c r="J687" s="92">
        <v>2.1932799999999999E-2</v>
      </c>
      <c r="K687" s="82">
        <f>IF(ISERROR(I687/J687-1),"",IF((I687/J687-1)&gt;10000%,"",I687/J687-1))</f>
        <v>0.24711847096585937</v>
      </c>
      <c r="L687" s="65">
        <f>IF(ISERROR(I687/F687),"",IF(I687/F687&gt;10000%,"",I687/F687))</f>
        <v>1</v>
      </c>
    </row>
    <row r="688" spans="1:12" x14ac:dyDescent="0.2">
      <c r="A688" s="64" t="s">
        <v>210</v>
      </c>
      <c r="B688" s="64" t="s">
        <v>211</v>
      </c>
      <c r="C688" s="64" t="s">
        <v>223</v>
      </c>
      <c r="D688" s="64" t="s">
        <v>311</v>
      </c>
      <c r="E688" s="64" t="s">
        <v>1461</v>
      </c>
      <c r="F688" s="81">
        <v>0.200715066</v>
      </c>
      <c r="G688" s="81">
        <v>0.60244125000000004</v>
      </c>
      <c r="H688" s="82">
        <f>IF(ISERROR(F688/G688-1),"",IF((F688/G688-1)&gt;10000%,"",F688/G688-1))</f>
        <v>-0.66683047351090252</v>
      </c>
      <c r="I688" s="92">
        <v>2.6804000000000001E-2</v>
      </c>
      <c r="J688" s="92">
        <v>7.6657580000000003E-2</v>
      </c>
      <c r="K688" s="82">
        <f>IF(ISERROR(I688/J688-1),"",IF((I688/J688-1)&gt;10000%,"",I688/J688-1))</f>
        <v>-0.6503411665226061</v>
      </c>
      <c r="L688" s="65">
        <f>IF(ISERROR(I688/F688),"",IF(I688/F688&gt;10000%,"",I688/F688))</f>
        <v>0.13354254134565066</v>
      </c>
    </row>
    <row r="689" spans="1:12" x14ac:dyDescent="0.2">
      <c r="A689" s="64" t="s">
        <v>117</v>
      </c>
      <c r="B689" s="64" t="s">
        <v>118</v>
      </c>
      <c r="C689" s="64" t="s">
        <v>1255</v>
      </c>
      <c r="D689" s="64" t="s">
        <v>311</v>
      </c>
      <c r="E689" s="64" t="s">
        <v>312</v>
      </c>
      <c r="F689" s="81">
        <v>6.3005944999999994E-2</v>
      </c>
      <c r="G689" s="81">
        <v>3.2500855000000002E-2</v>
      </c>
      <c r="H689" s="82">
        <f>IF(ISERROR(F689/G689-1),"",IF((F689/G689-1)&gt;10000%,"",F689/G689-1))</f>
        <v>0.93859346161816326</v>
      </c>
      <c r="I689" s="92">
        <v>2.6162500000000002E-2</v>
      </c>
      <c r="J689" s="92">
        <v>0</v>
      </c>
      <c r="K689" s="82" t="str">
        <f>IF(ISERROR(I689/J689-1),"",IF((I689/J689-1)&gt;10000%,"",I689/J689-1))</f>
        <v/>
      </c>
      <c r="L689" s="65">
        <f>IF(ISERROR(I689/F689),"",IF(I689/F689&gt;10000%,"",I689/F689))</f>
        <v>0.41523859375492272</v>
      </c>
    </row>
    <row r="690" spans="1:12" x14ac:dyDescent="0.2">
      <c r="A690" s="64" t="s">
        <v>732</v>
      </c>
      <c r="B690" s="64" t="s">
        <v>855</v>
      </c>
      <c r="C690" s="64" t="s">
        <v>1254</v>
      </c>
      <c r="D690" s="64" t="s">
        <v>310</v>
      </c>
      <c r="E690" s="64" t="s">
        <v>312</v>
      </c>
      <c r="F690" s="81">
        <v>2.03581156</v>
      </c>
      <c r="G690" s="81">
        <v>0.76283780000000001</v>
      </c>
      <c r="H690" s="82">
        <f>IF(ISERROR(F690/G690-1),"",IF((F690/G690-1)&gt;10000%,"",F690/G690-1))</f>
        <v>1.6687345068637134</v>
      </c>
      <c r="I690" s="92">
        <v>2.6074240000000002E-2</v>
      </c>
      <c r="J690" s="92">
        <v>6.2509700000000001E-2</v>
      </c>
      <c r="K690" s="82">
        <f>IF(ISERROR(I690/J690-1),"",IF((I690/J690-1)&gt;10000%,"",I690/J690-1))</f>
        <v>-0.5828768975055072</v>
      </c>
      <c r="L690" s="65">
        <f>IF(ISERROR(I690/F690),"",IF(I690/F690&gt;10000%,"",I690/F690))</f>
        <v>1.2807786591014348E-2</v>
      </c>
    </row>
    <row r="691" spans="1:12" x14ac:dyDescent="0.2">
      <c r="A691" s="64" t="s">
        <v>399</v>
      </c>
      <c r="B691" s="64" t="s">
        <v>679</v>
      </c>
      <c r="C691" s="64" t="s">
        <v>1249</v>
      </c>
      <c r="D691" s="64" t="s">
        <v>310</v>
      </c>
      <c r="E691" s="64" t="s">
        <v>1461</v>
      </c>
      <c r="F691" s="81">
        <v>0.24639243</v>
      </c>
      <c r="G691" s="81">
        <v>0.26941285999999998</v>
      </c>
      <c r="H691" s="82">
        <f>IF(ISERROR(F691/G691-1),"",IF((F691/G691-1)&gt;10000%,"",F691/G691-1))</f>
        <v>-8.5446663533433331E-2</v>
      </c>
      <c r="I691" s="92">
        <v>2.566154E-2</v>
      </c>
      <c r="J691" s="92">
        <v>0</v>
      </c>
      <c r="K691" s="82" t="str">
        <f>IF(ISERROR(I691/J691-1),"",IF((I691/J691-1)&gt;10000%,"",I691/J691-1))</f>
        <v/>
      </c>
      <c r="L691" s="65">
        <f>IF(ISERROR(I691/F691),"",IF(I691/F691&gt;10000%,"",I691/F691))</f>
        <v>0.10414906009896489</v>
      </c>
    </row>
    <row r="692" spans="1:12" x14ac:dyDescent="0.2">
      <c r="A692" s="64" t="s">
        <v>2139</v>
      </c>
      <c r="B692" s="64" t="s">
        <v>2140</v>
      </c>
      <c r="C692" s="64" t="s">
        <v>1254</v>
      </c>
      <c r="D692" s="64" t="s">
        <v>310</v>
      </c>
      <c r="E692" s="64" t="s">
        <v>1461</v>
      </c>
      <c r="F692" s="81">
        <v>0.19607089999999999</v>
      </c>
      <c r="G692" s="81">
        <v>4.295732E-2</v>
      </c>
      <c r="H692" s="82">
        <f>IF(ISERROR(F692/G692-1),"",IF((F692/G692-1)&gt;10000%,"",F692/G692-1))</f>
        <v>3.5643187237937557</v>
      </c>
      <c r="I692" s="92">
        <v>2.5404310000000003E-2</v>
      </c>
      <c r="J692" s="92">
        <v>0</v>
      </c>
      <c r="K692" s="82" t="str">
        <f>IF(ISERROR(I692/J692-1),"",IF((I692/J692-1)&gt;10000%,"",I692/J692-1))</f>
        <v/>
      </c>
      <c r="L692" s="65">
        <f>IF(ISERROR(I692/F692),"",IF(I692/F692&gt;10000%,"",I692/F692))</f>
        <v>0.12956695766684401</v>
      </c>
    </row>
    <row r="693" spans="1:12" x14ac:dyDescent="0.2">
      <c r="A693" s="64" t="s">
        <v>1337</v>
      </c>
      <c r="B693" s="64" t="s">
        <v>1287</v>
      </c>
      <c r="C693" s="64" t="s">
        <v>1253</v>
      </c>
      <c r="D693" s="64" t="s">
        <v>311</v>
      </c>
      <c r="E693" s="64" t="s">
        <v>312</v>
      </c>
      <c r="F693" s="81">
        <v>8.9720359999999999E-2</v>
      </c>
      <c r="G693" s="81">
        <v>0.46234648</v>
      </c>
      <c r="H693" s="82">
        <f>IF(ISERROR(F693/G693-1),"",IF((F693/G693-1)&gt;10000%,"",F693/G693-1))</f>
        <v>-0.80594561896524008</v>
      </c>
      <c r="I693" s="92">
        <v>2.339488E-2</v>
      </c>
      <c r="J693" s="92">
        <v>1.3282558400000002</v>
      </c>
      <c r="K693" s="82">
        <f>IF(ISERROR(I693/J693-1),"",IF((I693/J693-1)&gt;10000%,"",I693/J693-1))</f>
        <v>-0.98238676669398273</v>
      </c>
      <c r="L693" s="65">
        <f>IF(ISERROR(I693/F693),"",IF(I693/F693&gt;10000%,"",I693/F693))</f>
        <v>0.26075330058862894</v>
      </c>
    </row>
    <row r="694" spans="1:12" x14ac:dyDescent="0.2">
      <c r="A694" s="64" t="s">
        <v>307</v>
      </c>
      <c r="B694" s="64" t="s">
        <v>308</v>
      </c>
      <c r="C694" s="64" t="s">
        <v>1254</v>
      </c>
      <c r="D694" s="64" t="s">
        <v>310</v>
      </c>
      <c r="E694" s="64" t="s">
        <v>1461</v>
      </c>
      <c r="F694" s="81">
        <v>5.5020796599999997</v>
      </c>
      <c r="G694" s="81">
        <v>1.68111908</v>
      </c>
      <c r="H694" s="82">
        <f>IF(ISERROR(F694/G694-1),"",IF((F694/G694-1)&gt;10000%,"",F694/G694-1))</f>
        <v>2.2728672974195261</v>
      </c>
      <c r="I694" s="92">
        <v>2.2602529999999999E-2</v>
      </c>
      <c r="J694" s="92">
        <v>5.5966075100000001</v>
      </c>
      <c r="K694" s="82">
        <f>IF(ISERROR(I694/J694-1),"",IF((I694/J694-1)&gt;10000%,"",I694/J694-1))</f>
        <v>-0.99596138732980399</v>
      </c>
      <c r="L694" s="65">
        <f>IF(ISERROR(I694/F694),"",IF(I694/F694&gt;10000%,"",I694/F694))</f>
        <v>4.1079975930410281E-3</v>
      </c>
    </row>
    <row r="695" spans="1:12" x14ac:dyDescent="0.2">
      <c r="A695" s="64" t="s">
        <v>2116</v>
      </c>
      <c r="B695" s="64" t="s">
        <v>864</v>
      </c>
      <c r="C695" s="64" t="s">
        <v>1254</v>
      </c>
      <c r="D695" s="64" t="s">
        <v>310</v>
      </c>
      <c r="E695" s="64" t="s">
        <v>1461</v>
      </c>
      <c r="F695" s="81">
        <v>8.1910483599999999</v>
      </c>
      <c r="G695" s="81">
        <v>0.62618193099999997</v>
      </c>
      <c r="H695" s="82">
        <f>IF(ISERROR(F695/G695-1),"",IF((F695/G695-1)&gt;10000%,"",F695/G695-1))</f>
        <v>12.080940146131429</v>
      </c>
      <c r="I695" s="92">
        <v>2.180934E-2</v>
      </c>
      <c r="J695" s="92">
        <v>0.97462378999999999</v>
      </c>
      <c r="K695" s="82">
        <f>IF(ISERROR(I695/J695-1),"",IF((I695/J695-1)&gt;10000%,"",I695/J695-1))</f>
        <v>-0.97762281177232502</v>
      </c>
      <c r="L695" s="65">
        <f>IF(ISERROR(I695/F695),"",IF(I695/F695&gt;10000%,"",I695/F695))</f>
        <v>2.6625822533905782E-3</v>
      </c>
    </row>
    <row r="696" spans="1:12" x14ac:dyDescent="0.2">
      <c r="A696" s="64" t="s">
        <v>2468</v>
      </c>
      <c r="B696" s="64" t="s">
        <v>436</v>
      </c>
      <c r="C696" s="64" t="s">
        <v>962</v>
      </c>
      <c r="D696" s="64" t="s">
        <v>310</v>
      </c>
      <c r="E696" s="64" t="s">
        <v>1461</v>
      </c>
      <c r="F696" s="81">
        <v>2.1619380000000001E-2</v>
      </c>
      <c r="G696" s="81">
        <v>0.69640188999999997</v>
      </c>
      <c r="H696" s="82">
        <f>IF(ISERROR(F696/G696-1),"",IF((F696/G696-1)&gt;10000%,"",F696/G696-1))</f>
        <v>-0.96895559832555878</v>
      </c>
      <c r="I696" s="92">
        <v>2.1619380000000001E-2</v>
      </c>
      <c r="J696" s="92">
        <v>0.92486913999999998</v>
      </c>
      <c r="K696" s="82">
        <f>IF(ISERROR(I696/J696-1),"",IF((I696/J696-1)&gt;10000%,"",I696/J696-1))</f>
        <v>-0.97662439034348147</v>
      </c>
      <c r="L696" s="65">
        <f>IF(ISERROR(I696/F696),"",IF(I696/F696&gt;10000%,"",I696/F696))</f>
        <v>1</v>
      </c>
    </row>
    <row r="697" spans="1:12" x14ac:dyDescent="0.2">
      <c r="A697" s="64" t="s">
        <v>231</v>
      </c>
      <c r="B697" s="64" t="s">
        <v>232</v>
      </c>
      <c r="C697" s="64" t="s">
        <v>1254</v>
      </c>
      <c r="D697" s="64" t="s">
        <v>310</v>
      </c>
      <c r="E697" s="64" t="s">
        <v>312</v>
      </c>
      <c r="F697" s="81">
        <v>0.20260250299999999</v>
      </c>
      <c r="G697" s="81">
        <v>0.30421208399999999</v>
      </c>
      <c r="H697" s="82">
        <f>IF(ISERROR(F697/G697-1),"",IF((F697/G697-1)&gt;10000%,"",F697/G697-1))</f>
        <v>-0.33400902312611624</v>
      </c>
      <c r="I697" s="92">
        <v>2.0982169999999998E-2</v>
      </c>
      <c r="J697" s="92">
        <v>6.8632639999999995E-2</v>
      </c>
      <c r="K697" s="82">
        <f>IF(ISERROR(I697/J697-1),"",IF((I697/J697-1)&gt;10000%,"",I697/J697-1))</f>
        <v>-0.6942829242762627</v>
      </c>
      <c r="L697" s="65">
        <f>IF(ISERROR(I697/F697),"",IF(I697/F697&gt;10000%,"",I697/F697))</f>
        <v>0.10356323189156257</v>
      </c>
    </row>
    <row r="698" spans="1:12" x14ac:dyDescent="0.2">
      <c r="A698" s="64" t="s">
        <v>584</v>
      </c>
      <c r="B698" s="64" t="s">
        <v>585</v>
      </c>
      <c r="C698" s="64" t="s">
        <v>1249</v>
      </c>
      <c r="D698" s="64" t="s">
        <v>310</v>
      </c>
      <c r="E698" s="64" t="s">
        <v>1461</v>
      </c>
      <c r="F698" s="81">
        <v>0.132057548</v>
      </c>
      <c r="G698" s="81">
        <v>0.13982420000000001</v>
      </c>
      <c r="H698" s="82">
        <f>IF(ISERROR(F698/G698-1),"",IF((F698/G698-1)&gt;10000%,"",F698/G698-1))</f>
        <v>-5.554583541332625E-2</v>
      </c>
      <c r="I698" s="92">
        <v>2.0840999999999998E-2</v>
      </c>
      <c r="J698" s="92">
        <v>0</v>
      </c>
      <c r="K698" s="82" t="str">
        <f>IF(ISERROR(I698/J698-1),"",IF((I698/J698-1)&gt;10000%,"",I698/J698-1))</f>
        <v/>
      </c>
      <c r="L698" s="65">
        <f>IF(ISERROR(I698/F698),"",IF(I698/F698&gt;10000%,"",I698/F698))</f>
        <v>0.15781755996257024</v>
      </c>
    </row>
    <row r="699" spans="1:12" x14ac:dyDescent="0.2">
      <c r="A699" s="64" t="s">
        <v>1477</v>
      </c>
      <c r="B699" s="67" t="s">
        <v>81</v>
      </c>
      <c r="C699" s="64" t="s">
        <v>711</v>
      </c>
      <c r="D699" s="64" t="s">
        <v>310</v>
      </c>
      <c r="E699" s="64" t="s">
        <v>1461</v>
      </c>
      <c r="F699" s="81">
        <v>0.43461745299999999</v>
      </c>
      <c r="G699" s="81">
        <v>0.80008154000000009</v>
      </c>
      <c r="H699" s="82">
        <f>IF(ISERROR(F699/G699-1),"",IF((F699/G699-1)&gt;10000%,"",F699/G699-1))</f>
        <v>-0.45678355108655555</v>
      </c>
      <c r="I699" s="92">
        <v>2.017416E-2</v>
      </c>
      <c r="J699" s="92">
        <v>8.1326800000000005E-2</v>
      </c>
      <c r="K699" s="82">
        <f>IF(ISERROR(I699/J699-1),"",IF((I699/J699-1)&gt;10000%,"",I699/J699-1))</f>
        <v>-0.75193712281806246</v>
      </c>
      <c r="L699" s="65">
        <f>IF(ISERROR(I699/F699),"",IF(I699/F699&gt;10000%,"",I699/F699))</f>
        <v>4.6418200329382542E-2</v>
      </c>
    </row>
    <row r="700" spans="1:12" x14ac:dyDescent="0.2">
      <c r="A700" s="64" t="s">
        <v>2880</v>
      </c>
      <c r="B700" s="64" t="s">
        <v>2881</v>
      </c>
      <c r="C700" s="64" t="s">
        <v>2865</v>
      </c>
      <c r="D700" s="64" t="s">
        <v>310</v>
      </c>
      <c r="E700" s="64" t="s">
        <v>1461</v>
      </c>
      <c r="F700" s="81">
        <v>3.4922149999999999E-2</v>
      </c>
      <c r="G700" s="81">
        <v>0</v>
      </c>
      <c r="H700" s="82" t="str">
        <f>IF(ISERROR(F700/G700-1),"",IF((F700/G700-1)&gt;10000%,"",F700/G700-1))</f>
        <v/>
      </c>
      <c r="I700" s="92">
        <v>1.8332299999999999E-2</v>
      </c>
      <c r="J700" s="92"/>
      <c r="K700" s="82" t="str">
        <f>IF(ISERROR(I700/J700-1),"",IF((I700/J700-1)&gt;10000%,"",I700/J700-1))</f>
        <v/>
      </c>
      <c r="L700" s="65">
        <f>IF(ISERROR(I700/F700),"",IF(I700/F700&gt;10000%,"",I700/F700))</f>
        <v>0.52494763352199103</v>
      </c>
    </row>
    <row r="701" spans="1:12" x14ac:dyDescent="0.2">
      <c r="A701" s="64" t="s">
        <v>2115</v>
      </c>
      <c r="B701" s="64" t="s">
        <v>863</v>
      </c>
      <c r="C701" s="64" t="s">
        <v>1254</v>
      </c>
      <c r="D701" s="64" t="s">
        <v>310</v>
      </c>
      <c r="E701" s="64" t="s">
        <v>1461</v>
      </c>
      <c r="F701" s="81">
        <v>0.70113806999999995</v>
      </c>
      <c r="G701" s="81">
        <v>0.39307418999999999</v>
      </c>
      <c r="H701" s="82">
        <f>IF(ISERROR(F701/G701-1),"",IF((F701/G701-1)&gt;10000%,"",F701/G701-1))</f>
        <v>0.7837296058537957</v>
      </c>
      <c r="I701" s="92">
        <v>1.7581080000000002E-2</v>
      </c>
      <c r="J701" s="92">
        <v>0.41847055999999999</v>
      </c>
      <c r="K701" s="82">
        <f>IF(ISERROR(I701/J701-1),"",IF((I701/J701-1)&gt;10000%,"",I701/J701-1))</f>
        <v>-0.95798729545036576</v>
      </c>
      <c r="L701" s="65">
        <f>IF(ISERROR(I701/F701),"",IF(I701/F701&gt;10000%,"",I701/F701))</f>
        <v>2.5075061178749008E-2</v>
      </c>
    </row>
    <row r="702" spans="1:12" x14ac:dyDescent="0.2">
      <c r="A702" s="64" t="s">
        <v>2300</v>
      </c>
      <c r="B702" s="64" t="s">
        <v>1192</v>
      </c>
      <c r="C702" s="64" t="s">
        <v>223</v>
      </c>
      <c r="D702" s="64" t="s">
        <v>1171</v>
      </c>
      <c r="E702" s="64" t="s">
        <v>1461</v>
      </c>
      <c r="F702" s="81">
        <v>0.60390675999999999</v>
      </c>
      <c r="G702" s="81">
        <v>0.17038496</v>
      </c>
      <c r="H702" s="82">
        <f>IF(ISERROR(F702/G702-1),"",IF((F702/G702-1)&gt;10000%,"",F702/G702-1))</f>
        <v>2.5443665919808884</v>
      </c>
      <c r="I702" s="92">
        <v>1.728E-2</v>
      </c>
      <c r="J702" s="92">
        <v>6.4748089769571502</v>
      </c>
      <c r="K702" s="82">
        <f>IF(ISERROR(I702/J702-1),"",IF((I702/J702-1)&gt;10000%,"",I702/J702-1))</f>
        <v>-0.99733119539719295</v>
      </c>
      <c r="L702" s="65">
        <f>IF(ISERROR(I702/F702),"",IF(I702/F702&gt;10000%,"",I702/F702))</f>
        <v>2.861368864292892E-2</v>
      </c>
    </row>
    <row r="703" spans="1:12" x14ac:dyDescent="0.2">
      <c r="A703" s="64" t="s">
        <v>580</v>
      </c>
      <c r="B703" s="64" t="s">
        <v>581</v>
      </c>
      <c r="C703" s="64" t="s">
        <v>1249</v>
      </c>
      <c r="D703" s="64" t="s">
        <v>310</v>
      </c>
      <c r="E703" s="64" t="s">
        <v>1461</v>
      </c>
      <c r="F703" s="81">
        <v>1.4681195419999999</v>
      </c>
      <c r="G703" s="81">
        <v>2.0163956330000001</v>
      </c>
      <c r="H703" s="82">
        <f>IF(ISERROR(F703/G703-1),"",IF((F703/G703-1)&gt;10000%,"",F703/G703-1))</f>
        <v>-0.27190898553190834</v>
      </c>
      <c r="I703" s="92">
        <v>1.6684880000000003E-2</v>
      </c>
      <c r="J703" s="92">
        <v>0</v>
      </c>
      <c r="K703" s="82" t="str">
        <f>IF(ISERROR(I703/J703-1),"",IF((I703/J703-1)&gt;10000%,"",I703/J703-1))</f>
        <v/>
      </c>
      <c r="L703" s="65">
        <f>IF(ISERROR(I703/F703),"",IF(I703/F703&gt;10000%,"",I703/F703))</f>
        <v>1.1364796614089347E-2</v>
      </c>
    </row>
    <row r="704" spans="1:12" x14ac:dyDescent="0.2">
      <c r="A704" s="64" t="s">
        <v>304</v>
      </c>
      <c r="B704" s="64" t="s">
        <v>305</v>
      </c>
      <c r="C704" s="64" t="s">
        <v>1254</v>
      </c>
      <c r="D704" s="64" t="s">
        <v>310</v>
      </c>
      <c r="E704" s="64" t="s">
        <v>312</v>
      </c>
      <c r="F704" s="81">
        <v>0.41282507499999999</v>
      </c>
      <c r="G704" s="81">
        <v>0.15305694</v>
      </c>
      <c r="H704" s="82">
        <f>IF(ISERROR(F704/G704-1),"",IF((F704/G704-1)&gt;10000%,"",F704/G704-1))</f>
        <v>1.6971993233367919</v>
      </c>
      <c r="I704" s="92">
        <v>1.655939E-2</v>
      </c>
      <c r="J704" s="92">
        <v>4.90684E-3</v>
      </c>
      <c r="K704" s="82">
        <f>IF(ISERROR(I704/J704-1),"",IF((I704/J704-1)&gt;10000%,"",I704/J704-1))</f>
        <v>2.3747564624075781</v>
      </c>
      <c r="L704" s="65">
        <f>IF(ISERROR(I704/F704),"",IF(I704/F704&gt;10000%,"",I704/F704))</f>
        <v>4.0112364783074284E-2</v>
      </c>
    </row>
    <row r="705" spans="1:12" x14ac:dyDescent="0.2">
      <c r="A705" s="64" t="s">
        <v>1273</v>
      </c>
      <c r="B705" s="64" t="s">
        <v>1274</v>
      </c>
      <c r="C705" s="64" t="s">
        <v>1252</v>
      </c>
      <c r="D705" s="64" t="s">
        <v>310</v>
      </c>
      <c r="E705" s="64" t="s">
        <v>1461</v>
      </c>
      <c r="F705" s="81">
        <v>6.7820710000000006E-2</v>
      </c>
      <c r="G705" s="81">
        <v>0.1080556</v>
      </c>
      <c r="H705" s="82">
        <f>IF(ISERROR(F705/G705-1),"",IF((F705/G705-1)&gt;10000%,"",F705/G705-1))</f>
        <v>-0.37235358463605772</v>
      </c>
      <c r="I705" s="92">
        <v>1.610545E-2</v>
      </c>
      <c r="J705" s="92">
        <v>6.9550000000000002E-3</v>
      </c>
      <c r="K705" s="82">
        <f>IF(ISERROR(I705/J705-1),"",IF((I705/J705-1)&gt;10000%,"",I705/J705-1))</f>
        <v>1.315664989216391</v>
      </c>
      <c r="L705" s="65">
        <f>IF(ISERROR(I705/F705),"",IF(I705/F705&gt;10000%,"",I705/F705))</f>
        <v>0.23747097309951487</v>
      </c>
    </row>
    <row r="706" spans="1:12" x14ac:dyDescent="0.2">
      <c r="A706" s="64" t="s">
        <v>2417</v>
      </c>
      <c r="B706" s="64" t="s">
        <v>550</v>
      </c>
      <c r="C706" s="64" t="s">
        <v>962</v>
      </c>
      <c r="D706" s="64" t="s">
        <v>310</v>
      </c>
      <c r="E706" s="64" t="s">
        <v>1461</v>
      </c>
      <c r="F706" s="81">
        <v>0.26275303999999999</v>
      </c>
      <c r="G706" s="81">
        <v>1.04215547</v>
      </c>
      <c r="H706" s="82">
        <f>IF(ISERROR(F706/G706-1),"",IF((F706/G706-1)&gt;10000%,"",F706/G706-1))</f>
        <v>-0.7478753913751468</v>
      </c>
      <c r="I706" s="92">
        <v>1.5921999999999999E-2</v>
      </c>
      <c r="J706" s="92">
        <v>1.37186977</v>
      </c>
      <c r="K706" s="82">
        <f>IF(ISERROR(I706/J706-1),"",IF((I706/J706-1)&gt;10000%,"",I706/J706-1))</f>
        <v>-0.98839394208679154</v>
      </c>
      <c r="L706" s="65">
        <f>IF(ISERROR(I706/F706),"",IF(I706/F706&gt;10000%,"",I706/F706))</f>
        <v>6.0596825064326558E-2</v>
      </c>
    </row>
    <row r="707" spans="1:12" x14ac:dyDescent="0.2">
      <c r="A707" s="64" t="s">
        <v>2640</v>
      </c>
      <c r="B707" s="64" t="s">
        <v>101</v>
      </c>
      <c r="C707" s="64" t="s">
        <v>1248</v>
      </c>
      <c r="D707" s="64" t="s">
        <v>310</v>
      </c>
      <c r="E707" s="64" t="s">
        <v>1461</v>
      </c>
      <c r="F707" s="81">
        <v>1.86497801</v>
      </c>
      <c r="G707" s="81">
        <v>1.1844796000000002</v>
      </c>
      <c r="H707" s="82">
        <f>IF(ISERROR(F707/G707-1),"",IF((F707/G707-1)&gt;10000%,"",F707/G707-1))</f>
        <v>0.57451256231006398</v>
      </c>
      <c r="I707" s="92">
        <v>1.5701400000000001E-2</v>
      </c>
      <c r="J707" s="92">
        <v>0</v>
      </c>
      <c r="K707" s="82" t="str">
        <f>IF(ISERROR(I707/J707-1),"",IF((I707/J707-1)&gt;10000%,"",I707/J707-1))</f>
        <v/>
      </c>
      <c r="L707" s="65">
        <f>IF(ISERROR(I707/F707),"",IF(I707/F707&gt;10000%,"",I707/F707))</f>
        <v>8.4190805016515994E-3</v>
      </c>
    </row>
    <row r="708" spans="1:12" x14ac:dyDescent="0.2">
      <c r="A708" s="64" t="s">
        <v>1974</v>
      </c>
      <c r="B708" s="64" t="s">
        <v>1975</v>
      </c>
      <c r="C708" s="64" t="s">
        <v>1401</v>
      </c>
      <c r="D708" s="64" t="s">
        <v>310</v>
      </c>
      <c r="E708" s="64" t="s">
        <v>1461</v>
      </c>
      <c r="F708" s="81">
        <v>3.94605952066855</v>
      </c>
      <c r="G708" s="81">
        <v>5.18406810380948</v>
      </c>
      <c r="H708" s="82">
        <f>IF(ISERROR(F708/G708-1),"",IF((F708/G708-1)&gt;10000%,"",F708/G708-1))</f>
        <v>-0.23881024676955676</v>
      </c>
      <c r="I708" s="92">
        <v>1.37979985731384E-2</v>
      </c>
      <c r="J708" s="92">
        <v>3.8151694240134655E-2</v>
      </c>
      <c r="K708" s="82">
        <f>IF(ISERROR(I708/J708-1),"",IF((I708/J708-1)&gt;10000%,"",I708/J708-1))</f>
        <v>-0.63833851030858701</v>
      </c>
      <c r="L708" s="65">
        <f>IF(ISERROR(I708/F708),"",IF(I708/F708&gt;10000%,"",I708/F708))</f>
        <v>3.4966524201846586E-3</v>
      </c>
    </row>
    <row r="709" spans="1:12" x14ac:dyDescent="0.2">
      <c r="A709" s="64" t="s">
        <v>2423</v>
      </c>
      <c r="B709" s="64" t="s">
        <v>363</v>
      </c>
      <c r="C709" s="64" t="s">
        <v>962</v>
      </c>
      <c r="D709" s="64" t="s">
        <v>310</v>
      </c>
      <c r="E709" s="64" t="s">
        <v>1461</v>
      </c>
      <c r="F709" s="81">
        <v>6.4826099999999998E-3</v>
      </c>
      <c r="G709" s="81">
        <v>9.4382550000000009E-2</v>
      </c>
      <c r="H709" s="82">
        <f>IF(ISERROR(F709/G709-1),"",IF((F709/G709-1)&gt;10000%,"",F709/G709-1))</f>
        <v>-0.9313155874682344</v>
      </c>
      <c r="I709" s="92">
        <v>1.102268E-2</v>
      </c>
      <c r="J709" s="92">
        <v>0.23476190999999999</v>
      </c>
      <c r="K709" s="82">
        <f>IF(ISERROR(I709/J709-1),"",IF((I709/J709-1)&gt;10000%,"",I709/J709-1))</f>
        <v>-0.95304740875553451</v>
      </c>
      <c r="L709" s="65">
        <f>IF(ISERROR(I709/F709),"",IF(I709/F709&gt;10000%,"",I709/F709))</f>
        <v>1.7003460026131452</v>
      </c>
    </row>
    <row r="710" spans="1:12" x14ac:dyDescent="0.2">
      <c r="A710" s="64" t="s">
        <v>1189</v>
      </c>
      <c r="B710" s="64" t="s">
        <v>1190</v>
      </c>
      <c r="C710" s="64" t="s">
        <v>1252</v>
      </c>
      <c r="D710" s="64" t="s">
        <v>310</v>
      </c>
      <c r="E710" s="64" t="s">
        <v>1461</v>
      </c>
      <c r="F710" s="81">
        <v>1.6443700000000002E-2</v>
      </c>
      <c r="G710" s="81">
        <v>5.0789999999999993E-4</v>
      </c>
      <c r="H710" s="82">
        <f>IF(ISERROR(F710/G710-1),"",IF((F710/G710-1)&gt;10000%,"",F710/G710-1))</f>
        <v>31.375861390037414</v>
      </c>
      <c r="I710" s="92">
        <v>1.0518E-2</v>
      </c>
      <c r="J710" s="92">
        <v>0</v>
      </c>
      <c r="K710" s="82" t="str">
        <f>IF(ISERROR(I710/J710-1),"",IF((I710/J710-1)&gt;10000%,"",I710/J710-1))</f>
        <v/>
      </c>
      <c r="L710" s="65">
        <f>IF(ISERROR(I710/F710),"",IF(I710/F710&gt;10000%,"",I710/F710))</f>
        <v>0.63963706465089964</v>
      </c>
    </row>
    <row r="711" spans="1:12" x14ac:dyDescent="0.2">
      <c r="A711" s="64" t="s">
        <v>719</v>
      </c>
      <c r="B711" s="64" t="s">
        <v>842</v>
      </c>
      <c r="C711" s="64" t="s">
        <v>1254</v>
      </c>
      <c r="D711" s="64" t="s">
        <v>310</v>
      </c>
      <c r="E711" s="64" t="s">
        <v>312</v>
      </c>
      <c r="F711" s="81">
        <v>3.6000302000000004</v>
      </c>
      <c r="G711" s="81">
        <v>4.3411816600000002</v>
      </c>
      <c r="H711" s="82">
        <f>IF(ISERROR(F711/G711-1),"",IF((F711/G711-1)&gt;10000%,"",F711/G711-1))</f>
        <v>-0.17072574198611157</v>
      </c>
      <c r="I711" s="92">
        <v>1.051209E-2</v>
      </c>
      <c r="J711" s="92">
        <v>2.5199200000000001E-3</v>
      </c>
      <c r="K711" s="82">
        <f>IF(ISERROR(I711/J711-1),"",IF((I711/J711-1)&gt;10000%,"",I711/J711-1))</f>
        <v>3.1715967173561062</v>
      </c>
      <c r="L711" s="65">
        <f>IF(ISERROR(I711/F711),"",IF(I711/F711&gt;10000%,"",I711/F711))</f>
        <v>2.9200005044402125E-3</v>
      </c>
    </row>
    <row r="712" spans="1:12" x14ac:dyDescent="0.2">
      <c r="A712" s="64" t="s">
        <v>2537</v>
      </c>
      <c r="B712" s="64" t="s">
        <v>2538</v>
      </c>
      <c r="C712" s="64" t="s">
        <v>223</v>
      </c>
      <c r="D712" s="64" t="s">
        <v>1171</v>
      </c>
      <c r="E712" s="64" t="s">
        <v>312</v>
      </c>
      <c r="F712" s="81">
        <v>0.45501551000000001</v>
      </c>
      <c r="G712" s="81">
        <v>0.26331480000000002</v>
      </c>
      <c r="H712" s="82">
        <f>IF(ISERROR(F712/G712-1),"",IF((F712/G712-1)&gt;10000%,"",F712/G712-1))</f>
        <v>0.72802861821667442</v>
      </c>
      <c r="I712" s="92">
        <v>1.0285000000000001E-2</v>
      </c>
      <c r="J712" s="92">
        <v>0</v>
      </c>
      <c r="K712" s="82" t="str">
        <f>IF(ISERROR(I712/J712-1),"",IF((I712/J712-1)&gt;10000%,"",I712/J712-1))</f>
        <v/>
      </c>
      <c r="L712" s="65">
        <f>IF(ISERROR(I712/F712),"",IF(I712/F712&gt;10000%,"",I712/F712))</f>
        <v>2.2603625094010534E-2</v>
      </c>
    </row>
    <row r="713" spans="1:12" x14ac:dyDescent="0.2">
      <c r="A713" s="64" t="s">
        <v>1468</v>
      </c>
      <c r="B713" s="64" t="s">
        <v>427</v>
      </c>
      <c r="C713" s="64" t="s">
        <v>437</v>
      </c>
      <c r="D713" s="64" t="s">
        <v>311</v>
      </c>
      <c r="E713" s="64" t="s">
        <v>312</v>
      </c>
      <c r="F713" s="81">
        <v>0.18725306999999999</v>
      </c>
      <c r="G713" s="81">
        <v>1.7238049999999998E-2</v>
      </c>
      <c r="H713" s="82">
        <f>IF(ISERROR(F713/G713-1),"",IF((F713/G713-1)&gt;10000%,"",F713/G713-1))</f>
        <v>9.8627756619803293</v>
      </c>
      <c r="I713" s="92">
        <v>1.0121139999999999E-2</v>
      </c>
      <c r="J713" s="92">
        <v>9.6010799999999997E-3</v>
      </c>
      <c r="K713" s="82">
        <f>IF(ISERROR(I713/J713-1),"",IF((I713/J713-1)&gt;10000%,"",I713/J713-1))</f>
        <v>5.4166822899090361E-2</v>
      </c>
      <c r="L713" s="65">
        <f>IF(ISERROR(I713/F713),"",IF(I713/F713&gt;10000%,"",I713/F713))</f>
        <v>5.4050595805985979E-2</v>
      </c>
    </row>
    <row r="714" spans="1:12" x14ac:dyDescent="0.2">
      <c r="A714" s="64" t="s">
        <v>119</v>
      </c>
      <c r="B714" s="64" t="s">
        <v>120</v>
      </c>
      <c r="C714" s="64" t="s">
        <v>1255</v>
      </c>
      <c r="D714" s="64" t="s">
        <v>311</v>
      </c>
      <c r="E714" s="64" t="s">
        <v>312</v>
      </c>
      <c r="F714" s="81">
        <v>0.17892725000000001</v>
      </c>
      <c r="G714" s="81">
        <v>0.41990697999999999</v>
      </c>
      <c r="H714" s="82">
        <f>IF(ISERROR(F714/G714-1),"",IF((F714/G714-1)&gt;10000%,"",F714/G714-1))</f>
        <v>-0.5738883645134929</v>
      </c>
      <c r="I714" s="92">
        <v>9.5142500000000001E-3</v>
      </c>
      <c r="J714" s="92">
        <v>0.28673174000000001</v>
      </c>
      <c r="K714" s="82">
        <f>IF(ISERROR(I714/J714-1),"",IF((I714/J714-1)&gt;10000%,"",I714/J714-1))</f>
        <v>-0.96681828806256331</v>
      </c>
      <c r="L714" s="65">
        <f>IF(ISERROR(I714/F714),"",IF(I714/F714&gt;10000%,"",I714/F714))</f>
        <v>5.317384579486914E-2</v>
      </c>
    </row>
    <row r="715" spans="1:12" x14ac:dyDescent="0.2">
      <c r="A715" s="64" t="s">
        <v>726</v>
      </c>
      <c r="B715" s="64" t="s">
        <v>849</v>
      </c>
      <c r="C715" s="64" t="s">
        <v>1254</v>
      </c>
      <c r="D715" s="64" t="s">
        <v>310</v>
      </c>
      <c r="E715" s="64" t="s">
        <v>312</v>
      </c>
      <c r="F715" s="81">
        <v>0.32694596999999997</v>
      </c>
      <c r="G715" s="81">
        <v>0.66229786999999996</v>
      </c>
      <c r="H715" s="82">
        <f>IF(ISERROR(F715/G715-1),"",IF((F715/G715-1)&gt;10000%,"",F715/G715-1))</f>
        <v>-0.50634603430024616</v>
      </c>
      <c r="I715" s="92">
        <v>9.07905E-3</v>
      </c>
      <c r="J715" s="92">
        <v>0</v>
      </c>
      <c r="K715" s="82" t="str">
        <f>IF(ISERROR(I715/J715-1),"",IF((I715/J715-1)&gt;10000%,"",I715/J715-1))</f>
        <v/>
      </c>
      <c r="L715" s="65">
        <f>IF(ISERROR(I715/F715),"",IF(I715/F715&gt;10000%,"",I715/F715))</f>
        <v>2.7769267197268101E-2</v>
      </c>
    </row>
    <row r="716" spans="1:12" x14ac:dyDescent="0.2">
      <c r="A716" s="64" t="s">
        <v>2120</v>
      </c>
      <c r="B716" s="64" t="s">
        <v>874</v>
      </c>
      <c r="C716" s="64" t="s">
        <v>1254</v>
      </c>
      <c r="D716" s="64" t="s">
        <v>310</v>
      </c>
      <c r="E716" s="64" t="s">
        <v>1461</v>
      </c>
      <c r="F716" s="81">
        <v>0.242369847</v>
      </c>
      <c r="G716" s="81">
        <v>8.5393337219999985</v>
      </c>
      <c r="H716" s="82">
        <f>IF(ISERROR(F716/G716-1),"",IF((F716/G716-1)&gt;10000%,"",F716/G716-1))</f>
        <v>-0.97161724147452166</v>
      </c>
      <c r="I716" s="92">
        <v>8.2777629959514005E-3</v>
      </c>
      <c r="J716" s="92">
        <v>0.24232025816175851</v>
      </c>
      <c r="K716" s="82">
        <f>IF(ISERROR(I716/J716-1),"",IF((I716/J716-1)&gt;10000%,"",I716/J716-1))</f>
        <v>-0.96583957503699236</v>
      </c>
      <c r="L716" s="65">
        <f>IF(ISERROR(I716/F716),"",IF(I716/F716&gt;10000%,"",I716/F716))</f>
        <v>3.4153435744634524E-2</v>
      </c>
    </row>
    <row r="717" spans="1:12" x14ac:dyDescent="0.2">
      <c r="A717" s="64" t="s">
        <v>1402</v>
      </c>
      <c r="B717" s="64" t="s">
        <v>778</v>
      </c>
      <c r="C717" s="64" t="s">
        <v>1254</v>
      </c>
      <c r="D717" s="64" t="s">
        <v>310</v>
      </c>
      <c r="E717" s="64" t="s">
        <v>1461</v>
      </c>
      <c r="F717" s="81">
        <v>0.54918588000000002</v>
      </c>
      <c r="G717" s="81">
        <v>0.87989566000000008</v>
      </c>
      <c r="H717" s="82">
        <f>IF(ISERROR(F717/G717-1),"",IF((F717/G717-1)&gt;10000%,"",F717/G717-1))</f>
        <v>-0.37585113216719357</v>
      </c>
      <c r="I717" s="92">
        <v>8.1587799999999992E-3</v>
      </c>
      <c r="J717" s="92">
        <v>4.6835887899999999</v>
      </c>
      <c r="K717" s="82">
        <f>IF(ISERROR(I717/J717-1),"",IF((I717/J717-1)&gt;10000%,"",I717/J717-1))</f>
        <v>-0.99825800676237419</v>
      </c>
      <c r="L717" s="65">
        <f>IF(ISERROR(I717/F717),"",IF(I717/F717&gt;10000%,"",I717/F717))</f>
        <v>1.4856135776833881E-2</v>
      </c>
    </row>
    <row r="718" spans="1:12" x14ac:dyDescent="0.2">
      <c r="A718" s="64" t="s">
        <v>2612</v>
      </c>
      <c r="B718" s="64" t="s">
        <v>93</v>
      </c>
      <c r="C718" s="64" t="s">
        <v>1248</v>
      </c>
      <c r="D718" s="64" t="s">
        <v>310</v>
      </c>
      <c r="E718" s="64" t="s">
        <v>1461</v>
      </c>
      <c r="F718" s="81">
        <v>2.5068392670000001</v>
      </c>
      <c r="G718" s="81">
        <v>1.7156791340000002</v>
      </c>
      <c r="H718" s="82">
        <f>IF(ISERROR(F718/G718-1),"",IF((F718/G718-1)&gt;10000%,"",F718/G718-1))</f>
        <v>0.46113525386035259</v>
      </c>
      <c r="I718" s="92">
        <v>7.7577799999999997E-3</v>
      </c>
      <c r="J718" s="92">
        <v>4.6764E-2</v>
      </c>
      <c r="K718" s="82">
        <f>IF(ISERROR(I718/J718-1),"",IF((I718/J718-1)&gt;10000%,"",I718/J718-1))</f>
        <v>-0.83410786074758358</v>
      </c>
      <c r="L718" s="65">
        <f>IF(ISERROR(I718/F718),"",IF(I718/F718&gt;10000%,"",I718/F718))</f>
        <v>3.0946459560145384E-3</v>
      </c>
    </row>
    <row r="719" spans="1:12" x14ac:dyDescent="0.2">
      <c r="A719" s="64" t="s">
        <v>2717</v>
      </c>
      <c r="B719" s="64" t="s">
        <v>289</v>
      </c>
      <c r="C719" s="64" t="s">
        <v>1248</v>
      </c>
      <c r="D719" s="64" t="s">
        <v>310</v>
      </c>
      <c r="E719" s="64" t="s">
        <v>1461</v>
      </c>
      <c r="F719" s="81">
        <v>0.13834089000000002</v>
      </c>
      <c r="G719" s="81">
        <v>1.8270004</v>
      </c>
      <c r="H719" s="82">
        <f>IF(ISERROR(F719/G719-1),"",IF((F719/G719-1)&gt;10000%,"",F719/G719-1))</f>
        <v>-0.92427977027262831</v>
      </c>
      <c r="I719" s="92">
        <v>7.5481400000000001E-3</v>
      </c>
      <c r="J719" s="92">
        <v>0</v>
      </c>
      <c r="K719" s="82" t="str">
        <f>IF(ISERROR(I719/J719-1),"",IF((I719/J719-1)&gt;10000%,"",I719/J719-1))</f>
        <v/>
      </c>
      <c r="L719" s="65">
        <f>IF(ISERROR(I719/F719),"",IF(I719/F719&gt;10000%,"",I719/F719))</f>
        <v>5.4561886944633646E-2</v>
      </c>
    </row>
    <row r="720" spans="1:12" x14ac:dyDescent="0.2">
      <c r="A720" s="64" t="s">
        <v>707</v>
      </c>
      <c r="B720" s="64" t="s">
        <v>83</v>
      </c>
      <c r="C720" s="64" t="s">
        <v>711</v>
      </c>
      <c r="D720" s="64" t="s">
        <v>310</v>
      </c>
      <c r="E720" s="64" t="s">
        <v>1461</v>
      </c>
      <c r="F720" s="81">
        <v>0.49640137600000001</v>
      </c>
      <c r="G720" s="81">
        <v>0.62910180599999999</v>
      </c>
      <c r="H720" s="82">
        <f>IF(ISERROR(F720/G720-1),"",IF((F720/G720-1)&gt;10000%,"",F720/G720-1))</f>
        <v>-0.21093633611345886</v>
      </c>
      <c r="I720" s="92">
        <v>7.4930600000000002E-3</v>
      </c>
      <c r="J720" s="92">
        <v>0.10017280000000001</v>
      </c>
      <c r="K720" s="82">
        <f>IF(ISERROR(I720/J720-1),"",IF((I720/J720-1)&gt;10000%,"",I720/J720-1))</f>
        <v>-0.92519865672118584</v>
      </c>
      <c r="L720" s="65">
        <f>IF(ISERROR(I720/F720),"",IF(I720/F720&gt;10000%,"",I720/F720))</f>
        <v>1.5094760736521407E-2</v>
      </c>
    </row>
    <row r="721" spans="1:12" x14ac:dyDescent="0.2">
      <c r="A721" s="64" t="s">
        <v>2687</v>
      </c>
      <c r="B721" s="64" t="s">
        <v>468</v>
      </c>
      <c r="C721" s="64" t="s">
        <v>1248</v>
      </c>
      <c r="D721" s="64" t="s">
        <v>310</v>
      </c>
      <c r="E721" s="64" t="s">
        <v>1461</v>
      </c>
      <c r="F721" s="81">
        <v>1.5585437709999999</v>
      </c>
      <c r="G721" s="81">
        <v>0.421029879</v>
      </c>
      <c r="H721" s="82">
        <f>IF(ISERROR(F721/G721-1),"",IF((F721/G721-1)&gt;10000%,"",F721/G721-1))</f>
        <v>2.7017414885179676</v>
      </c>
      <c r="I721" s="92">
        <v>7.46812E-3</v>
      </c>
      <c r="J721" s="92">
        <v>0</v>
      </c>
      <c r="K721" s="82" t="str">
        <f>IF(ISERROR(I721/J721-1),"",IF((I721/J721-1)&gt;10000%,"",I721/J721-1))</f>
        <v/>
      </c>
      <c r="L721" s="65">
        <f>IF(ISERROR(I721/F721),"",IF(I721/F721&gt;10000%,"",I721/F721))</f>
        <v>4.7917293944258433E-3</v>
      </c>
    </row>
    <row r="722" spans="1:12" x14ac:dyDescent="0.2">
      <c r="A722" s="64" t="s">
        <v>360</v>
      </c>
      <c r="B722" s="64" t="s">
        <v>361</v>
      </c>
      <c r="C722" s="64" t="s">
        <v>1254</v>
      </c>
      <c r="D722" s="64" t="s">
        <v>310</v>
      </c>
      <c r="E722" s="64" t="s">
        <v>312</v>
      </c>
      <c r="F722" s="81">
        <v>0.17484237999999999</v>
      </c>
      <c r="G722" s="81">
        <v>1.221830405</v>
      </c>
      <c r="H722" s="82">
        <f>IF(ISERROR(F722/G722-1),"",IF((F722/G722-1)&gt;10000%,"",F722/G722-1))</f>
        <v>-0.8569012693705228</v>
      </c>
      <c r="I722" s="92">
        <v>7.2302E-3</v>
      </c>
      <c r="J722" s="92">
        <v>0.98115918000000002</v>
      </c>
      <c r="K722" s="82">
        <f>IF(ISERROR(I722/J722-1),"",IF((I722/J722-1)&gt;10000%,"",I722/J722-1))</f>
        <v>-0.99263096126767114</v>
      </c>
      <c r="L722" s="65">
        <f>IF(ISERROR(I722/F722),"",IF(I722/F722&gt;10000%,"",I722/F722))</f>
        <v>4.135267433444912E-2</v>
      </c>
    </row>
    <row r="723" spans="1:12" x14ac:dyDescent="0.2">
      <c r="A723" s="64" t="s">
        <v>2719</v>
      </c>
      <c r="B723" s="64" t="s">
        <v>475</v>
      </c>
      <c r="C723" s="64" t="s">
        <v>1253</v>
      </c>
      <c r="D723" s="64" t="s">
        <v>1171</v>
      </c>
      <c r="E723" s="64" t="s">
        <v>1461</v>
      </c>
      <c r="F723" s="81">
        <v>6.874342E-2</v>
      </c>
      <c r="G723" s="81">
        <v>0.21041282</v>
      </c>
      <c r="H723" s="82">
        <f>IF(ISERROR(F723/G723-1),"",IF((F723/G723-1)&gt;10000%,"",F723/G723-1))</f>
        <v>-0.67329262542082757</v>
      </c>
      <c r="I723" s="92">
        <v>6.9927600000000006E-3</v>
      </c>
      <c r="J723" s="92">
        <v>5.2308379999999995E-2</v>
      </c>
      <c r="K723" s="82">
        <f>IF(ISERROR(I723/J723-1),"",IF((I723/J723-1)&gt;10000%,"",I723/J723-1))</f>
        <v>-0.8663166398959401</v>
      </c>
      <c r="L723" s="65">
        <f>IF(ISERROR(I723/F723),"",IF(I723/F723&gt;10000%,"",I723/F723))</f>
        <v>0.10172260850565772</v>
      </c>
    </row>
    <row r="724" spans="1:12" x14ac:dyDescent="0.2">
      <c r="A724" s="64" t="s">
        <v>2675</v>
      </c>
      <c r="B724" s="64" t="s">
        <v>44</v>
      </c>
      <c r="C724" s="64" t="s">
        <v>1253</v>
      </c>
      <c r="D724" s="64" t="s">
        <v>1171</v>
      </c>
      <c r="E724" s="64" t="s">
        <v>312</v>
      </c>
      <c r="F724" s="81">
        <v>0.27583838999999999</v>
      </c>
      <c r="G724" s="81">
        <v>0.22773203</v>
      </c>
      <c r="H724" s="82">
        <f>IF(ISERROR(F724/G724-1),"",IF((F724/G724-1)&gt;10000%,"",F724/G724-1))</f>
        <v>0.21124108014142751</v>
      </c>
      <c r="I724" s="92">
        <v>6.6677200000000002E-3</v>
      </c>
      <c r="J724" s="92">
        <v>0.65610454000000007</v>
      </c>
      <c r="K724" s="82">
        <f>IF(ISERROR(I724/J724-1),"",IF((I724/J724-1)&gt;10000%,"",I724/J724-1))</f>
        <v>-0.98983741219044152</v>
      </c>
      <c r="L724" s="65">
        <f>IF(ISERROR(I724/F724),"",IF(I724/F724&gt;10000%,"",I724/F724))</f>
        <v>2.4172559881893162E-2</v>
      </c>
    </row>
    <row r="725" spans="1:12" x14ac:dyDescent="0.2">
      <c r="A725" s="64" t="s">
        <v>298</v>
      </c>
      <c r="B725" s="64" t="s">
        <v>299</v>
      </c>
      <c r="C725" s="64" t="s">
        <v>1254</v>
      </c>
      <c r="D725" s="64" t="s">
        <v>310</v>
      </c>
      <c r="E725" s="64" t="s">
        <v>312</v>
      </c>
      <c r="F725" s="81">
        <v>0.39183300999999998</v>
      </c>
      <c r="G725" s="81">
        <v>0.55551531499999995</v>
      </c>
      <c r="H725" s="82">
        <f>IF(ISERROR(F725/G725-1),"",IF((F725/G725-1)&gt;10000%,"",F725/G725-1))</f>
        <v>-0.29464949134660667</v>
      </c>
      <c r="I725" s="92">
        <v>6.6119899999999999E-3</v>
      </c>
      <c r="J725" s="92">
        <v>1.009209E-2</v>
      </c>
      <c r="K725" s="82">
        <f>IF(ISERROR(I725/J725-1),"",IF((I725/J725-1)&gt;10000%,"",I725/J725-1))</f>
        <v>-0.34483441982780572</v>
      </c>
      <c r="L725" s="65">
        <f>IF(ISERROR(I725/F725),"",IF(I725/F725&gt;10000%,"",I725/F725))</f>
        <v>1.6874509883687442E-2</v>
      </c>
    </row>
    <row r="726" spans="1:12" x14ac:dyDescent="0.2">
      <c r="A726" s="64" t="s">
        <v>1607</v>
      </c>
      <c r="B726" s="64" t="s">
        <v>1606</v>
      </c>
      <c r="C726" s="64" t="s">
        <v>1249</v>
      </c>
      <c r="D726" s="64" t="s">
        <v>310</v>
      </c>
      <c r="E726" s="64" t="s">
        <v>1461</v>
      </c>
      <c r="F726" s="81">
        <v>0.45231319199999998</v>
      </c>
      <c r="G726" s="81">
        <v>0.450509724</v>
      </c>
      <c r="H726" s="82">
        <f>IF(ISERROR(F726/G726-1),"",IF((F726/G726-1)&gt;10000%,"",F726/G726-1))</f>
        <v>4.003172193459692E-3</v>
      </c>
      <c r="I726" s="92">
        <v>6.59795E-3</v>
      </c>
      <c r="J726" s="92">
        <v>4.7493649999999998E-2</v>
      </c>
      <c r="K726" s="82">
        <f>IF(ISERROR(I726/J726-1),"",IF((I726/J726-1)&gt;10000%,"",I726/J726-1))</f>
        <v>-0.86107721769120715</v>
      </c>
      <c r="L726" s="65">
        <f>IF(ISERROR(I726/F726),"",IF(I726/F726&gt;10000%,"",I726/F726))</f>
        <v>1.4587127054211588E-2</v>
      </c>
    </row>
    <row r="727" spans="1:12" x14ac:dyDescent="0.2">
      <c r="A727" s="64" t="s">
        <v>2672</v>
      </c>
      <c r="B727" s="64" t="s">
        <v>92</v>
      </c>
      <c r="C727" s="64" t="s">
        <v>1248</v>
      </c>
      <c r="D727" s="64" t="s">
        <v>310</v>
      </c>
      <c r="E727" s="64" t="s">
        <v>1461</v>
      </c>
      <c r="F727" s="81">
        <v>2.1356286</v>
      </c>
      <c r="G727" s="81">
        <v>1.4591143700000002</v>
      </c>
      <c r="H727" s="82">
        <f>IF(ISERROR(F727/G727-1),"",IF((F727/G727-1)&gt;10000%,"",F727/G727-1))</f>
        <v>0.46364715741919516</v>
      </c>
      <c r="I727" s="92">
        <v>5.8999999999999999E-3</v>
      </c>
      <c r="J727" s="92">
        <v>8.4848700000000003E-3</v>
      </c>
      <c r="K727" s="82">
        <f>IF(ISERROR(I727/J727-1),"",IF((I727/J727-1)&gt;10000%,"",I727/J727-1))</f>
        <v>-0.30464462036542694</v>
      </c>
      <c r="L727" s="65">
        <f>IF(ISERROR(I727/F727),"",IF(I727/F727&gt;10000%,"",I727/F727))</f>
        <v>2.7626526447529312E-3</v>
      </c>
    </row>
    <row r="728" spans="1:12" x14ac:dyDescent="0.2">
      <c r="A728" s="64" t="s">
        <v>1898</v>
      </c>
      <c r="B728" s="64" t="s">
        <v>1899</v>
      </c>
      <c r="C728" s="64" t="s">
        <v>1254</v>
      </c>
      <c r="D728" s="64" t="s">
        <v>310</v>
      </c>
      <c r="E728" s="64" t="s">
        <v>1461</v>
      </c>
      <c r="F728" s="81">
        <v>5.6191999999999995E-3</v>
      </c>
      <c r="G728" s="81">
        <v>3.57325E-3</v>
      </c>
      <c r="H728" s="82">
        <f>IF(ISERROR(F728/G728-1),"",IF((F728/G728-1)&gt;10000%,"",F728/G728-1))</f>
        <v>0.57257398726649389</v>
      </c>
      <c r="I728" s="92">
        <v>5.6191999999999995E-3</v>
      </c>
      <c r="J728" s="92">
        <v>0</v>
      </c>
      <c r="K728" s="82" t="str">
        <f>IF(ISERROR(I728/J728-1),"",IF((I728/J728-1)&gt;10000%,"",I728/J728-1))</f>
        <v/>
      </c>
      <c r="L728" s="65">
        <f>IF(ISERROR(I728/F728),"",IF(I728/F728&gt;10000%,"",I728/F728))</f>
        <v>1</v>
      </c>
    </row>
    <row r="729" spans="1:12" x14ac:dyDescent="0.2">
      <c r="A729" s="64" t="s">
        <v>300</v>
      </c>
      <c r="B729" s="64" t="s">
        <v>301</v>
      </c>
      <c r="C729" s="64" t="s">
        <v>1254</v>
      </c>
      <c r="D729" s="64" t="s">
        <v>310</v>
      </c>
      <c r="E729" s="64" t="s">
        <v>312</v>
      </c>
      <c r="F729" s="81">
        <v>0.70297781999999998</v>
      </c>
      <c r="G729" s="81">
        <v>0.19215182</v>
      </c>
      <c r="H729" s="82">
        <f>IF(ISERROR(F729/G729-1),"",IF((F729/G729-1)&gt;10000%,"",F729/G729-1))</f>
        <v>2.6584499694044008</v>
      </c>
      <c r="I729" s="92">
        <v>5.4395900000000002E-3</v>
      </c>
      <c r="J729" s="92">
        <v>0.16013562000000001</v>
      </c>
      <c r="K729" s="82">
        <f>IF(ISERROR(I729/J729-1),"",IF((I729/J729-1)&gt;10000%,"",I729/J729-1))</f>
        <v>-0.96603135517257188</v>
      </c>
      <c r="L729" s="65">
        <f>IF(ISERROR(I729/F729),"",IF(I729/F729&gt;10000%,"",I729/F729))</f>
        <v>7.7379255009781111E-3</v>
      </c>
    </row>
    <row r="730" spans="1:12" x14ac:dyDescent="0.2">
      <c r="A730" s="64" t="s">
        <v>2403</v>
      </c>
      <c r="B730" s="64" t="s">
        <v>606</v>
      </c>
      <c r="C730" s="64" t="s">
        <v>962</v>
      </c>
      <c r="D730" s="64" t="s">
        <v>310</v>
      </c>
      <c r="E730" s="64" t="s">
        <v>1461</v>
      </c>
      <c r="F730" s="81">
        <v>7.9375230000000001E-3</v>
      </c>
      <c r="G730" s="81">
        <v>0.94147190000000003</v>
      </c>
      <c r="H730" s="82">
        <f>IF(ISERROR(F730/G730-1),"",IF((F730/G730-1)&gt;10000%,"",F730/G730-1))</f>
        <v>-0.99156902824184134</v>
      </c>
      <c r="I730" s="92">
        <v>4.7448000000000004E-3</v>
      </c>
      <c r="J730" s="92">
        <v>2.6429369199999999</v>
      </c>
      <c r="K730" s="82">
        <f>IF(ISERROR(I730/J730-1),"",IF((I730/J730-1)&gt;10000%,"",I730/J730-1))</f>
        <v>-0.99820472446236064</v>
      </c>
      <c r="L730" s="65">
        <f>IF(ISERROR(I730/F730),"",IF(I730/F730&gt;10000%,"",I730/F730))</f>
        <v>0.59776834662400358</v>
      </c>
    </row>
    <row r="731" spans="1:12" x14ac:dyDescent="0.2">
      <c r="A731" s="64" t="s">
        <v>2874</v>
      </c>
      <c r="B731" s="64" t="s">
        <v>2875</v>
      </c>
      <c r="C731" s="64" t="s">
        <v>2865</v>
      </c>
      <c r="D731" s="64" t="s">
        <v>310</v>
      </c>
      <c r="E731" s="64" t="s">
        <v>1461</v>
      </c>
      <c r="F731" s="81">
        <v>4.5524700000000003E-3</v>
      </c>
      <c r="G731" s="81">
        <v>0</v>
      </c>
      <c r="H731" s="82" t="str">
        <f>IF(ISERROR(F731/G731-1),"",IF((F731/G731-1)&gt;10000%,"",F731/G731-1))</f>
        <v/>
      </c>
      <c r="I731" s="92">
        <v>4.5524700000000003E-3</v>
      </c>
      <c r="J731" s="92"/>
      <c r="K731" s="82" t="str">
        <f>IF(ISERROR(I731/J731-1),"",IF((I731/J731-1)&gt;10000%,"",I731/J731-1))</f>
        <v/>
      </c>
      <c r="L731" s="65">
        <f>IF(ISERROR(I731/F731),"",IF(I731/F731&gt;10000%,"",I731/F731))</f>
        <v>1</v>
      </c>
    </row>
    <row r="732" spans="1:12" x14ac:dyDescent="0.2">
      <c r="A732" s="64" t="s">
        <v>2325</v>
      </c>
      <c r="B732" s="64" t="s">
        <v>2326</v>
      </c>
      <c r="C732" s="64" t="s">
        <v>962</v>
      </c>
      <c r="D732" s="64" t="s">
        <v>310</v>
      </c>
      <c r="E732" s="64" t="s">
        <v>1461</v>
      </c>
      <c r="F732" s="81">
        <v>5.5906000000000003E-3</v>
      </c>
      <c r="G732" s="81">
        <v>0</v>
      </c>
      <c r="H732" s="82" t="str">
        <f>IF(ISERROR(F732/G732-1),"",IF((F732/G732-1)&gt;10000%,"",F732/G732-1))</f>
        <v/>
      </c>
      <c r="I732" s="92">
        <v>4.0441000000000001E-3</v>
      </c>
      <c r="J732" s="92">
        <v>0</v>
      </c>
      <c r="K732" s="82" t="str">
        <f>IF(ISERROR(I732/J732-1),"",IF((I732/J732-1)&gt;10000%,"",I732/J732-1))</f>
        <v/>
      </c>
      <c r="L732" s="65">
        <f>IF(ISERROR(I732/F732),"",IF(I732/F732&gt;10000%,"",I732/F732))</f>
        <v>0.72337495081028869</v>
      </c>
    </row>
    <row r="733" spans="1:12" x14ac:dyDescent="0.2">
      <c r="A733" s="64" t="s">
        <v>2412</v>
      </c>
      <c r="B733" s="64" t="s">
        <v>456</v>
      </c>
      <c r="C733" s="64" t="s">
        <v>962</v>
      </c>
      <c r="D733" s="64" t="s">
        <v>310</v>
      </c>
      <c r="E733" s="64" t="s">
        <v>1461</v>
      </c>
      <c r="F733" s="81">
        <v>2.721575E-2</v>
      </c>
      <c r="G733" s="81">
        <v>2.6535214000000001E-2</v>
      </c>
      <c r="H733" s="82">
        <f>IF(ISERROR(F733/G733-1),"",IF((F733/G733-1)&gt;10000%,"",F733/G733-1))</f>
        <v>2.5646523898394058E-2</v>
      </c>
      <c r="I733" s="92">
        <v>4.0283200000000002E-3</v>
      </c>
      <c r="J733" s="92">
        <v>4.8031000000000003E-3</v>
      </c>
      <c r="K733" s="82">
        <f>IF(ISERROR(I733/J733-1),"",IF((I733/J733-1)&gt;10000%,"",I733/J733-1))</f>
        <v>-0.16130832170889631</v>
      </c>
      <c r="L733" s="65">
        <f>IF(ISERROR(I733/F733),"",IF(I733/F733&gt;10000%,"",I733/F733))</f>
        <v>0.1480142931941982</v>
      </c>
    </row>
    <row r="734" spans="1:12" x14ac:dyDescent="0.2">
      <c r="A734" s="64" t="s">
        <v>2490</v>
      </c>
      <c r="B734" s="64" t="s">
        <v>2131</v>
      </c>
      <c r="C734" s="64" t="s">
        <v>962</v>
      </c>
      <c r="D734" s="64" t="s">
        <v>310</v>
      </c>
      <c r="E734" s="64" t="s">
        <v>1461</v>
      </c>
      <c r="F734" s="81">
        <v>3.9750000000000002E-3</v>
      </c>
      <c r="G734" s="81">
        <v>2.6076999999999999E-2</v>
      </c>
      <c r="H734" s="82">
        <f>IF(ISERROR(F734/G734-1),"",IF((F734/G734-1)&gt;10000%,"",F734/G734-1))</f>
        <v>-0.84756682133681016</v>
      </c>
      <c r="I734" s="92">
        <v>3.9750000000000002E-3</v>
      </c>
      <c r="J734" s="92">
        <v>4.1716999999999997E-2</v>
      </c>
      <c r="K734" s="82">
        <f>IF(ISERROR(I734/J734-1),"",IF((I734/J734-1)&gt;10000%,"",I734/J734-1))</f>
        <v>-0.90471510415418177</v>
      </c>
      <c r="L734" s="65">
        <f>IF(ISERROR(I734/F734),"",IF(I734/F734&gt;10000%,"",I734/F734))</f>
        <v>1</v>
      </c>
    </row>
    <row r="735" spans="1:12" x14ac:dyDescent="0.2">
      <c r="A735" s="64" t="s">
        <v>1160</v>
      </c>
      <c r="B735" s="64" t="s">
        <v>1161</v>
      </c>
      <c r="C735" s="64" t="s">
        <v>1253</v>
      </c>
      <c r="D735" s="64" t="s">
        <v>310</v>
      </c>
      <c r="E735" s="64" t="s">
        <v>1461</v>
      </c>
      <c r="F735" s="81">
        <v>3.0036583100000001</v>
      </c>
      <c r="G735" s="81">
        <v>2.45992817</v>
      </c>
      <c r="H735" s="82">
        <f>IF(ISERROR(F735/G735-1),"",IF((F735/G735-1)&gt;10000%,"",F735/G735-1))</f>
        <v>0.22103496623643282</v>
      </c>
      <c r="I735" s="92">
        <v>3.4655200000000001E-3</v>
      </c>
      <c r="J735" s="92">
        <v>0</v>
      </c>
      <c r="K735" s="82" t="str">
        <f>IF(ISERROR(I735/J735-1),"",IF((I735/J735-1)&gt;10000%,"",I735/J735-1))</f>
        <v/>
      </c>
      <c r="L735" s="65">
        <f>IF(ISERROR(I735/F735),"",IF(I735/F735&gt;10000%,"",I735/F735))</f>
        <v>1.1537663882946793E-3</v>
      </c>
    </row>
    <row r="736" spans="1:12" x14ac:dyDescent="0.2">
      <c r="A736" s="64" t="s">
        <v>2512</v>
      </c>
      <c r="B736" s="64" t="s">
        <v>697</v>
      </c>
      <c r="C736" s="64" t="s">
        <v>962</v>
      </c>
      <c r="D736" s="64" t="s">
        <v>311</v>
      </c>
      <c r="E736" s="64" t="s">
        <v>312</v>
      </c>
      <c r="F736" s="81">
        <v>4.1159999999999999E-3</v>
      </c>
      <c r="G736" s="81">
        <v>4.35684E-2</v>
      </c>
      <c r="H736" s="82">
        <f>IF(ISERROR(F736/G736-1),"",IF((F736/G736-1)&gt;10000%,"",F736/G736-1))</f>
        <v>-0.90552785964139149</v>
      </c>
      <c r="I736" s="92">
        <v>3.11648E-3</v>
      </c>
      <c r="J736" s="92">
        <v>4.3547919999999997E-2</v>
      </c>
      <c r="K736" s="82">
        <f>IF(ISERROR(I736/J736-1),"",IF((I736/J736-1)&gt;10000%,"",I736/J736-1))</f>
        <v>-0.92843561759092053</v>
      </c>
      <c r="L736" s="65">
        <f>IF(ISERROR(I736/F736),"",IF(I736/F736&gt;10000%,"",I736/F736))</f>
        <v>0.75716229348882413</v>
      </c>
    </row>
    <row r="737" spans="1:12" x14ac:dyDescent="0.2">
      <c r="A737" s="64" t="s">
        <v>1184</v>
      </c>
      <c r="B737" s="64" t="s">
        <v>1185</v>
      </c>
      <c r="C737" s="64" t="s">
        <v>1249</v>
      </c>
      <c r="D737" s="64" t="s">
        <v>310</v>
      </c>
      <c r="E737" s="64" t="s">
        <v>1461</v>
      </c>
      <c r="F737" s="81">
        <v>2.3016392130000001</v>
      </c>
      <c r="G737" s="81">
        <v>0.54616179399999998</v>
      </c>
      <c r="H737" s="82">
        <f>IF(ISERROR(F737/G737-1),"",IF((F737/G737-1)&gt;10000%,"",F737/G737-1))</f>
        <v>3.2142076547375629</v>
      </c>
      <c r="I737" s="92">
        <v>2.97E-3</v>
      </c>
      <c r="J737" s="92">
        <v>5.4342000000000001E-2</v>
      </c>
      <c r="K737" s="82">
        <f>IF(ISERROR(I737/J737-1),"",IF((I737/J737-1)&gt;10000%,"",I737/J737-1))</f>
        <v>-0.94534614110632664</v>
      </c>
      <c r="L737" s="65">
        <f>IF(ISERROR(I737/F737),"",IF(I737/F737&gt;10000%,"",I737/F737))</f>
        <v>1.2903846889751438E-3</v>
      </c>
    </row>
    <row r="738" spans="1:12" x14ac:dyDescent="0.2">
      <c r="A738" s="64" t="s">
        <v>302</v>
      </c>
      <c r="B738" s="64" t="s">
        <v>303</v>
      </c>
      <c r="C738" s="64" t="s">
        <v>1254</v>
      </c>
      <c r="D738" s="64" t="s">
        <v>310</v>
      </c>
      <c r="E738" s="64" t="s">
        <v>312</v>
      </c>
      <c r="F738" s="81">
        <v>0.72347150000000005</v>
      </c>
      <c r="G738" s="81">
        <v>8.2222100000000006E-2</v>
      </c>
      <c r="H738" s="82">
        <f>IF(ISERROR(F738/G738-1),"",IF((F738/G738-1)&gt;10000%,"",F738/G738-1))</f>
        <v>7.798990782283596</v>
      </c>
      <c r="I738" s="92">
        <v>2.95977E-3</v>
      </c>
      <c r="J738" s="92">
        <v>6.98221E-3</v>
      </c>
      <c r="K738" s="82">
        <f>IF(ISERROR(I738/J738-1),"",IF((I738/J738-1)&gt;10000%,"",I738/J738-1))</f>
        <v>-0.57609839864455525</v>
      </c>
      <c r="L738" s="65">
        <f>IF(ISERROR(I738/F738),"",IF(I738/F738&gt;10000%,"",I738/F738))</f>
        <v>4.0910664760118402E-3</v>
      </c>
    </row>
    <row r="739" spans="1:12" x14ac:dyDescent="0.2">
      <c r="A739" s="64" t="s">
        <v>712</v>
      </c>
      <c r="B739" s="64" t="s">
        <v>549</v>
      </c>
      <c r="C739" s="64" t="s">
        <v>1251</v>
      </c>
      <c r="D739" s="64" t="s">
        <v>310</v>
      </c>
      <c r="E739" s="64" t="s">
        <v>1461</v>
      </c>
      <c r="F739" s="81">
        <v>0.96810746999999997</v>
      </c>
      <c r="G739" s="81">
        <v>0.53759932999999993</v>
      </c>
      <c r="H739" s="82">
        <f>IF(ISERROR(F739/G739-1),"",IF((F739/G739-1)&gt;10000%,"",F739/G739-1))</f>
        <v>0.80079738938662759</v>
      </c>
      <c r="I739" s="92">
        <v>1.87937E-3</v>
      </c>
      <c r="J739" s="92">
        <v>0</v>
      </c>
      <c r="K739" s="82" t="str">
        <f>IF(ISERROR(I739/J739-1),"",IF((I739/J739-1)&gt;10000%,"",I739/J739-1))</f>
        <v/>
      </c>
      <c r="L739" s="65">
        <f>IF(ISERROR(I739/F739),"",IF(I739/F739&gt;10000%,"",I739/F739))</f>
        <v>1.9412824074170195E-3</v>
      </c>
    </row>
    <row r="740" spans="1:12" x14ac:dyDescent="0.2">
      <c r="A740" s="64" t="s">
        <v>2770</v>
      </c>
      <c r="B740" s="64" t="s">
        <v>291</v>
      </c>
      <c r="C740" s="64" t="s">
        <v>1248</v>
      </c>
      <c r="D740" s="64" t="s">
        <v>310</v>
      </c>
      <c r="E740" s="64" t="s">
        <v>1461</v>
      </c>
      <c r="F740" s="81">
        <v>4.76342E-3</v>
      </c>
      <c r="G740" s="81">
        <v>2.0146000000000001E-3</v>
      </c>
      <c r="H740" s="82">
        <f>IF(ISERROR(F740/G740-1),"",IF((F740/G740-1)&gt;10000%,"",F740/G740-1))</f>
        <v>1.3644495185148418</v>
      </c>
      <c r="I740" s="92">
        <v>1.8014000000000001E-3</v>
      </c>
      <c r="J740" s="92">
        <v>0</v>
      </c>
      <c r="K740" s="82" t="str">
        <f>IF(ISERROR(I740/J740-1),"",IF((I740/J740-1)&gt;10000%,"",I740/J740-1))</f>
        <v/>
      </c>
      <c r="L740" s="65">
        <f>IF(ISERROR(I740/F740),"",IF(I740/F740&gt;10000%,"",I740/F740))</f>
        <v>0.37817366513975254</v>
      </c>
    </row>
    <row r="741" spans="1:12" x14ac:dyDescent="0.2">
      <c r="A741" s="64" t="s">
        <v>2833</v>
      </c>
      <c r="B741" s="64" t="s">
        <v>554</v>
      </c>
      <c r="C741" s="64" t="s">
        <v>2844</v>
      </c>
      <c r="D741" s="64" t="s">
        <v>310</v>
      </c>
      <c r="E741" s="64" t="s">
        <v>1461</v>
      </c>
      <c r="F741" s="81">
        <v>0.36364239000000004</v>
      </c>
      <c r="G741" s="81">
        <v>1.3511246499999998</v>
      </c>
      <c r="H741" s="82">
        <f>IF(ISERROR(F741/G741-1),"",IF((F741/G741-1)&gt;10000%,"",F741/G741-1))</f>
        <v>-0.73085948065561523</v>
      </c>
      <c r="I741" s="92">
        <v>1.4988599999999999E-3</v>
      </c>
      <c r="J741" s="92">
        <v>2.6675800000000001E-3</v>
      </c>
      <c r="K741" s="82">
        <f>IF(ISERROR(I741/J741-1),"",IF((I741/J741-1)&gt;10000%,"",I741/J741-1))</f>
        <v>-0.43811994391920772</v>
      </c>
      <c r="L741" s="65">
        <f>IF(ISERROR(I741/F741),"",IF(I741/F741&gt;10000%,"",I741/F741))</f>
        <v>4.1217966915243287E-3</v>
      </c>
    </row>
    <row r="742" spans="1:12" x14ac:dyDescent="0.2">
      <c r="A742" s="64" t="s">
        <v>875</v>
      </c>
      <c r="B742" s="64" t="s">
        <v>876</v>
      </c>
      <c r="C742" s="64" t="s">
        <v>1254</v>
      </c>
      <c r="D742" s="64" t="s">
        <v>310</v>
      </c>
      <c r="E742" s="64" t="s">
        <v>312</v>
      </c>
      <c r="F742" s="81">
        <v>2.658191E-2</v>
      </c>
      <c r="G742" s="81">
        <v>0.10645758999999999</v>
      </c>
      <c r="H742" s="82">
        <f>IF(ISERROR(F742/G742-1),"",IF((F742/G742-1)&gt;10000%,"",F742/G742-1))</f>
        <v>-0.75030516847131334</v>
      </c>
      <c r="I742" s="92">
        <v>1.1937E-3</v>
      </c>
      <c r="J742" s="92">
        <v>1.3884999999999999E-4</v>
      </c>
      <c r="K742" s="82">
        <f>IF(ISERROR(I742/J742-1),"",IF((I742/J742-1)&gt;10000%,"",I742/J742-1))</f>
        <v>7.5970471732084999</v>
      </c>
      <c r="L742" s="65">
        <f>IF(ISERROR(I742/F742),"",IF(I742/F742&gt;10000%,"",I742/F742))</f>
        <v>4.4906479632200999E-2</v>
      </c>
    </row>
    <row r="743" spans="1:12" x14ac:dyDescent="0.2">
      <c r="A743" s="64" t="s">
        <v>2046</v>
      </c>
      <c r="B743" s="64" t="s">
        <v>2047</v>
      </c>
      <c r="C743" s="64" t="s">
        <v>1254</v>
      </c>
      <c r="D743" s="64" t="s">
        <v>310</v>
      </c>
      <c r="E743" s="64" t="s">
        <v>1461</v>
      </c>
      <c r="F743" s="81">
        <v>0.30914195</v>
      </c>
      <c r="G743" s="81">
        <v>0.19603732000000001</v>
      </c>
      <c r="H743" s="82">
        <f>IF(ISERROR(F743/G743-1),"",IF((F743/G743-1)&gt;10000%,"",F743/G743-1))</f>
        <v>0.57695458191328042</v>
      </c>
      <c r="I743" s="92">
        <v>1.0625999999999999E-3</v>
      </c>
      <c r="J743" s="92">
        <v>4.2192E-4</v>
      </c>
      <c r="K743" s="82">
        <f>IF(ISERROR(I743/J743-1),"",IF((I743/J743-1)&gt;10000%,"",I743/J743-1))</f>
        <v>1.5184869169510806</v>
      </c>
      <c r="L743" s="65">
        <f>IF(ISERROR(I743/F743),"",IF(I743/F743&gt;10000%,"",I743/F743))</f>
        <v>3.4372559272528363E-3</v>
      </c>
    </row>
    <row r="744" spans="1:12" x14ac:dyDescent="0.2">
      <c r="A744" s="64" t="s">
        <v>2363</v>
      </c>
      <c r="B744" s="64" t="s">
        <v>1449</v>
      </c>
      <c r="C744" s="64" t="s">
        <v>962</v>
      </c>
      <c r="D744" s="64" t="s">
        <v>310</v>
      </c>
      <c r="E744" s="64" t="s">
        <v>1461</v>
      </c>
      <c r="F744" s="81">
        <v>6.3049999999999998E-4</v>
      </c>
      <c r="G744" s="81">
        <v>5.1908599999999999E-2</v>
      </c>
      <c r="H744" s="82">
        <f>IF(ISERROR(F744/G744-1),"",IF((F744/G744-1)&gt;10000%,"",F744/G744-1))</f>
        <v>-0.98785365045483797</v>
      </c>
      <c r="I744" s="92">
        <v>6.3049999999999998E-4</v>
      </c>
      <c r="J744" s="92">
        <v>5.1908599999999999E-2</v>
      </c>
      <c r="K744" s="82">
        <f>IF(ISERROR(I744/J744-1),"",IF((I744/J744-1)&gt;10000%,"",I744/J744-1))</f>
        <v>-0.98785365045483797</v>
      </c>
      <c r="L744" s="65">
        <f>IF(ISERROR(I744/F744),"",IF(I744/F744&gt;10000%,"",I744/F744))</f>
        <v>1</v>
      </c>
    </row>
    <row r="745" spans="1:12" x14ac:dyDescent="0.2">
      <c r="A745" s="64" t="s">
        <v>2410</v>
      </c>
      <c r="B745" s="64" t="s">
        <v>334</v>
      </c>
      <c r="C745" s="64" t="s">
        <v>962</v>
      </c>
      <c r="D745" s="64" t="s">
        <v>310</v>
      </c>
      <c r="E745" s="64" t="s">
        <v>1461</v>
      </c>
      <c r="F745" s="81">
        <v>3.363E-2</v>
      </c>
      <c r="G745" s="81">
        <v>1.69755371</v>
      </c>
      <c r="H745" s="82">
        <f>IF(ISERROR(F745/G745-1),"",IF((F745/G745-1)&gt;10000%,"",F745/G745-1))</f>
        <v>-0.98018913934687812</v>
      </c>
      <c r="I745" s="92">
        <v>3.3560000000000003E-4</v>
      </c>
      <c r="J745" s="92">
        <v>40.682487760000001</v>
      </c>
      <c r="K745" s="82">
        <f>IF(ISERROR(I745/J745-1),"",IF((I745/J745-1)&gt;10000%,"",I745/J745-1))</f>
        <v>-0.99999175075029878</v>
      </c>
      <c r="L745" s="65">
        <f>IF(ISERROR(I745/F745),"",IF(I745/F745&gt;10000%,"",I745/F745))</f>
        <v>9.9791852512637527E-3</v>
      </c>
    </row>
    <row r="746" spans="1:12" x14ac:dyDescent="0.2">
      <c r="A746" s="64" t="s">
        <v>1104</v>
      </c>
      <c r="B746" s="64" t="s">
        <v>1108</v>
      </c>
      <c r="C746" s="64" t="s">
        <v>1254</v>
      </c>
      <c r="D746" s="64" t="s">
        <v>310</v>
      </c>
      <c r="E746" s="64" t="s">
        <v>312</v>
      </c>
      <c r="F746" s="81">
        <v>0.16331789999999999</v>
      </c>
      <c r="G746" s="81">
        <v>0.3736582</v>
      </c>
      <c r="H746" s="82">
        <f>IF(ISERROR(F746/G746-1),"",IF((F746/G746-1)&gt;10000%,"",F746/G746-1))</f>
        <v>-0.56292167547774952</v>
      </c>
      <c r="I746" s="92">
        <v>3.1797000000000005E-4</v>
      </c>
      <c r="J746" s="92">
        <v>0</v>
      </c>
      <c r="K746" s="82" t="str">
        <f>IF(ISERROR(I746/J746-1),"",IF((I746/J746-1)&gt;10000%,"",I746/J746-1))</f>
        <v/>
      </c>
      <c r="L746" s="65">
        <f>IF(ISERROR(I746/F746),"",IF(I746/F746&gt;10000%,"",I746/F746))</f>
        <v>1.9469390679160096E-3</v>
      </c>
    </row>
    <row r="747" spans="1:12" x14ac:dyDescent="0.2">
      <c r="A747" s="64" t="s">
        <v>2718</v>
      </c>
      <c r="B747" s="64" t="s">
        <v>470</v>
      </c>
      <c r="C747" s="64" t="s">
        <v>1253</v>
      </c>
      <c r="D747" s="64" t="s">
        <v>311</v>
      </c>
      <c r="E747" s="64" t="s">
        <v>1461</v>
      </c>
      <c r="F747" s="81">
        <v>0.11083076</v>
      </c>
      <c r="G747" s="81">
        <v>0.10573375</v>
      </c>
      <c r="H747" s="82">
        <f>IF(ISERROR(F747/G747-1),"",IF((F747/G747-1)&gt;10000%,"",F747/G747-1))</f>
        <v>4.8206083677160727E-2</v>
      </c>
      <c r="I747" s="92">
        <v>1.8493000000000001E-4</v>
      </c>
      <c r="J747" s="92">
        <v>0</v>
      </c>
      <c r="K747" s="82" t="str">
        <f>IF(ISERROR(I747/J747-1),"",IF((I747/J747-1)&gt;10000%,"",I747/J747-1))</f>
        <v/>
      </c>
      <c r="L747" s="65">
        <f>IF(ISERROR(I747/F747),"",IF(I747/F747&gt;10000%,"",I747/F747))</f>
        <v>1.6685800945513683E-3</v>
      </c>
    </row>
    <row r="748" spans="1:12" x14ac:dyDescent="0.2">
      <c r="A748" s="64" t="s">
        <v>2424</v>
      </c>
      <c r="B748" s="64" t="s">
        <v>365</v>
      </c>
      <c r="C748" s="64" t="s">
        <v>962</v>
      </c>
      <c r="D748" s="64" t="s">
        <v>310</v>
      </c>
      <c r="E748" s="64" t="s">
        <v>1461</v>
      </c>
      <c r="F748" s="81">
        <v>1.026505E-2</v>
      </c>
      <c r="G748" s="81">
        <v>2.4134654999999998E-2</v>
      </c>
      <c r="H748" s="82">
        <f>IF(ISERROR(F748/G748-1),"",IF((F748/G748-1)&gt;10000%,"",F748/G748-1))</f>
        <v>-0.5746759172650282</v>
      </c>
      <c r="I748" s="92">
        <v>1.3813999999999998E-4</v>
      </c>
      <c r="J748" s="92">
        <v>0.29670095000000002</v>
      </c>
      <c r="K748" s="82">
        <f>IF(ISERROR(I748/J748-1),"",IF((I748/J748-1)&gt;10000%,"",I748/J748-1))</f>
        <v>-0.99953441335459159</v>
      </c>
      <c r="L748" s="65">
        <f>IF(ISERROR(I748/F748),"",IF(I748/F748&gt;10000%,"",I748/F748))</f>
        <v>1.3457313895207523E-2</v>
      </c>
    </row>
    <row r="749" spans="1:12" x14ac:dyDescent="0.2">
      <c r="A749" s="64" t="s">
        <v>2832</v>
      </c>
      <c r="B749" s="64" t="s">
        <v>50</v>
      </c>
      <c r="C749" s="64" t="s">
        <v>2844</v>
      </c>
      <c r="D749" s="64" t="s">
        <v>311</v>
      </c>
      <c r="E749" s="64" t="s">
        <v>312</v>
      </c>
      <c r="F749" s="81">
        <v>7.5205077000000009E-2</v>
      </c>
      <c r="G749" s="81">
        <v>8.7978943800000007</v>
      </c>
      <c r="H749" s="82">
        <f>IF(ISERROR(F749/G749-1),"",IF((F749/G749-1)&gt;10000%,"",F749/G749-1))</f>
        <v>-0.99145192318164654</v>
      </c>
      <c r="I749" s="92">
        <v>1.0588E-4</v>
      </c>
      <c r="J749" s="92">
        <v>6.6387767000000002</v>
      </c>
      <c r="K749" s="82">
        <f>IF(ISERROR(I749/J749-1),"",IF((I749/J749-1)&gt;10000%,"",I749/J749-1))</f>
        <v>-0.99998405127860379</v>
      </c>
      <c r="L749" s="65">
        <f>IF(ISERROR(I749/F749),"",IF(I749/F749&gt;10000%,"",I749/F749))</f>
        <v>1.4078836725345016E-3</v>
      </c>
    </row>
    <row r="750" spans="1:12" x14ac:dyDescent="0.2">
      <c r="A750" s="64" t="s">
        <v>2502</v>
      </c>
      <c r="B750" s="64" t="s">
        <v>1422</v>
      </c>
      <c r="C750" s="64" t="s">
        <v>962</v>
      </c>
      <c r="D750" s="64" t="s">
        <v>310</v>
      </c>
      <c r="E750" s="64" t="s">
        <v>1461</v>
      </c>
      <c r="F750" s="81">
        <v>9.9925000000000003E-5</v>
      </c>
      <c r="G750" s="81">
        <v>6.2135000000000003E-2</v>
      </c>
      <c r="H750" s="82">
        <f>IF(ISERROR(F750/G750-1),"",IF((F750/G750-1)&gt;10000%,"",F750/G750-1))</f>
        <v>-0.99839180815965234</v>
      </c>
      <c r="I750" s="92">
        <v>9.9920000000000006E-5</v>
      </c>
      <c r="J750" s="92">
        <v>2.776E-2</v>
      </c>
      <c r="K750" s="82">
        <f>IF(ISERROR(I750/J750-1),"",IF((I750/J750-1)&gt;10000%,"",I750/J750-1))</f>
        <v>-0.99640057636887613</v>
      </c>
      <c r="L750" s="65">
        <f>IF(ISERROR(I750/F750),"",IF(I750/F750&gt;10000%,"",I750/F750))</f>
        <v>0.99994996247185397</v>
      </c>
    </row>
    <row r="751" spans="1:12" x14ac:dyDescent="0.2">
      <c r="A751" s="64" t="s">
        <v>2362</v>
      </c>
      <c r="B751" s="64" t="s">
        <v>1448</v>
      </c>
      <c r="C751" s="64" t="s">
        <v>962</v>
      </c>
      <c r="D751" s="64" t="s">
        <v>310</v>
      </c>
      <c r="E751" s="64" t="s">
        <v>1461</v>
      </c>
      <c r="F751" s="81">
        <v>2.2500000000000001E-5</v>
      </c>
      <c r="G751" s="81">
        <v>3.3297800000000002E-2</v>
      </c>
      <c r="H751" s="82">
        <f>IF(ISERROR(F751/G751-1),"",IF((F751/G751-1)&gt;10000%,"",F751/G751-1))</f>
        <v>-0.99932427968214121</v>
      </c>
      <c r="I751" s="92">
        <v>2.2500000000000001E-5</v>
      </c>
      <c r="J751" s="92">
        <v>4.3344199999999999E-2</v>
      </c>
      <c r="K751" s="82">
        <f>IF(ISERROR(I751/J751-1),"",IF((I751/J751-1)&gt;10000%,"",I751/J751-1))</f>
        <v>-0.99948089940522611</v>
      </c>
      <c r="L751" s="65">
        <f>IF(ISERROR(I751/F751),"",IF(I751/F751&gt;10000%,"",I751/F751))</f>
        <v>1</v>
      </c>
    </row>
    <row r="752" spans="1:12" x14ac:dyDescent="0.2">
      <c r="A752" s="64" t="s">
        <v>2729</v>
      </c>
      <c r="B752" s="64" t="s">
        <v>15</v>
      </c>
      <c r="C752" s="64" t="s">
        <v>1253</v>
      </c>
      <c r="D752" s="64" t="s">
        <v>311</v>
      </c>
      <c r="E752" s="64" t="s">
        <v>1461</v>
      </c>
      <c r="F752" s="81">
        <v>2.3543359999999999E-2</v>
      </c>
      <c r="G752" s="81">
        <v>0.22402</v>
      </c>
      <c r="H752" s="82">
        <f>IF(ISERROR(F752/G752-1),"",IF((F752/G752-1)&gt;10000%,"",F752/G752-1))</f>
        <v>-0.89490509775912863</v>
      </c>
      <c r="I752" s="92">
        <v>0</v>
      </c>
      <c r="J752" s="92">
        <v>28.212820692883902</v>
      </c>
      <c r="K752" s="82">
        <f>IF(ISERROR(I752/J752-1),"",IF((I752/J752-1)&gt;10000%,"",I752/J752-1))</f>
        <v>-1</v>
      </c>
      <c r="L752" s="65">
        <f>IF(ISERROR(I752/F752),"",IF(I752/F752&gt;10000%,"",I752/F752))</f>
        <v>0</v>
      </c>
    </row>
    <row r="753" spans="1:12" x14ac:dyDescent="0.2">
      <c r="A753" s="64" t="s">
        <v>317</v>
      </c>
      <c r="B753" s="64" t="s">
        <v>318</v>
      </c>
      <c r="C753" s="64" t="s">
        <v>1249</v>
      </c>
      <c r="D753" s="64" t="s">
        <v>310</v>
      </c>
      <c r="E753" s="64" t="s">
        <v>1461</v>
      </c>
      <c r="F753" s="81">
        <v>2.0721268269999999</v>
      </c>
      <c r="G753" s="81">
        <v>5.986980687</v>
      </c>
      <c r="H753" s="82">
        <f>IF(ISERROR(F753/G753-1),"",IF((F753/G753-1)&gt;10000%,"",F753/G753-1))</f>
        <v>-0.65389451956987754</v>
      </c>
      <c r="I753" s="92">
        <v>0</v>
      </c>
      <c r="J753" s="92">
        <v>15.011647</v>
      </c>
      <c r="K753" s="82">
        <f>IF(ISERROR(I753/J753-1),"",IF((I753/J753-1)&gt;10000%,"",I753/J753-1))</f>
        <v>-1</v>
      </c>
      <c r="L753" s="65">
        <f>IF(ISERROR(I753/F753),"",IF(I753/F753&gt;10000%,"",I753/F753))</f>
        <v>0</v>
      </c>
    </row>
    <row r="754" spans="1:12" x14ac:dyDescent="0.2">
      <c r="A754" s="64" t="s">
        <v>2213</v>
      </c>
      <c r="B754" s="64" t="s">
        <v>2191</v>
      </c>
      <c r="C754" s="64" t="s">
        <v>1401</v>
      </c>
      <c r="D754" s="64" t="s">
        <v>311</v>
      </c>
      <c r="E754" s="64" t="s">
        <v>312</v>
      </c>
      <c r="F754" s="81">
        <v>0</v>
      </c>
      <c r="G754" s="81">
        <v>0.19700489999999998</v>
      </c>
      <c r="H754" s="82">
        <f>IF(ISERROR(F754/G754-1),"",IF((F754/G754-1)&gt;10000%,"",F754/G754-1))</f>
        <v>-1</v>
      </c>
      <c r="I754" s="92">
        <v>0</v>
      </c>
      <c r="J754" s="92">
        <v>7.9414400874689504</v>
      </c>
      <c r="K754" s="82">
        <f>IF(ISERROR(I754/J754-1),"",IF((I754/J754-1)&gt;10000%,"",I754/J754-1))</f>
        <v>-1</v>
      </c>
      <c r="L754" s="65" t="str">
        <f>IF(ISERROR(I754/F754),"",IF(I754/F754&gt;10000%,"",I754/F754))</f>
        <v/>
      </c>
    </row>
    <row r="755" spans="1:12" x14ac:dyDescent="0.2">
      <c r="A755" s="64" t="s">
        <v>1968</v>
      </c>
      <c r="B755" s="64" t="s">
        <v>1969</v>
      </c>
      <c r="C755" s="64" t="s">
        <v>1401</v>
      </c>
      <c r="D755" s="64" t="s">
        <v>311</v>
      </c>
      <c r="E755" s="64" t="s">
        <v>312</v>
      </c>
      <c r="F755" s="81">
        <v>6.3562091799999996</v>
      </c>
      <c r="G755" s="81">
        <v>3.9255937699999999</v>
      </c>
      <c r="H755" s="82">
        <f>IF(ISERROR(F755/G755-1),"",IF((F755/G755-1)&gt;10000%,"",F755/G755-1))</f>
        <v>0.61917140499232048</v>
      </c>
      <c r="I755" s="92">
        <v>0</v>
      </c>
      <c r="J755" s="92">
        <v>7.8920531699999996</v>
      </c>
      <c r="K755" s="82">
        <f>IF(ISERROR(I755/J755-1),"",IF((I755/J755-1)&gt;10000%,"",I755/J755-1))</f>
        <v>-1</v>
      </c>
      <c r="L755" s="65">
        <f>IF(ISERROR(I755/F755),"",IF(I755/F755&gt;10000%,"",I755/F755))</f>
        <v>0</v>
      </c>
    </row>
    <row r="756" spans="1:12" x14ac:dyDescent="0.2">
      <c r="A756" s="64" t="s">
        <v>2764</v>
      </c>
      <c r="B756" s="64" t="s">
        <v>2217</v>
      </c>
      <c r="C756" s="64" t="s">
        <v>1253</v>
      </c>
      <c r="D756" s="64" t="s">
        <v>1171</v>
      </c>
      <c r="E756" s="64" t="s">
        <v>312</v>
      </c>
      <c r="F756" s="81">
        <v>0</v>
      </c>
      <c r="G756" s="81">
        <v>1.3135E-3</v>
      </c>
      <c r="H756" s="82">
        <f>IF(ISERROR(F756/G756-1),"",IF((F756/G756-1)&gt;10000%,"",F756/G756-1))</f>
        <v>-1</v>
      </c>
      <c r="I756" s="92">
        <v>0</v>
      </c>
      <c r="J756" s="92">
        <v>7.8632197800000005</v>
      </c>
      <c r="K756" s="82">
        <f>IF(ISERROR(I756/J756-1),"",IF((I756/J756-1)&gt;10000%,"",I756/J756-1))</f>
        <v>-1</v>
      </c>
      <c r="L756" s="65" t="str">
        <f>IF(ISERROR(I756/F756),"",IF(I756/F756&gt;10000%,"",I756/F756))</f>
        <v/>
      </c>
    </row>
    <row r="757" spans="1:12" x14ac:dyDescent="0.2">
      <c r="A757" s="64" t="s">
        <v>2840</v>
      </c>
      <c r="B757" s="64" t="s">
        <v>48</v>
      </c>
      <c r="C757" s="64" t="s">
        <v>2844</v>
      </c>
      <c r="D757" s="64" t="s">
        <v>311</v>
      </c>
      <c r="E757" s="64" t="s">
        <v>312</v>
      </c>
      <c r="F757" s="81">
        <v>0.83396075999999997</v>
      </c>
      <c r="G757" s="81">
        <v>0.12736114000000001</v>
      </c>
      <c r="H757" s="82">
        <f>IF(ISERROR(F757/G757-1),"",IF((F757/G757-1)&gt;10000%,"",F757/G757-1))</f>
        <v>5.5480001199737998</v>
      </c>
      <c r="I757" s="92">
        <v>0</v>
      </c>
      <c r="J757" s="92">
        <v>7.6288300199999997</v>
      </c>
      <c r="K757" s="82">
        <f>IF(ISERROR(I757/J757-1),"",IF((I757/J757-1)&gt;10000%,"",I757/J757-1))</f>
        <v>-1</v>
      </c>
      <c r="L757" s="65">
        <f>IF(ISERROR(I757/F757),"",IF(I757/F757&gt;10000%,"",I757/F757))</f>
        <v>0</v>
      </c>
    </row>
    <row r="758" spans="1:12" x14ac:dyDescent="0.2">
      <c r="A758" s="64" t="s">
        <v>2655</v>
      </c>
      <c r="B758" s="64" t="s">
        <v>478</v>
      </c>
      <c r="C758" s="64" t="s">
        <v>1253</v>
      </c>
      <c r="D758" s="64" t="s">
        <v>311</v>
      </c>
      <c r="E758" s="64" t="s">
        <v>1461</v>
      </c>
      <c r="F758" s="81">
        <v>2.5900415800000003</v>
      </c>
      <c r="G758" s="81">
        <v>0.65639011000000003</v>
      </c>
      <c r="H758" s="82">
        <f>IF(ISERROR(F758/G758-1),"",IF((F758/G758-1)&gt;10000%,"",F758/G758-1))</f>
        <v>2.9458875759112217</v>
      </c>
      <c r="I758" s="92">
        <v>0</v>
      </c>
      <c r="J758" s="92">
        <v>5.8606459287158499</v>
      </c>
      <c r="K758" s="82">
        <f>IF(ISERROR(I758/J758-1),"",IF((I758/J758-1)&gt;10000%,"",I758/J758-1))</f>
        <v>-1</v>
      </c>
      <c r="L758" s="65">
        <f>IF(ISERROR(I758/F758),"",IF(I758/F758&gt;10000%,"",I758/F758))</f>
        <v>0</v>
      </c>
    </row>
    <row r="759" spans="1:12" x14ac:dyDescent="0.2">
      <c r="A759" s="64" t="s">
        <v>1158</v>
      </c>
      <c r="B759" s="64" t="s">
        <v>1159</v>
      </c>
      <c r="C759" s="64" t="s">
        <v>711</v>
      </c>
      <c r="D759" s="64" t="s">
        <v>310</v>
      </c>
      <c r="E759" s="64" t="s">
        <v>1461</v>
      </c>
      <c r="F759" s="81">
        <v>1.7586400000000002E-2</v>
      </c>
      <c r="G759" s="81">
        <v>0</v>
      </c>
      <c r="H759" s="82" t="str">
        <f>IF(ISERROR(F759/G759-1),"",IF((F759/G759-1)&gt;10000%,"",F759/G759-1))</f>
        <v/>
      </c>
      <c r="I759" s="92">
        <v>0</v>
      </c>
      <c r="J759" s="92">
        <v>5.8053999999999997</v>
      </c>
      <c r="K759" s="82">
        <f>IF(ISERROR(I759/J759-1),"",IF((I759/J759-1)&gt;10000%,"",I759/J759-1))</f>
        <v>-1</v>
      </c>
      <c r="L759" s="65">
        <f>IF(ISERROR(I759/F759),"",IF(I759/F759&gt;10000%,"",I759/F759))</f>
        <v>0</v>
      </c>
    </row>
    <row r="760" spans="1:12" x14ac:dyDescent="0.2">
      <c r="A760" s="64" t="s">
        <v>1964</v>
      </c>
      <c r="B760" s="64" t="s">
        <v>1965</v>
      </c>
      <c r="C760" s="64" t="s">
        <v>1401</v>
      </c>
      <c r="D760" s="64" t="s">
        <v>311</v>
      </c>
      <c r="E760" s="64" t="s">
        <v>312</v>
      </c>
      <c r="F760" s="81">
        <v>0</v>
      </c>
      <c r="G760" s="81">
        <v>0</v>
      </c>
      <c r="H760" s="82" t="str">
        <f>IF(ISERROR(F760/G760-1),"",IF((F760/G760-1)&gt;10000%,"",F760/G760-1))</f>
        <v/>
      </c>
      <c r="I760" s="92">
        <v>0</v>
      </c>
      <c r="J760" s="92">
        <v>5.4993137999999995</v>
      </c>
      <c r="K760" s="82">
        <f>IF(ISERROR(I760/J760-1),"",IF((I760/J760-1)&gt;10000%,"",I760/J760-1))</f>
        <v>-1</v>
      </c>
      <c r="L760" s="65" t="str">
        <f>IF(ISERROR(I760/F760),"",IF(I760/F760&gt;10000%,"",I760/F760))</f>
        <v/>
      </c>
    </row>
    <row r="761" spans="1:12" x14ac:dyDescent="0.2">
      <c r="A761" s="64" t="s">
        <v>1966</v>
      </c>
      <c r="B761" s="64" t="s">
        <v>1967</v>
      </c>
      <c r="C761" s="64" t="s">
        <v>1401</v>
      </c>
      <c r="D761" s="64" t="s">
        <v>311</v>
      </c>
      <c r="E761" s="64" t="s">
        <v>312</v>
      </c>
      <c r="F761" s="81">
        <v>2.0621</v>
      </c>
      <c r="G761" s="81">
        <v>2.08</v>
      </c>
      <c r="H761" s="82">
        <f>IF(ISERROR(F761/G761-1),"",IF((F761/G761-1)&gt;10000%,"",F761/G761-1))</f>
        <v>-8.6057692307692779E-3</v>
      </c>
      <c r="I761" s="92">
        <v>0</v>
      </c>
      <c r="J761" s="92">
        <v>5.1783487900000003</v>
      </c>
      <c r="K761" s="82">
        <f>IF(ISERROR(I761/J761-1),"",IF((I761/J761-1)&gt;10000%,"",I761/J761-1))</f>
        <v>-1</v>
      </c>
      <c r="L761" s="65">
        <f>IF(ISERROR(I761/F761),"",IF(I761/F761&gt;10000%,"",I761/F761))</f>
        <v>0</v>
      </c>
    </row>
    <row r="762" spans="1:12" x14ac:dyDescent="0.2">
      <c r="A762" s="64" t="s">
        <v>2401</v>
      </c>
      <c r="B762" s="64" t="s">
        <v>1890</v>
      </c>
      <c r="C762" s="64" t="s">
        <v>962</v>
      </c>
      <c r="D762" s="64" t="s">
        <v>310</v>
      </c>
      <c r="E762" s="64" t="s">
        <v>312</v>
      </c>
      <c r="F762" s="81">
        <v>9.9275000000000002E-2</v>
      </c>
      <c r="G762" s="81">
        <v>9.919E-2</v>
      </c>
      <c r="H762" s="82">
        <f>IF(ISERROR(F762/G762-1),"",IF((F762/G762-1)&gt;10000%,"",F762/G762-1))</f>
        <v>8.5694122391366534E-4</v>
      </c>
      <c r="I762" s="92">
        <v>0</v>
      </c>
      <c r="J762" s="92">
        <v>5.0413197300000006</v>
      </c>
      <c r="K762" s="82">
        <f>IF(ISERROR(I762/J762-1),"",IF((I762/J762-1)&gt;10000%,"",I762/J762-1))</f>
        <v>-1</v>
      </c>
      <c r="L762" s="65">
        <f>IF(ISERROR(I762/F762),"",IF(I762/F762&gt;10000%,"",I762/F762))</f>
        <v>0</v>
      </c>
    </row>
    <row r="763" spans="1:12" x14ac:dyDescent="0.2">
      <c r="A763" s="64" t="s">
        <v>2180</v>
      </c>
      <c r="B763" s="64" t="s">
        <v>2181</v>
      </c>
      <c r="C763" s="64" t="s">
        <v>1401</v>
      </c>
      <c r="D763" s="64" t="s">
        <v>311</v>
      </c>
      <c r="E763" s="64" t="s">
        <v>312</v>
      </c>
      <c r="F763" s="81">
        <v>1.0231489999999999E-2</v>
      </c>
      <c r="G763" s="81">
        <v>0.184446</v>
      </c>
      <c r="H763" s="82">
        <f>IF(ISERROR(F763/G763-1),"",IF((F763/G763-1)&gt;10000%,"",F763/G763-1))</f>
        <v>-0.94452853409670035</v>
      </c>
      <c r="I763" s="92">
        <v>0</v>
      </c>
      <c r="J763" s="92">
        <v>4.7235277777777798</v>
      </c>
      <c r="K763" s="82">
        <f>IF(ISERROR(I763/J763-1),"",IF((I763/J763-1)&gt;10000%,"",I763/J763-1))</f>
        <v>-1</v>
      </c>
      <c r="L763" s="65">
        <f>IF(ISERROR(I763/F763),"",IF(I763/F763&gt;10000%,"",I763/F763))</f>
        <v>0</v>
      </c>
    </row>
    <row r="764" spans="1:12" x14ac:dyDescent="0.2">
      <c r="A764" s="64" t="s">
        <v>384</v>
      </c>
      <c r="B764" s="64" t="s">
        <v>635</v>
      </c>
      <c r="C764" s="64" t="s">
        <v>1249</v>
      </c>
      <c r="D764" s="64" t="s">
        <v>310</v>
      </c>
      <c r="E764" s="64" t="s">
        <v>1461</v>
      </c>
      <c r="F764" s="81">
        <v>0.88863356900000001</v>
      </c>
      <c r="G764" s="81">
        <v>4.7499378999999999</v>
      </c>
      <c r="H764" s="82">
        <f>IF(ISERROR(F764/G764-1),"",IF((F764/G764-1)&gt;10000%,"",F764/G764-1))</f>
        <v>-0.81291680276493716</v>
      </c>
      <c r="I764" s="92">
        <v>0</v>
      </c>
      <c r="J764" s="92">
        <v>4.5022923800000001</v>
      </c>
      <c r="K764" s="82">
        <f>IF(ISERROR(I764/J764-1),"",IF((I764/J764-1)&gt;10000%,"",I764/J764-1))</f>
        <v>-1</v>
      </c>
      <c r="L764" s="65">
        <f>IF(ISERROR(I764/F764),"",IF(I764/F764&gt;10000%,"",I764/F764))</f>
        <v>0</v>
      </c>
    </row>
    <row r="765" spans="1:12" x14ac:dyDescent="0.2">
      <c r="A765" s="64" t="s">
        <v>113</v>
      </c>
      <c r="B765" s="64" t="s">
        <v>114</v>
      </c>
      <c r="C765" s="64" t="s">
        <v>1255</v>
      </c>
      <c r="D765" s="64" t="s">
        <v>311</v>
      </c>
      <c r="E765" s="64" t="s">
        <v>312</v>
      </c>
      <c r="F765" s="81">
        <v>0.10209500000000001</v>
      </c>
      <c r="G765" s="81">
        <v>6.2697740000000002E-2</v>
      </c>
      <c r="H765" s="82">
        <f>IF(ISERROR(F765/G765-1),"",IF((F765/G765-1)&gt;10000%,"",F765/G765-1))</f>
        <v>0.62836810385828912</v>
      </c>
      <c r="I765" s="92">
        <v>0</v>
      </c>
      <c r="J765" s="92">
        <v>4.1051207700000001</v>
      </c>
      <c r="K765" s="82">
        <f>IF(ISERROR(I765/J765-1),"",IF((I765/J765-1)&gt;10000%,"",I765/J765-1))</f>
        <v>-1</v>
      </c>
      <c r="L765" s="65">
        <f>IF(ISERROR(I765/F765),"",IF(I765/F765&gt;10000%,"",I765/F765))</f>
        <v>0</v>
      </c>
    </row>
    <row r="766" spans="1:12" x14ac:dyDescent="0.2">
      <c r="A766" s="64" t="s">
        <v>1956</v>
      </c>
      <c r="B766" s="64" t="s">
        <v>1957</v>
      </c>
      <c r="C766" s="64" t="s">
        <v>1401</v>
      </c>
      <c r="D766" s="64" t="s">
        <v>311</v>
      </c>
      <c r="E766" s="64" t="s">
        <v>312</v>
      </c>
      <c r="F766" s="81">
        <v>0</v>
      </c>
      <c r="G766" s="81">
        <v>0</v>
      </c>
      <c r="H766" s="82" t="str">
        <f>IF(ISERROR(F766/G766-1),"",IF((F766/G766-1)&gt;10000%,"",F766/G766-1))</f>
        <v/>
      </c>
      <c r="I766" s="92">
        <v>0</v>
      </c>
      <c r="J766" s="92">
        <v>3.6037323099962597</v>
      </c>
      <c r="K766" s="82">
        <f>IF(ISERROR(I766/J766-1),"",IF((I766/J766-1)&gt;10000%,"",I766/J766-1))</f>
        <v>-1</v>
      </c>
      <c r="L766" s="65" t="str">
        <f>IF(ISERROR(I766/F766),"",IF(I766/F766&gt;10000%,"",I766/F766))</f>
        <v/>
      </c>
    </row>
    <row r="767" spans="1:12" x14ac:dyDescent="0.2">
      <c r="A767" s="64" t="s">
        <v>2279</v>
      </c>
      <c r="B767" s="64" t="s">
        <v>2172</v>
      </c>
      <c r="C767" s="64" t="s">
        <v>223</v>
      </c>
      <c r="D767" s="64" t="s">
        <v>311</v>
      </c>
      <c r="E767" s="64" t="s">
        <v>312</v>
      </c>
      <c r="F767" s="81">
        <v>0</v>
      </c>
      <c r="G767" s="81">
        <v>0</v>
      </c>
      <c r="H767" s="82" t="str">
        <f>IF(ISERROR(F767/G767-1),"",IF((F767/G767-1)&gt;10000%,"",F767/G767-1))</f>
        <v/>
      </c>
      <c r="I767" s="92">
        <v>0</v>
      </c>
      <c r="J767" s="92">
        <v>2.73599923</v>
      </c>
      <c r="K767" s="82">
        <f>IF(ISERROR(I767/J767-1),"",IF((I767/J767-1)&gt;10000%,"",I767/J767-1))</f>
        <v>-1</v>
      </c>
      <c r="L767" s="65" t="str">
        <f>IF(ISERROR(I767/F767),"",IF(I767/F767&gt;10000%,"",I767/F767))</f>
        <v/>
      </c>
    </row>
    <row r="768" spans="1:12" x14ac:dyDescent="0.2">
      <c r="A768" s="64" t="s">
        <v>206</v>
      </c>
      <c r="B768" s="64" t="s">
        <v>207</v>
      </c>
      <c r="C768" s="64" t="s">
        <v>223</v>
      </c>
      <c r="D768" s="64" t="s">
        <v>311</v>
      </c>
      <c r="E768" s="64" t="s">
        <v>1461</v>
      </c>
      <c r="F768" s="81">
        <v>0.64337878000000004</v>
      </c>
      <c r="G768" s="81">
        <v>3.1324330000000004E-2</v>
      </c>
      <c r="H768" s="82">
        <f>IF(ISERROR(F768/G768-1),"",IF((F768/G768-1)&gt;10000%,"",F768/G768-1))</f>
        <v>19.539267080892071</v>
      </c>
      <c r="I768" s="92">
        <v>0</v>
      </c>
      <c r="J768" s="92">
        <v>2.50704912</v>
      </c>
      <c r="K768" s="82">
        <f>IF(ISERROR(I768/J768-1),"",IF((I768/J768-1)&gt;10000%,"",I768/J768-1))</f>
        <v>-1</v>
      </c>
      <c r="L768" s="65">
        <f>IF(ISERROR(I768/F768),"",IF(I768/F768&gt;10000%,"",I768/F768))</f>
        <v>0</v>
      </c>
    </row>
    <row r="769" spans="1:12" x14ac:dyDescent="0.2">
      <c r="A769" s="64" t="s">
        <v>819</v>
      </c>
      <c r="B769" s="64" t="s">
        <v>820</v>
      </c>
      <c r="C769" s="64" t="s">
        <v>1249</v>
      </c>
      <c r="D769" s="64" t="s">
        <v>310</v>
      </c>
      <c r="E769" s="64" t="s">
        <v>1461</v>
      </c>
      <c r="F769" s="81">
        <v>7.2977609999999998E-2</v>
      </c>
      <c r="G769" s="81">
        <v>7.8846070000000004E-2</v>
      </c>
      <c r="H769" s="82">
        <f>IF(ISERROR(F769/G769-1),"",IF((F769/G769-1)&gt;10000%,"",F769/G769-1))</f>
        <v>-7.4429327929724454E-2</v>
      </c>
      <c r="I769" s="92">
        <v>0</v>
      </c>
      <c r="J769" s="92">
        <v>1.6573914599999999</v>
      </c>
      <c r="K769" s="82">
        <f>IF(ISERROR(I769/J769-1),"",IF((I769/J769-1)&gt;10000%,"",I769/J769-1))</f>
        <v>-1</v>
      </c>
      <c r="L769" s="65">
        <f>IF(ISERROR(I769/F769),"",IF(I769/F769&gt;10000%,"",I769/F769))</f>
        <v>0</v>
      </c>
    </row>
    <row r="770" spans="1:12" x14ac:dyDescent="0.2">
      <c r="A770" s="64" t="s">
        <v>191</v>
      </c>
      <c r="B770" s="64" t="s">
        <v>196</v>
      </c>
      <c r="C770" s="64" t="s">
        <v>1401</v>
      </c>
      <c r="D770" s="64" t="s">
        <v>1171</v>
      </c>
      <c r="E770" s="64" t="s">
        <v>312</v>
      </c>
      <c r="F770" s="81">
        <v>1.81381941</v>
      </c>
      <c r="G770" s="81">
        <v>7.1094602499999997</v>
      </c>
      <c r="H770" s="82">
        <f>IF(ISERROR(F770/G770-1),"",IF((F770/G770-1)&gt;10000%,"",F770/G770-1))</f>
        <v>-0.74487241700240181</v>
      </c>
      <c r="I770" s="92">
        <v>0</v>
      </c>
      <c r="J770" s="92">
        <v>1.5211602</v>
      </c>
      <c r="K770" s="82">
        <f>IF(ISERROR(I770/J770-1),"",IF((I770/J770-1)&gt;10000%,"",I770/J770-1))</f>
        <v>-1</v>
      </c>
      <c r="L770" s="65">
        <f>IF(ISERROR(I770/F770),"",IF(I770/F770&gt;10000%,"",I770/F770))</f>
        <v>0</v>
      </c>
    </row>
    <row r="771" spans="1:12" x14ac:dyDescent="0.2">
      <c r="A771" s="64" t="s">
        <v>368</v>
      </c>
      <c r="B771" s="64" t="s">
        <v>369</v>
      </c>
      <c r="C771" s="64" t="s">
        <v>1249</v>
      </c>
      <c r="D771" s="64" t="s">
        <v>310</v>
      </c>
      <c r="E771" s="64" t="s">
        <v>1461</v>
      </c>
      <c r="F771" s="81">
        <v>0.41708739100000003</v>
      </c>
      <c r="G771" s="81">
        <v>1.627000346</v>
      </c>
      <c r="H771" s="82">
        <f>IF(ISERROR(F771/G771-1),"",IF((F771/G771-1)&gt;10000%,"",F771/G771-1))</f>
        <v>-0.74364640301066043</v>
      </c>
      <c r="I771" s="92">
        <v>0</v>
      </c>
      <c r="J771" s="92">
        <v>1.2617476000000001</v>
      </c>
      <c r="K771" s="82">
        <f>IF(ISERROR(I771/J771-1),"",IF((I771/J771-1)&gt;10000%,"",I771/J771-1))</f>
        <v>-1</v>
      </c>
      <c r="L771" s="65">
        <f>IF(ISERROR(I771/F771),"",IF(I771/F771&gt;10000%,"",I771/F771))</f>
        <v>0</v>
      </c>
    </row>
    <row r="772" spans="1:12" x14ac:dyDescent="0.2">
      <c r="A772" s="64" t="s">
        <v>2282</v>
      </c>
      <c r="B772" s="64" t="s">
        <v>1194</v>
      </c>
      <c r="C772" s="64" t="s">
        <v>223</v>
      </c>
      <c r="D772" s="64" t="s">
        <v>1171</v>
      </c>
      <c r="E772" s="64" t="s">
        <v>312</v>
      </c>
      <c r="F772" s="81">
        <v>0.33359469000000003</v>
      </c>
      <c r="G772" s="81">
        <v>0.37438907799999999</v>
      </c>
      <c r="H772" s="82">
        <f>IF(ISERROR(F772/G772-1),"",IF((F772/G772-1)&gt;10000%,"",F772/G772-1))</f>
        <v>-0.10896254831451024</v>
      </c>
      <c r="I772" s="92">
        <v>0</v>
      </c>
      <c r="J772" s="92">
        <v>1.18951126</v>
      </c>
      <c r="K772" s="82">
        <f>IF(ISERROR(I772/J772-1),"",IF((I772/J772-1)&gt;10000%,"",I772/J772-1))</f>
        <v>-1</v>
      </c>
      <c r="L772" s="65">
        <f>IF(ISERROR(I772/F772),"",IF(I772/F772&gt;10000%,"",I772/F772))</f>
        <v>0</v>
      </c>
    </row>
    <row r="773" spans="1:12" x14ac:dyDescent="0.2">
      <c r="A773" s="64" t="s">
        <v>1516</v>
      </c>
      <c r="B773" s="64" t="s">
        <v>1506</v>
      </c>
      <c r="C773" s="64" t="s">
        <v>1401</v>
      </c>
      <c r="D773" s="64" t="s">
        <v>311</v>
      </c>
      <c r="E773" s="64" t="s">
        <v>312</v>
      </c>
      <c r="F773" s="81">
        <v>0</v>
      </c>
      <c r="G773" s="81">
        <v>0</v>
      </c>
      <c r="H773" s="82" t="str">
        <f>IF(ISERROR(F773/G773-1),"",IF((F773/G773-1)&gt;10000%,"",F773/G773-1))</f>
        <v/>
      </c>
      <c r="I773" s="92">
        <v>0</v>
      </c>
      <c r="J773" s="92">
        <v>1.10766256024096</v>
      </c>
      <c r="K773" s="82">
        <f>IF(ISERROR(I773/J773-1),"",IF((I773/J773-1)&gt;10000%,"",I773/J773-1))</f>
        <v>-1</v>
      </c>
      <c r="L773" s="65" t="str">
        <f>IF(ISERROR(I773/F773),"",IF(I773/F773&gt;10000%,"",I773/F773))</f>
        <v/>
      </c>
    </row>
    <row r="774" spans="1:12" x14ac:dyDescent="0.2">
      <c r="A774" s="64" t="s">
        <v>2765</v>
      </c>
      <c r="B774" s="64" t="s">
        <v>1150</v>
      </c>
      <c r="C774" s="64" t="s">
        <v>1253</v>
      </c>
      <c r="D774" s="64" t="s">
        <v>310</v>
      </c>
      <c r="E774" s="64" t="s">
        <v>1461</v>
      </c>
      <c r="F774" s="81">
        <v>0.1476354</v>
      </c>
      <c r="G774" s="81">
        <v>0.17459450000000001</v>
      </c>
      <c r="H774" s="82">
        <f>IF(ISERROR(F774/G774-1),"",IF((F774/G774-1)&gt;10000%,"",F774/G774-1))</f>
        <v>-0.15440978954090767</v>
      </c>
      <c r="I774" s="92">
        <v>0</v>
      </c>
      <c r="J774" s="92">
        <v>0.93443359690979499</v>
      </c>
      <c r="K774" s="82">
        <f>IF(ISERROR(I774/J774-1),"",IF((I774/J774-1)&gt;10000%,"",I774/J774-1))</f>
        <v>-1</v>
      </c>
      <c r="L774" s="65">
        <f>IF(ISERROR(I774/F774),"",IF(I774/F774&gt;10000%,"",I774/F774))</f>
        <v>0</v>
      </c>
    </row>
    <row r="775" spans="1:12" x14ac:dyDescent="0.2">
      <c r="A775" s="64" t="s">
        <v>2400</v>
      </c>
      <c r="B775" s="64" t="s">
        <v>162</v>
      </c>
      <c r="C775" s="64" t="s">
        <v>962</v>
      </c>
      <c r="D775" s="64" t="s">
        <v>310</v>
      </c>
      <c r="E775" s="64" t="s">
        <v>312</v>
      </c>
      <c r="F775" s="81">
        <v>1.8556500000000001E-3</v>
      </c>
      <c r="G775" s="81">
        <v>0.12692932500000001</v>
      </c>
      <c r="H775" s="82">
        <f>IF(ISERROR(F775/G775-1),"",IF((F775/G775-1)&gt;10000%,"",F775/G775-1))</f>
        <v>-0.98538044695345228</v>
      </c>
      <c r="I775" s="92">
        <v>0</v>
      </c>
      <c r="J775" s="92">
        <v>0.80551055000000005</v>
      </c>
      <c r="K775" s="82">
        <f>IF(ISERROR(I775/J775-1),"",IF((I775/J775-1)&gt;10000%,"",I775/J775-1))</f>
        <v>-1</v>
      </c>
      <c r="L775" s="65">
        <f>IF(ISERROR(I775/F775),"",IF(I775/F775&gt;10000%,"",I775/F775))</f>
        <v>0</v>
      </c>
    </row>
    <row r="776" spans="1:12" x14ac:dyDescent="0.2">
      <c r="A776" s="64" t="s">
        <v>1605</v>
      </c>
      <c r="B776" s="64" t="s">
        <v>690</v>
      </c>
      <c r="C776" s="64" t="s">
        <v>1249</v>
      </c>
      <c r="D776" s="64" t="s">
        <v>310</v>
      </c>
      <c r="E776" s="64" t="s">
        <v>1461</v>
      </c>
      <c r="F776" s="81">
        <v>0.15034981</v>
      </c>
      <c r="G776" s="81">
        <v>1.2848399099999999</v>
      </c>
      <c r="H776" s="82">
        <f>IF(ISERROR(F776/G776-1),"",IF((F776/G776-1)&gt;10000%,"",F776/G776-1))</f>
        <v>-0.88298167823880869</v>
      </c>
      <c r="I776" s="92">
        <v>0</v>
      </c>
      <c r="J776" s="92">
        <v>0.47349159999999996</v>
      </c>
      <c r="K776" s="82">
        <f>IF(ISERROR(I776/J776-1),"",IF((I776/J776-1)&gt;10000%,"",I776/J776-1))</f>
        <v>-1</v>
      </c>
      <c r="L776" s="65">
        <f>IF(ISERROR(I776/F776),"",IF(I776/F776&gt;10000%,"",I776/F776))</f>
        <v>0</v>
      </c>
    </row>
    <row r="777" spans="1:12" x14ac:dyDescent="0.2">
      <c r="A777" s="64" t="s">
        <v>578</v>
      </c>
      <c r="B777" s="64" t="s">
        <v>579</v>
      </c>
      <c r="C777" s="64" t="s">
        <v>1249</v>
      </c>
      <c r="D777" s="64" t="s">
        <v>310</v>
      </c>
      <c r="E777" s="64" t="s">
        <v>1461</v>
      </c>
      <c r="F777" s="81">
        <v>0.66902671699999994</v>
      </c>
      <c r="G777" s="81">
        <v>0.97867979799999993</v>
      </c>
      <c r="H777" s="82">
        <f>IF(ISERROR(F777/G777-1),"",IF((F777/G777-1)&gt;10000%,"",F777/G777-1))</f>
        <v>-0.31639876661682154</v>
      </c>
      <c r="I777" s="92">
        <v>0</v>
      </c>
      <c r="J777" s="92">
        <v>0.44939782</v>
      </c>
      <c r="K777" s="82">
        <f>IF(ISERROR(I777/J777-1),"",IF((I777/J777-1)&gt;10000%,"",I777/J777-1))</f>
        <v>-1</v>
      </c>
      <c r="L777" s="65">
        <f>IF(ISERROR(I777/F777),"",IF(I777/F777&gt;10000%,"",I777/F777))</f>
        <v>0</v>
      </c>
    </row>
    <row r="778" spans="1:12" x14ac:dyDescent="0.2">
      <c r="A778" s="64" t="s">
        <v>2208</v>
      </c>
      <c r="B778" s="64" t="s">
        <v>2192</v>
      </c>
      <c r="C778" s="64" t="s">
        <v>1879</v>
      </c>
      <c r="D778" s="64" t="s">
        <v>311</v>
      </c>
      <c r="E778" s="64" t="s">
        <v>312</v>
      </c>
      <c r="F778" s="81">
        <v>0.38149840000000002</v>
      </c>
      <c r="G778" s="81">
        <v>0.3036605</v>
      </c>
      <c r="H778" s="82">
        <f>IF(ISERROR(F778/G778-1),"",IF((F778/G778-1)&gt;10000%,"",F778/G778-1))</f>
        <v>0.25633198917870459</v>
      </c>
      <c r="I778" s="92">
        <v>0</v>
      </c>
      <c r="J778" s="92">
        <v>0.44846999999999998</v>
      </c>
      <c r="K778" s="82">
        <f>IF(ISERROR(I778/J778-1),"",IF((I778/J778-1)&gt;10000%,"",I778/J778-1))</f>
        <v>-1</v>
      </c>
      <c r="L778" s="65">
        <f>IF(ISERROR(I778/F778),"",IF(I778/F778&gt;10000%,"",I778/F778))</f>
        <v>0</v>
      </c>
    </row>
    <row r="779" spans="1:12" x14ac:dyDescent="0.2">
      <c r="A779" s="64" t="s">
        <v>2839</v>
      </c>
      <c r="B779" s="64" t="s">
        <v>1164</v>
      </c>
      <c r="C779" s="64" t="s">
        <v>2844</v>
      </c>
      <c r="D779" s="64" t="s">
        <v>311</v>
      </c>
      <c r="E779" s="64" t="s">
        <v>312</v>
      </c>
      <c r="F779" s="81">
        <v>0</v>
      </c>
      <c r="G779" s="81">
        <v>0.44774399999999998</v>
      </c>
      <c r="H779" s="82">
        <f>IF(ISERROR(F779/G779-1),"",IF((F779/G779-1)&gt;10000%,"",F779/G779-1))</f>
        <v>-1</v>
      </c>
      <c r="I779" s="92">
        <v>0</v>
      </c>
      <c r="J779" s="92">
        <v>0.44787832</v>
      </c>
      <c r="K779" s="82">
        <f>IF(ISERROR(I779/J779-1),"",IF((I779/J779-1)&gt;10000%,"",I779/J779-1))</f>
        <v>-1</v>
      </c>
      <c r="L779" s="65" t="str">
        <f>IF(ISERROR(I779/F779),"",IF(I779/F779&gt;10000%,"",I779/F779))</f>
        <v/>
      </c>
    </row>
    <row r="780" spans="1:12" x14ac:dyDescent="0.2">
      <c r="A780" s="64" t="s">
        <v>2248</v>
      </c>
      <c r="B780" s="64" t="s">
        <v>2241</v>
      </c>
      <c r="C780" s="64" t="s">
        <v>1401</v>
      </c>
      <c r="D780" s="64" t="s">
        <v>311</v>
      </c>
      <c r="E780" s="64" t="s">
        <v>312</v>
      </c>
      <c r="F780" s="81">
        <v>3.3374149999999998E-2</v>
      </c>
      <c r="G780" s="81">
        <v>0</v>
      </c>
      <c r="H780" s="82" t="str">
        <f>IF(ISERROR(F780/G780-1),"",IF((F780/G780-1)&gt;10000%,"",F780/G780-1))</f>
        <v/>
      </c>
      <c r="I780" s="92">
        <v>0</v>
      </c>
      <c r="J780" s="92">
        <v>0.34670468926980302</v>
      </c>
      <c r="K780" s="82">
        <f>IF(ISERROR(I780/J780-1),"",IF((I780/J780-1)&gt;10000%,"",I780/J780-1))</f>
        <v>-1</v>
      </c>
      <c r="L780" s="65">
        <f>IF(ISERROR(I780/F780),"",IF(I780/F780&gt;10000%,"",I780/F780))</f>
        <v>0</v>
      </c>
    </row>
    <row r="781" spans="1:12" x14ac:dyDescent="0.2">
      <c r="A781" s="64" t="s">
        <v>2243</v>
      </c>
      <c r="B781" s="64" t="s">
        <v>2231</v>
      </c>
      <c r="C781" s="64" t="s">
        <v>1401</v>
      </c>
      <c r="D781" s="64" t="s">
        <v>311</v>
      </c>
      <c r="E781" s="64" t="s">
        <v>312</v>
      </c>
      <c r="F781" s="81">
        <v>5.8476E-2</v>
      </c>
      <c r="G781" s="81">
        <v>0.10531799999999999</v>
      </c>
      <c r="H781" s="82">
        <f>IF(ISERROR(F781/G781-1),"",IF((F781/G781-1)&gt;10000%,"",F781/G781-1))</f>
        <v>-0.44476727624907419</v>
      </c>
      <c r="I781" s="92">
        <v>0</v>
      </c>
      <c r="J781" s="92">
        <v>0.34338976674191102</v>
      </c>
      <c r="K781" s="82">
        <f>IF(ISERROR(I781/J781-1),"",IF((I781/J781-1)&gt;10000%,"",I781/J781-1))</f>
        <v>-1</v>
      </c>
      <c r="L781" s="65">
        <f>IF(ISERROR(I781/F781),"",IF(I781/F781&gt;10000%,"",I781/F781))</f>
        <v>0</v>
      </c>
    </row>
    <row r="782" spans="1:12" x14ac:dyDescent="0.2">
      <c r="A782" s="64" t="s">
        <v>2287</v>
      </c>
      <c r="B782" s="64" t="s">
        <v>2174</v>
      </c>
      <c r="C782" s="64" t="s">
        <v>223</v>
      </c>
      <c r="D782" s="64" t="s">
        <v>1171</v>
      </c>
      <c r="E782" s="64" t="s">
        <v>312</v>
      </c>
      <c r="F782" s="81">
        <v>0.25612842000000002</v>
      </c>
      <c r="G782" s="81">
        <v>0.36058308</v>
      </c>
      <c r="H782" s="82">
        <f>IF(ISERROR(F782/G782-1),"",IF((F782/G782-1)&gt;10000%,"",F782/G782-1))</f>
        <v>-0.28968264401091692</v>
      </c>
      <c r="I782" s="92">
        <v>0</v>
      </c>
      <c r="J782" s="92">
        <v>0.31086090999999999</v>
      </c>
      <c r="K782" s="82">
        <f>IF(ISERROR(I782/J782-1),"",IF((I782/J782-1)&gt;10000%,"",I782/J782-1))</f>
        <v>-1</v>
      </c>
      <c r="L782" s="65">
        <f>IF(ISERROR(I782/F782),"",IF(I782/F782&gt;10000%,"",I782/F782))</f>
        <v>0</v>
      </c>
    </row>
    <row r="783" spans="1:12" x14ac:dyDescent="0.2">
      <c r="A783" s="64" t="s">
        <v>790</v>
      </c>
      <c r="B783" s="64" t="s">
        <v>791</v>
      </c>
      <c r="C783" s="64" t="s">
        <v>1249</v>
      </c>
      <c r="D783" s="64" t="s">
        <v>310</v>
      </c>
      <c r="E783" s="64" t="s">
        <v>1461</v>
      </c>
      <c r="F783" s="81">
        <v>5.8584693799999998</v>
      </c>
      <c r="G783" s="81">
        <v>0.78470192400000005</v>
      </c>
      <c r="H783" s="82">
        <f>IF(ISERROR(F783/G783-1),"",IF((F783/G783-1)&gt;10000%,"",F783/G783-1))</f>
        <v>6.4658532123084225</v>
      </c>
      <c r="I783" s="92">
        <v>0</v>
      </c>
      <c r="J783" s="92">
        <v>0.30987599999999998</v>
      </c>
      <c r="K783" s="82">
        <f>IF(ISERROR(I783/J783-1),"",IF((I783/J783-1)&gt;10000%,"",I783/J783-1))</f>
        <v>-1</v>
      </c>
      <c r="L783" s="65">
        <f>IF(ISERROR(I783/F783),"",IF(I783/F783&gt;10000%,"",I783/F783))</f>
        <v>0</v>
      </c>
    </row>
    <row r="784" spans="1:12" x14ac:dyDescent="0.2">
      <c r="A784" s="64" t="s">
        <v>2676</v>
      </c>
      <c r="B784" s="64" t="s">
        <v>1442</v>
      </c>
      <c r="C784" s="64" t="s">
        <v>1253</v>
      </c>
      <c r="D784" s="64" t="s">
        <v>311</v>
      </c>
      <c r="E784" s="64" t="s">
        <v>1461</v>
      </c>
      <c r="F784" s="81">
        <v>1.6280946999999999</v>
      </c>
      <c r="G784" s="81">
        <v>0.78249963</v>
      </c>
      <c r="H784" s="82">
        <f>IF(ISERROR(F784/G784-1),"",IF((F784/G784-1)&gt;10000%,"",F784/G784-1))</f>
        <v>1.0806331882866194</v>
      </c>
      <c r="I784" s="92">
        <v>0</v>
      </c>
      <c r="J784" s="92">
        <v>0.30916790000000005</v>
      </c>
      <c r="K784" s="82">
        <f>IF(ISERROR(I784/J784-1),"",IF((I784/J784-1)&gt;10000%,"",I784/J784-1))</f>
        <v>-1</v>
      </c>
      <c r="L784" s="65">
        <f>IF(ISERROR(I784/F784),"",IF(I784/F784&gt;10000%,"",I784/F784))</f>
        <v>0</v>
      </c>
    </row>
    <row r="785" spans="1:12" x14ac:dyDescent="0.2">
      <c r="A785" s="64" t="s">
        <v>1347</v>
      </c>
      <c r="B785" s="64" t="s">
        <v>547</v>
      </c>
      <c r="C785" s="64" t="s">
        <v>1251</v>
      </c>
      <c r="D785" s="64" t="s">
        <v>310</v>
      </c>
      <c r="E785" s="64" t="s">
        <v>1461</v>
      </c>
      <c r="F785" s="81">
        <v>0.68758629000000004</v>
      </c>
      <c r="G785" s="81">
        <v>6.7477398200000005</v>
      </c>
      <c r="H785" s="82">
        <f>IF(ISERROR(F785/G785-1),"",IF((F785/G785-1)&gt;10000%,"",F785/G785-1))</f>
        <v>-0.89810124451419648</v>
      </c>
      <c r="I785" s="92">
        <v>0</v>
      </c>
      <c r="J785" s="92">
        <v>0.28190104999999999</v>
      </c>
      <c r="K785" s="82">
        <f>IF(ISERROR(I785/J785-1),"",IF((I785/J785-1)&gt;10000%,"",I785/J785-1))</f>
        <v>-1</v>
      </c>
      <c r="L785" s="65">
        <f>IF(ISERROR(I785/F785),"",IF(I785/F785&gt;10000%,"",I785/F785))</f>
        <v>0</v>
      </c>
    </row>
    <row r="786" spans="1:12" x14ac:dyDescent="0.2">
      <c r="A786" s="64" t="s">
        <v>794</v>
      </c>
      <c r="B786" s="64" t="s">
        <v>795</v>
      </c>
      <c r="C786" s="64" t="s">
        <v>1249</v>
      </c>
      <c r="D786" s="64" t="s">
        <v>310</v>
      </c>
      <c r="E786" s="64" t="s">
        <v>1461</v>
      </c>
      <c r="F786" s="81">
        <v>2.1646972990000002</v>
      </c>
      <c r="G786" s="81">
        <v>0.650055049</v>
      </c>
      <c r="H786" s="82">
        <f>IF(ISERROR(F786/G786-1),"",IF((F786/G786-1)&gt;10000%,"",F786/G786-1))</f>
        <v>2.3300215148394305</v>
      </c>
      <c r="I786" s="92">
        <v>0</v>
      </c>
      <c r="J786" s="92">
        <v>0.19791590000000001</v>
      </c>
      <c r="K786" s="82">
        <f>IF(ISERROR(I786/J786-1),"",IF((I786/J786-1)&gt;10000%,"",I786/J786-1))</f>
        <v>-1</v>
      </c>
      <c r="L786" s="65">
        <f>IF(ISERROR(I786/F786),"",IF(I786/F786&gt;10000%,"",I786/F786))</f>
        <v>0</v>
      </c>
    </row>
    <row r="787" spans="1:12" x14ac:dyDescent="0.2">
      <c r="A787" s="64" t="s">
        <v>1462</v>
      </c>
      <c r="B787" s="64" t="s">
        <v>1260</v>
      </c>
      <c r="C787" s="64" t="s">
        <v>1249</v>
      </c>
      <c r="D787" s="64" t="s">
        <v>310</v>
      </c>
      <c r="E787" s="64" t="s">
        <v>1461</v>
      </c>
      <c r="F787" s="81">
        <v>1.1787E-3</v>
      </c>
      <c r="G787" s="81">
        <v>1.227E-2</v>
      </c>
      <c r="H787" s="82">
        <f>IF(ISERROR(F787/G787-1),"",IF((F787/G787-1)&gt;10000%,"",F787/G787-1))</f>
        <v>-0.90393643031784843</v>
      </c>
      <c r="I787" s="92">
        <v>0</v>
      </c>
      <c r="J787" s="92">
        <v>0.14727834000000001</v>
      </c>
      <c r="K787" s="82">
        <f>IF(ISERROR(I787/J787-1),"",IF((I787/J787-1)&gt;10000%,"",I787/J787-1))</f>
        <v>-1</v>
      </c>
      <c r="L787" s="65">
        <f>IF(ISERROR(I787/F787),"",IF(I787/F787&gt;10000%,"",I787/F787))</f>
        <v>0</v>
      </c>
    </row>
    <row r="788" spans="1:12" x14ac:dyDescent="0.2">
      <c r="A788" s="64" t="s">
        <v>2692</v>
      </c>
      <c r="B788" s="64" t="s">
        <v>476</v>
      </c>
      <c r="C788" s="64" t="s">
        <v>1253</v>
      </c>
      <c r="D788" s="64" t="s">
        <v>311</v>
      </c>
      <c r="E788" s="64" t="s">
        <v>1461</v>
      </c>
      <c r="F788" s="81">
        <v>0.17482594000000001</v>
      </c>
      <c r="G788" s="81">
        <v>0.81145502000000003</v>
      </c>
      <c r="H788" s="82">
        <f>IF(ISERROR(F788/G788-1),"",IF((F788/G788-1)&gt;10000%,"",F788/G788-1))</f>
        <v>-0.7845525190046887</v>
      </c>
      <c r="I788" s="92">
        <v>0</v>
      </c>
      <c r="J788" s="92">
        <v>0.12633458</v>
      </c>
      <c r="K788" s="82">
        <f>IF(ISERROR(I788/J788-1),"",IF((I788/J788-1)&gt;10000%,"",I788/J788-1))</f>
        <v>-1</v>
      </c>
      <c r="L788" s="65">
        <f>IF(ISERROR(I788/F788),"",IF(I788/F788&gt;10000%,"",I788/F788))</f>
        <v>0</v>
      </c>
    </row>
    <row r="789" spans="1:12" x14ac:dyDescent="0.2">
      <c r="A789" s="64" t="s">
        <v>2748</v>
      </c>
      <c r="B789" s="64" t="s">
        <v>1408</v>
      </c>
      <c r="C789" s="64" t="s">
        <v>1407</v>
      </c>
      <c r="D789" s="64" t="s">
        <v>310</v>
      </c>
      <c r="E789" s="64" t="s">
        <v>1461</v>
      </c>
      <c r="F789" s="81">
        <v>0.65483347999999997</v>
      </c>
      <c r="G789" s="81">
        <v>0.27355143999999998</v>
      </c>
      <c r="H789" s="82">
        <f>IF(ISERROR(F789/G789-1),"",IF((F789/G789-1)&gt;10000%,"",F789/G789-1))</f>
        <v>1.3938220906459131</v>
      </c>
      <c r="I789" s="92">
        <v>0</v>
      </c>
      <c r="J789" s="92">
        <v>0.12043878999999999</v>
      </c>
      <c r="K789" s="82">
        <f>IF(ISERROR(I789/J789-1),"",IF((I789/J789-1)&gt;10000%,"",I789/J789-1))</f>
        <v>-1</v>
      </c>
      <c r="L789" s="65">
        <f>IF(ISERROR(I789/F789),"",IF(I789/F789&gt;10000%,"",I789/F789))</f>
        <v>0</v>
      </c>
    </row>
    <row r="790" spans="1:12" x14ac:dyDescent="0.2">
      <c r="A790" s="64" t="s">
        <v>496</v>
      </c>
      <c r="B790" s="64" t="s">
        <v>507</v>
      </c>
      <c r="C790" s="64" t="s">
        <v>1254</v>
      </c>
      <c r="D790" s="64" t="s">
        <v>310</v>
      </c>
      <c r="E790" s="64" t="s">
        <v>1461</v>
      </c>
      <c r="F790" s="81">
        <v>4.9417200000000001E-3</v>
      </c>
      <c r="G790" s="81">
        <v>9.8026000000000002E-2</v>
      </c>
      <c r="H790" s="82">
        <f>IF(ISERROR(F790/G790-1),"",IF((F790/G790-1)&gt;10000%,"",F790/G790-1))</f>
        <v>-0.94958766041662412</v>
      </c>
      <c r="I790" s="92">
        <v>0</v>
      </c>
      <c r="J790" s="92">
        <v>0.11437839</v>
      </c>
      <c r="K790" s="82">
        <f>IF(ISERROR(I790/J790-1),"",IF((I790/J790-1)&gt;10000%,"",I790/J790-1))</f>
        <v>-1</v>
      </c>
      <c r="L790" s="65">
        <f>IF(ISERROR(I790/F790),"",IF(I790/F790&gt;10000%,"",I790/F790))</f>
        <v>0</v>
      </c>
    </row>
    <row r="791" spans="1:12" x14ac:dyDescent="0.2">
      <c r="A791" s="64" t="s">
        <v>2466</v>
      </c>
      <c r="B791" s="64" t="s">
        <v>2042</v>
      </c>
      <c r="C791" s="64" t="s">
        <v>962</v>
      </c>
      <c r="D791" s="64" t="s">
        <v>310</v>
      </c>
      <c r="E791" s="64" t="s">
        <v>1461</v>
      </c>
      <c r="F791" s="81">
        <v>8.0504999999999993E-2</v>
      </c>
      <c r="G791" s="81">
        <v>0.11171603999999999</v>
      </c>
      <c r="H791" s="82">
        <f>IF(ISERROR(F791/G791-1),"",IF((F791/G791-1)&gt;10000%,"",F791/G791-1))</f>
        <v>-0.27937832382887895</v>
      </c>
      <c r="I791" s="92">
        <v>0</v>
      </c>
      <c r="J791" s="92">
        <v>0.11171603999999999</v>
      </c>
      <c r="K791" s="82">
        <f>IF(ISERROR(I791/J791-1),"",IF((I791/J791-1)&gt;10000%,"",I791/J791-1))</f>
        <v>-1</v>
      </c>
      <c r="L791" s="65">
        <f>IF(ISERROR(I791/F791),"",IF(I791/F791&gt;10000%,"",I791/F791))</f>
        <v>0</v>
      </c>
    </row>
    <row r="792" spans="1:12" x14ac:dyDescent="0.2">
      <c r="A792" s="64" t="s">
        <v>2493</v>
      </c>
      <c r="B792" s="64" t="s">
        <v>2132</v>
      </c>
      <c r="C792" s="64" t="s">
        <v>962</v>
      </c>
      <c r="D792" s="64" t="s">
        <v>310</v>
      </c>
      <c r="E792" s="64" t="s">
        <v>312</v>
      </c>
      <c r="F792" s="81">
        <v>0</v>
      </c>
      <c r="G792" s="81">
        <v>0.108295</v>
      </c>
      <c r="H792" s="82">
        <f>IF(ISERROR(F792/G792-1),"",IF((F792/G792-1)&gt;10000%,"",F792/G792-1))</f>
        <v>-1</v>
      </c>
      <c r="I792" s="92">
        <v>0</v>
      </c>
      <c r="J792" s="92">
        <v>0.108295</v>
      </c>
      <c r="K792" s="82">
        <f>IF(ISERROR(I792/J792-1),"",IF((I792/J792-1)&gt;10000%,"",I792/J792-1))</f>
        <v>-1</v>
      </c>
      <c r="L792" s="65" t="str">
        <f>IF(ISERROR(I792/F792),"",IF(I792/F792&gt;10000%,"",I792/F792))</f>
        <v/>
      </c>
    </row>
    <row r="793" spans="1:12" x14ac:dyDescent="0.2">
      <c r="A793" s="64" t="s">
        <v>2566</v>
      </c>
      <c r="B793" s="64" t="s">
        <v>89</v>
      </c>
      <c r="C793" s="64" t="s">
        <v>1248</v>
      </c>
      <c r="D793" s="64" t="s">
        <v>310</v>
      </c>
      <c r="E793" s="64" t="s">
        <v>1461</v>
      </c>
      <c r="F793" s="81">
        <v>20.578573074999998</v>
      </c>
      <c r="G793" s="81">
        <v>21.19073281</v>
      </c>
      <c r="H793" s="82">
        <f>IF(ISERROR(F793/G793-1),"",IF((F793/G793-1)&gt;10000%,"",F793/G793-1))</f>
        <v>-2.8888087093954629E-2</v>
      </c>
      <c r="I793" s="92">
        <v>0</v>
      </c>
      <c r="J793" s="92">
        <v>0.10407</v>
      </c>
      <c r="K793" s="82">
        <f>IF(ISERROR(I793/J793-1),"",IF((I793/J793-1)&gt;10000%,"",I793/J793-1))</f>
        <v>-1</v>
      </c>
      <c r="L793" s="65">
        <f>IF(ISERROR(I793/F793),"",IF(I793/F793&gt;10000%,"",I793/F793))</f>
        <v>0</v>
      </c>
    </row>
    <row r="794" spans="1:12" x14ac:dyDescent="0.2">
      <c r="A794" s="64" t="s">
        <v>2513</v>
      </c>
      <c r="B794" s="64" t="s">
        <v>698</v>
      </c>
      <c r="C794" s="64" t="s">
        <v>962</v>
      </c>
      <c r="D794" s="64" t="s">
        <v>311</v>
      </c>
      <c r="E794" s="64" t="s">
        <v>312</v>
      </c>
      <c r="F794" s="81">
        <v>0</v>
      </c>
      <c r="G794" s="81">
        <v>0.13086219999999998</v>
      </c>
      <c r="H794" s="82">
        <f>IF(ISERROR(F794/G794-1),"",IF((F794/G794-1)&gt;10000%,"",F794/G794-1))</f>
        <v>-1</v>
      </c>
      <c r="I794" s="92">
        <v>0</v>
      </c>
      <c r="J794" s="92">
        <v>0.104004</v>
      </c>
      <c r="K794" s="82">
        <f>IF(ISERROR(I794/J794-1),"",IF((I794/J794-1)&gt;10000%,"",I794/J794-1))</f>
        <v>-1</v>
      </c>
      <c r="L794" s="65" t="str">
        <f>IF(ISERROR(I794/F794),"",IF(I794/F794&gt;10000%,"",I794/F794))</f>
        <v/>
      </c>
    </row>
    <row r="795" spans="1:12" x14ac:dyDescent="0.2">
      <c r="A795" s="64" t="s">
        <v>1962</v>
      </c>
      <c r="B795" s="64" t="s">
        <v>1963</v>
      </c>
      <c r="C795" s="64" t="s">
        <v>1401</v>
      </c>
      <c r="D795" s="64" t="s">
        <v>311</v>
      </c>
      <c r="E795" s="64" t="s">
        <v>312</v>
      </c>
      <c r="F795" s="81">
        <v>0.42641840000000003</v>
      </c>
      <c r="G795" s="81">
        <v>0.47090241999999999</v>
      </c>
      <c r="H795" s="82">
        <f>IF(ISERROR(F795/G795-1),"",IF((F795/G795-1)&gt;10000%,"",F795/G795-1))</f>
        <v>-9.4465473335218708E-2</v>
      </c>
      <c r="I795" s="92">
        <v>0</v>
      </c>
      <c r="J795" s="92">
        <v>9.5107830000000004E-2</v>
      </c>
      <c r="K795" s="82">
        <f>IF(ISERROR(I795/J795-1),"",IF((I795/J795-1)&gt;10000%,"",I795/J795-1))</f>
        <v>-1</v>
      </c>
      <c r="L795" s="65">
        <f>IF(ISERROR(I795/F795),"",IF(I795/F795&gt;10000%,"",I795/F795))</f>
        <v>0</v>
      </c>
    </row>
    <row r="796" spans="1:12" x14ac:dyDescent="0.2">
      <c r="A796" s="64" t="s">
        <v>35</v>
      </c>
      <c r="B796" s="64" t="s">
        <v>783</v>
      </c>
      <c r="C796" s="64" t="s">
        <v>1252</v>
      </c>
      <c r="D796" s="64" t="s">
        <v>310</v>
      </c>
      <c r="E796" s="64" t="s">
        <v>1461</v>
      </c>
      <c r="F796" s="81">
        <v>0.19961548999999998</v>
      </c>
      <c r="G796" s="81">
        <v>0.12064953</v>
      </c>
      <c r="H796" s="82">
        <f>IF(ISERROR(F796/G796-1),"",IF((F796/G796-1)&gt;10000%,"",F796/G796-1))</f>
        <v>0.65450698398907958</v>
      </c>
      <c r="I796" s="92">
        <v>0</v>
      </c>
      <c r="J796" s="92">
        <v>8.5969339999999991E-2</v>
      </c>
      <c r="K796" s="82">
        <f>IF(ISERROR(I796/J796-1),"",IF((I796/J796-1)&gt;10000%,"",I796/J796-1))</f>
        <v>-1</v>
      </c>
      <c r="L796" s="65">
        <f>IF(ISERROR(I796/F796),"",IF(I796/F796&gt;10000%,"",I796/F796))</f>
        <v>0</v>
      </c>
    </row>
    <row r="797" spans="1:12" x14ac:dyDescent="0.2">
      <c r="A797" s="64" t="s">
        <v>1256</v>
      </c>
      <c r="B797" s="64" t="s">
        <v>1257</v>
      </c>
      <c r="C797" s="64" t="s">
        <v>1249</v>
      </c>
      <c r="D797" s="64" t="s">
        <v>310</v>
      </c>
      <c r="E797" s="64" t="s">
        <v>1461</v>
      </c>
      <c r="F797" s="81">
        <v>2.7044840000000001E-2</v>
      </c>
      <c r="G797" s="81">
        <v>0.36624237500000001</v>
      </c>
      <c r="H797" s="82">
        <f>IF(ISERROR(F797/G797-1),"",IF((F797/G797-1)&gt;10000%,"",F797/G797-1))</f>
        <v>-0.92615589607838256</v>
      </c>
      <c r="I797" s="92">
        <v>0</v>
      </c>
      <c r="J797" s="92">
        <v>8.4888699999999997E-2</v>
      </c>
      <c r="K797" s="82">
        <f>IF(ISERROR(I797/J797-1),"",IF((I797/J797-1)&gt;10000%,"",I797/J797-1))</f>
        <v>-1</v>
      </c>
      <c r="L797" s="65">
        <f>IF(ISERROR(I797/F797),"",IF(I797/F797&gt;10000%,"",I797/F797))</f>
        <v>0</v>
      </c>
    </row>
    <row r="798" spans="1:12" x14ac:dyDescent="0.2">
      <c r="A798" s="64" t="s">
        <v>377</v>
      </c>
      <c r="B798" s="64" t="s">
        <v>827</v>
      </c>
      <c r="C798" s="64" t="s">
        <v>1249</v>
      </c>
      <c r="D798" s="64" t="s">
        <v>310</v>
      </c>
      <c r="E798" s="64" t="s">
        <v>1461</v>
      </c>
      <c r="F798" s="81">
        <v>0.13401627999999999</v>
      </c>
      <c r="G798" s="81">
        <v>0.14289315299999999</v>
      </c>
      <c r="H798" s="82">
        <f>IF(ISERROR(F798/G798-1),"",IF((F798/G798-1)&gt;10000%,"",F798/G798-1))</f>
        <v>-6.2122451731469686E-2</v>
      </c>
      <c r="I798" s="92">
        <v>0</v>
      </c>
      <c r="J798" s="92">
        <v>7.2691929999999988E-2</v>
      </c>
      <c r="K798" s="82">
        <f>IF(ISERROR(I798/J798-1),"",IF((I798/J798-1)&gt;10000%,"",I798/J798-1))</f>
        <v>-1</v>
      </c>
      <c r="L798" s="65">
        <f>IF(ISERROR(I798/F798),"",IF(I798/F798&gt;10000%,"",I798/F798))</f>
        <v>0</v>
      </c>
    </row>
    <row r="799" spans="1:12" x14ac:dyDescent="0.2">
      <c r="A799" s="64" t="s">
        <v>400</v>
      </c>
      <c r="B799" s="64" t="s">
        <v>680</v>
      </c>
      <c r="C799" s="64" t="s">
        <v>1249</v>
      </c>
      <c r="D799" s="64" t="s">
        <v>310</v>
      </c>
      <c r="E799" s="64" t="s">
        <v>1461</v>
      </c>
      <c r="F799" s="81">
        <v>0.105862212</v>
      </c>
      <c r="G799" s="81">
        <v>0.14112100299999999</v>
      </c>
      <c r="H799" s="82">
        <f>IF(ISERROR(F799/G799-1),"",IF((F799/G799-1)&gt;10000%,"",F799/G799-1))</f>
        <v>-0.24984793369134428</v>
      </c>
      <c r="I799" s="92">
        <v>0</v>
      </c>
      <c r="J799" s="92">
        <v>6.5116229999999997E-2</v>
      </c>
      <c r="K799" s="82">
        <f>IF(ISERROR(I799/J799-1),"",IF((I799/J799-1)&gt;10000%,"",I799/J799-1))</f>
        <v>-1</v>
      </c>
      <c r="L799" s="65">
        <f>IF(ISERROR(I799/F799),"",IF(I799/F799&gt;10000%,"",I799/F799))</f>
        <v>0</v>
      </c>
    </row>
    <row r="800" spans="1:12" x14ac:dyDescent="0.2">
      <c r="A800" s="64" t="s">
        <v>2690</v>
      </c>
      <c r="B800" s="64" t="s">
        <v>1157</v>
      </c>
      <c r="C800" s="64" t="s">
        <v>1253</v>
      </c>
      <c r="D800" s="64" t="s">
        <v>1171</v>
      </c>
      <c r="E800" s="64" t="s">
        <v>1461</v>
      </c>
      <c r="F800" s="81">
        <v>1.39493577</v>
      </c>
      <c r="G800" s="81">
        <v>0.71569715</v>
      </c>
      <c r="H800" s="82">
        <f>IF(ISERROR(F800/G800-1),"",IF((F800/G800-1)&gt;10000%,"",F800/G800-1))</f>
        <v>0.94905871848169299</v>
      </c>
      <c r="I800" s="92">
        <v>0</v>
      </c>
      <c r="J800" s="92">
        <v>6.3477599999999995E-2</v>
      </c>
      <c r="K800" s="82">
        <f>IF(ISERROR(I800/J800-1),"",IF((I800/J800-1)&gt;10000%,"",I800/J800-1))</f>
        <v>-1</v>
      </c>
      <c r="L800" s="65">
        <f>IF(ISERROR(I800/F800),"",IF(I800/F800&gt;10000%,"",I800/F800))</f>
        <v>0</v>
      </c>
    </row>
    <row r="801" spans="1:12" x14ac:dyDescent="0.2">
      <c r="A801" s="64" t="s">
        <v>2504</v>
      </c>
      <c r="B801" s="64" t="s">
        <v>1424</v>
      </c>
      <c r="C801" s="64" t="s">
        <v>962</v>
      </c>
      <c r="D801" s="64" t="s">
        <v>310</v>
      </c>
      <c r="E801" s="64" t="s">
        <v>1461</v>
      </c>
      <c r="F801" s="81">
        <v>0</v>
      </c>
      <c r="G801" s="81">
        <v>7.081424800000001E-2</v>
      </c>
      <c r="H801" s="82">
        <f>IF(ISERROR(F801/G801-1),"",IF((F801/G801-1)&gt;10000%,"",F801/G801-1))</f>
        <v>-1</v>
      </c>
      <c r="I801" s="92">
        <v>0</v>
      </c>
      <c r="J801" s="92">
        <v>6.3078819999999994E-2</v>
      </c>
      <c r="K801" s="82">
        <f>IF(ISERROR(I801/J801-1),"",IF((I801/J801-1)&gt;10000%,"",I801/J801-1))</f>
        <v>-1</v>
      </c>
      <c r="L801" s="65" t="str">
        <f>IF(ISERROR(I801/F801),"",IF(I801/F801&gt;10000%,"",I801/F801))</f>
        <v/>
      </c>
    </row>
    <row r="802" spans="1:12" x14ac:dyDescent="0.2">
      <c r="A802" s="64" t="s">
        <v>2758</v>
      </c>
      <c r="B802" s="64" t="s">
        <v>29</v>
      </c>
      <c r="C802" s="64" t="s">
        <v>1253</v>
      </c>
      <c r="D802" s="64" t="s">
        <v>1171</v>
      </c>
      <c r="E802" s="64" t="s">
        <v>1461</v>
      </c>
      <c r="F802" s="81">
        <v>9.7241050000000009E-2</v>
      </c>
      <c r="G802" s="81">
        <v>9.9522785000000002E-2</v>
      </c>
      <c r="H802" s="82">
        <f>IF(ISERROR(F802/G802-1),"",IF((F802/G802-1)&gt;10000%,"",F802/G802-1))</f>
        <v>-2.2926759937435315E-2</v>
      </c>
      <c r="I802" s="92">
        <v>0</v>
      </c>
      <c r="J802" s="92">
        <v>6.0882489999999997E-2</v>
      </c>
      <c r="K802" s="82">
        <f>IF(ISERROR(I802/J802-1),"",IF((I802/J802-1)&gt;10000%,"",I802/J802-1))</f>
        <v>-1</v>
      </c>
      <c r="L802" s="65">
        <f>IF(ISERROR(I802/F802),"",IF(I802/F802&gt;10000%,"",I802/F802))</f>
        <v>0</v>
      </c>
    </row>
    <row r="803" spans="1:12" x14ac:dyDescent="0.2">
      <c r="A803" s="64" t="s">
        <v>371</v>
      </c>
      <c r="B803" s="64" t="s">
        <v>372</v>
      </c>
      <c r="C803" s="64" t="s">
        <v>437</v>
      </c>
      <c r="D803" s="64" t="s">
        <v>311</v>
      </c>
      <c r="E803" s="64" t="s">
        <v>312</v>
      </c>
      <c r="F803" s="81">
        <v>1.1450092000000001</v>
      </c>
      <c r="G803" s="81">
        <v>2.0597650000000001</v>
      </c>
      <c r="H803" s="82">
        <f>IF(ISERROR(F803/G803-1),"",IF((F803/G803-1)&gt;10000%,"",F803/G803-1))</f>
        <v>-0.44410687626986578</v>
      </c>
      <c r="I803" s="92">
        <v>0</v>
      </c>
      <c r="J803" s="92">
        <v>5.3711000000000002E-2</v>
      </c>
      <c r="K803" s="82">
        <f>IF(ISERROR(I803/J803-1),"",IF((I803/J803-1)&gt;10000%,"",I803/J803-1))</f>
        <v>-1</v>
      </c>
      <c r="L803" s="65">
        <f>IF(ISERROR(I803/F803),"",IF(I803/F803&gt;10000%,"",I803/F803))</f>
        <v>0</v>
      </c>
    </row>
    <row r="804" spans="1:12" x14ac:dyDescent="0.2">
      <c r="A804" s="64" t="s">
        <v>487</v>
      </c>
      <c r="B804" s="64" t="s">
        <v>488</v>
      </c>
      <c r="C804" s="64" t="s">
        <v>1254</v>
      </c>
      <c r="D804" s="64" t="s">
        <v>310</v>
      </c>
      <c r="E804" s="64" t="s">
        <v>1461</v>
      </c>
      <c r="F804" s="81">
        <v>8.1391580000000005E-2</v>
      </c>
      <c r="G804" s="81">
        <v>5.3692499999999997E-2</v>
      </c>
      <c r="H804" s="82">
        <f>IF(ISERROR(F804/G804-1),"",IF((F804/G804-1)&gt;10000%,"",F804/G804-1))</f>
        <v>0.51588359640545711</v>
      </c>
      <c r="I804" s="92">
        <v>0</v>
      </c>
      <c r="J804" s="92">
        <v>5.3672499999999998E-2</v>
      </c>
      <c r="K804" s="82">
        <f>IF(ISERROR(I804/J804-1),"",IF((I804/J804-1)&gt;10000%,"",I804/J804-1))</f>
        <v>-1</v>
      </c>
      <c r="L804" s="65">
        <f>IF(ISERROR(I804/F804),"",IF(I804/F804&gt;10000%,"",I804/F804))</f>
        <v>0</v>
      </c>
    </row>
    <row r="805" spans="1:12" x14ac:dyDescent="0.2">
      <c r="A805" s="64" t="s">
        <v>1403</v>
      </c>
      <c r="B805" s="64" t="s">
        <v>1404</v>
      </c>
      <c r="C805" s="64" t="s">
        <v>1254</v>
      </c>
      <c r="D805" s="64" t="s">
        <v>310</v>
      </c>
      <c r="E805" s="64" t="s">
        <v>1461</v>
      </c>
      <c r="F805" s="81">
        <v>2.3588004100000002</v>
      </c>
      <c r="G805" s="81">
        <v>2.7283234799999998</v>
      </c>
      <c r="H805" s="82">
        <f>IF(ISERROR(F805/G805-1),"",IF((F805/G805-1)&gt;10000%,"",F805/G805-1))</f>
        <v>-0.13543961070188038</v>
      </c>
      <c r="I805" s="92">
        <v>0</v>
      </c>
      <c r="J805" s="92">
        <v>3.7152499999999998E-2</v>
      </c>
      <c r="K805" s="82">
        <f>IF(ISERROR(I805/J805-1),"",IF((I805/J805-1)&gt;10000%,"",I805/J805-1))</f>
        <v>-1</v>
      </c>
      <c r="L805" s="65">
        <f>IF(ISERROR(I805/F805),"",IF(I805/F805&gt;10000%,"",I805/F805))</f>
        <v>0</v>
      </c>
    </row>
    <row r="806" spans="1:12" x14ac:dyDescent="0.2">
      <c r="A806" s="64" t="s">
        <v>204</v>
      </c>
      <c r="B806" s="64" t="s">
        <v>205</v>
      </c>
      <c r="C806" s="64" t="s">
        <v>223</v>
      </c>
      <c r="D806" s="64" t="s">
        <v>311</v>
      </c>
      <c r="E806" s="64" t="s">
        <v>1461</v>
      </c>
      <c r="F806" s="81">
        <v>0.17311174799999998</v>
      </c>
      <c r="G806" s="81">
        <v>0.11139019999999999</v>
      </c>
      <c r="H806" s="82">
        <f>IF(ISERROR(F806/G806-1),"",IF((F806/G806-1)&gt;10000%,"",F806/G806-1))</f>
        <v>0.55410213824914578</v>
      </c>
      <c r="I806" s="92">
        <v>0</v>
      </c>
      <c r="J806" s="92">
        <v>3.6146739999999997E-2</v>
      </c>
      <c r="K806" s="82">
        <f>IF(ISERROR(I806/J806-1),"",IF((I806/J806-1)&gt;10000%,"",I806/J806-1))</f>
        <v>-1</v>
      </c>
      <c r="L806" s="65">
        <f>IF(ISERROR(I806/F806),"",IF(I806/F806&gt;10000%,"",I806/F806))</f>
        <v>0</v>
      </c>
    </row>
    <row r="807" spans="1:12" x14ac:dyDescent="0.2">
      <c r="A807" s="64" t="s">
        <v>2838</v>
      </c>
      <c r="B807" s="64" t="s">
        <v>46</v>
      </c>
      <c r="C807" s="64" t="s">
        <v>2844</v>
      </c>
      <c r="D807" s="64" t="s">
        <v>311</v>
      </c>
      <c r="E807" s="64" t="s">
        <v>312</v>
      </c>
      <c r="F807" s="81">
        <v>0.20673746500000001</v>
      </c>
      <c r="G807" s="81">
        <v>0.57899379000000006</v>
      </c>
      <c r="H807" s="82">
        <f>IF(ISERROR(F807/G807-1),"",IF((F807/G807-1)&gt;10000%,"",F807/G807-1))</f>
        <v>-0.64293664531358785</v>
      </c>
      <c r="I807" s="92">
        <v>0</v>
      </c>
      <c r="J807" s="92">
        <v>3.2202000000000001E-2</v>
      </c>
      <c r="K807" s="82">
        <f>IF(ISERROR(I807/J807-1),"",IF((I807/J807-1)&gt;10000%,"",I807/J807-1))</f>
        <v>-1</v>
      </c>
      <c r="L807" s="65">
        <f>IF(ISERROR(I807/F807),"",IF(I807/F807&gt;10000%,"",I807/F807))</f>
        <v>0</v>
      </c>
    </row>
    <row r="808" spans="1:12" x14ac:dyDescent="0.2">
      <c r="A808" s="64" t="s">
        <v>1258</v>
      </c>
      <c r="B808" s="64" t="s">
        <v>1259</v>
      </c>
      <c r="C808" s="64" t="s">
        <v>1249</v>
      </c>
      <c r="D808" s="64" t="s">
        <v>310</v>
      </c>
      <c r="E808" s="64" t="s">
        <v>1461</v>
      </c>
      <c r="F808" s="81">
        <v>4.5517199999999994E-2</v>
      </c>
      <c r="G808" s="81">
        <v>2.48068E-2</v>
      </c>
      <c r="H808" s="82">
        <f>IF(ISERROR(F808/G808-1),"",IF((F808/G808-1)&gt;10000%,"",F808/G808-1))</f>
        <v>0.83486785881290593</v>
      </c>
      <c r="I808" s="92">
        <v>0</v>
      </c>
      <c r="J808" s="92">
        <v>3.0224000000000001E-2</v>
      </c>
      <c r="K808" s="82">
        <f>IF(ISERROR(I808/J808-1),"",IF((I808/J808-1)&gt;10000%,"",I808/J808-1))</f>
        <v>-1</v>
      </c>
      <c r="L808" s="65">
        <f>IF(ISERROR(I808/F808),"",IF(I808/F808&gt;10000%,"",I808/F808))</f>
        <v>0</v>
      </c>
    </row>
    <row r="809" spans="1:12" x14ac:dyDescent="0.2">
      <c r="A809" s="64" t="s">
        <v>2666</v>
      </c>
      <c r="B809" s="64" t="s">
        <v>274</v>
      </c>
      <c r="C809" s="64" t="s">
        <v>1253</v>
      </c>
      <c r="D809" s="64" t="s">
        <v>311</v>
      </c>
      <c r="E809" s="64" t="s">
        <v>1461</v>
      </c>
      <c r="F809" s="81">
        <v>0.18717718</v>
      </c>
      <c r="G809" s="81">
        <v>3.0172000000000001E-2</v>
      </c>
      <c r="H809" s="82">
        <f>IF(ISERROR(F809/G809-1),"",IF((F809/G809-1)&gt;10000%,"",F809/G809-1))</f>
        <v>5.2036716160678775</v>
      </c>
      <c r="I809" s="92">
        <v>0</v>
      </c>
      <c r="J809" s="92">
        <v>3.0151169999999998E-2</v>
      </c>
      <c r="K809" s="82">
        <f>IF(ISERROR(I809/J809-1),"",IF((I809/J809-1)&gt;10000%,"",I809/J809-1))</f>
        <v>-1</v>
      </c>
      <c r="L809" s="65">
        <f>IF(ISERROR(I809/F809),"",IF(I809/F809&gt;10000%,"",I809/F809))</f>
        <v>0</v>
      </c>
    </row>
    <row r="810" spans="1:12" x14ac:dyDescent="0.2">
      <c r="A810" s="64" t="s">
        <v>2736</v>
      </c>
      <c r="B810" s="64" t="s">
        <v>292</v>
      </c>
      <c r="C810" s="64" t="s">
        <v>1248</v>
      </c>
      <c r="D810" s="64" t="s">
        <v>310</v>
      </c>
      <c r="E810" s="64" t="s">
        <v>1461</v>
      </c>
      <c r="F810" s="81">
        <v>0.55797313000000004</v>
      </c>
      <c r="G810" s="81">
        <v>0.39705582</v>
      </c>
      <c r="H810" s="82">
        <f>IF(ISERROR(F810/G810-1),"",IF((F810/G810-1)&gt;10000%,"",F810/G810-1))</f>
        <v>0.40527629087517214</v>
      </c>
      <c r="I810" s="92">
        <v>0</v>
      </c>
      <c r="J810" s="92">
        <v>2.5421509999999998E-2</v>
      </c>
      <c r="K810" s="82">
        <f>IF(ISERROR(I810/J810-1),"",IF((I810/J810-1)&gt;10000%,"",I810/J810-1))</f>
        <v>-1</v>
      </c>
      <c r="L810" s="65">
        <f>IF(ISERROR(I810/F810),"",IF(I810/F810&gt;10000%,"",I810/F810))</f>
        <v>0</v>
      </c>
    </row>
    <row r="811" spans="1:12" x14ac:dyDescent="0.2">
      <c r="A811" s="64" t="s">
        <v>2661</v>
      </c>
      <c r="B811" s="64" t="s">
        <v>2171</v>
      </c>
      <c r="C811" s="64" t="s">
        <v>1248</v>
      </c>
      <c r="D811" s="64" t="s">
        <v>310</v>
      </c>
      <c r="E811" s="64" t="s">
        <v>312</v>
      </c>
      <c r="F811" s="81">
        <v>0.39658690000000002</v>
      </c>
      <c r="G811" s="81">
        <v>1.1371949699999999</v>
      </c>
      <c r="H811" s="82">
        <f>IF(ISERROR(F811/G811-1),"",IF((F811/G811-1)&gt;10000%,"",F811/G811-1))</f>
        <v>-0.65125865795906568</v>
      </c>
      <c r="I811" s="92">
        <v>0</v>
      </c>
      <c r="J811" s="92">
        <v>2.377073E-2</v>
      </c>
      <c r="K811" s="82">
        <f>IF(ISERROR(I811/J811-1),"",IF((I811/J811-1)&gt;10000%,"",I811/J811-1))</f>
        <v>-1</v>
      </c>
      <c r="L811" s="65">
        <f>IF(ISERROR(I811/F811),"",IF(I811/F811&gt;10000%,"",I811/F811))</f>
        <v>0</v>
      </c>
    </row>
    <row r="812" spans="1:12" x14ac:dyDescent="0.2">
      <c r="A812" s="64" t="s">
        <v>2113</v>
      </c>
      <c r="B812" s="64" t="s">
        <v>861</v>
      </c>
      <c r="C812" s="64" t="s">
        <v>1254</v>
      </c>
      <c r="D812" s="64" t="s">
        <v>310</v>
      </c>
      <c r="E812" s="64" t="s">
        <v>1461</v>
      </c>
      <c r="F812" s="81">
        <v>2.2214532999999999</v>
      </c>
      <c r="G812" s="81">
        <v>1.139921E-2</v>
      </c>
      <c r="H812" s="82" t="str">
        <f>IF(ISERROR(F812/G812-1),"",IF((F812/G812-1)&gt;10000%,"",F812/G812-1))</f>
        <v/>
      </c>
      <c r="I812" s="92">
        <v>0</v>
      </c>
      <c r="J812" s="92">
        <v>2.163257E-2</v>
      </c>
      <c r="K812" s="82">
        <f>IF(ISERROR(I812/J812-1),"",IF((I812/J812-1)&gt;10000%,"",I812/J812-1))</f>
        <v>-1</v>
      </c>
      <c r="L812" s="65">
        <f>IF(ISERROR(I812/F812),"",IF(I812/F812&gt;10000%,"",I812/F812))</f>
        <v>0</v>
      </c>
    </row>
    <row r="813" spans="1:12" x14ac:dyDescent="0.2">
      <c r="A813" s="64" t="s">
        <v>2743</v>
      </c>
      <c r="B813" s="64" t="s">
        <v>17</v>
      </c>
      <c r="C813" s="64" t="s">
        <v>1253</v>
      </c>
      <c r="D813" s="64" t="s">
        <v>311</v>
      </c>
      <c r="E813" s="64" t="s">
        <v>1461</v>
      </c>
      <c r="F813" s="81">
        <v>0.54607134000000002</v>
      </c>
      <c r="G813" s="81">
        <v>0.16210996999999999</v>
      </c>
      <c r="H813" s="82">
        <f>IF(ISERROR(F813/G813-1),"",IF((F813/G813-1)&gt;10000%,"",F813/G813-1))</f>
        <v>2.3685240950942132</v>
      </c>
      <c r="I813" s="92">
        <v>0</v>
      </c>
      <c r="J813" s="92">
        <v>1.8863310000000001E-2</v>
      </c>
      <c r="K813" s="82">
        <f>IF(ISERROR(I813/J813-1),"",IF((I813/J813-1)&gt;10000%,"",I813/J813-1))</f>
        <v>-1</v>
      </c>
      <c r="L813" s="65">
        <f>IF(ISERROR(I813/F813),"",IF(I813/F813&gt;10000%,"",I813/F813))</f>
        <v>0</v>
      </c>
    </row>
    <row r="814" spans="1:12" x14ac:dyDescent="0.2">
      <c r="A814" s="64" t="s">
        <v>1430</v>
      </c>
      <c r="B814" s="64" t="s">
        <v>1431</v>
      </c>
      <c r="C814" s="64" t="s">
        <v>1401</v>
      </c>
      <c r="D814" s="64" t="s">
        <v>310</v>
      </c>
      <c r="E814" s="64" t="s">
        <v>1461</v>
      </c>
      <c r="F814" s="81">
        <v>0.67320081389998199</v>
      </c>
      <c r="G814" s="81">
        <v>0.42040586245772299</v>
      </c>
      <c r="H814" s="82">
        <f>IF(ISERROR(F814/G814-1),"",IF((F814/G814-1)&gt;10000%,"",F814/G814-1))</f>
        <v>0.60131167049955359</v>
      </c>
      <c r="I814" s="92">
        <v>0</v>
      </c>
      <c r="J814" s="92">
        <v>1.86079072937969E-2</v>
      </c>
      <c r="K814" s="82">
        <f>IF(ISERROR(I814/J814-1),"",IF((I814/J814-1)&gt;10000%,"",I814/J814-1))</f>
        <v>-1</v>
      </c>
      <c r="L814" s="65">
        <f>IF(ISERROR(I814/F814),"",IF(I814/F814&gt;10000%,"",I814/F814))</f>
        <v>0</v>
      </c>
    </row>
    <row r="815" spans="1:12" x14ac:dyDescent="0.2">
      <c r="A815" s="64" t="s">
        <v>121</v>
      </c>
      <c r="B815" s="64" t="s">
        <v>122</v>
      </c>
      <c r="C815" s="64" t="s">
        <v>1255</v>
      </c>
      <c r="D815" s="64" t="s">
        <v>311</v>
      </c>
      <c r="E815" s="64" t="s">
        <v>312</v>
      </c>
      <c r="F815" s="81">
        <v>0.172069043</v>
      </c>
      <c r="G815" s="81">
        <v>0.31786620899999996</v>
      </c>
      <c r="H815" s="82">
        <f>IF(ISERROR(F815/G815-1),"",IF((F815/G815-1)&gt;10000%,"",F815/G815-1))</f>
        <v>-0.45867463062108615</v>
      </c>
      <c r="I815" s="92">
        <v>0</v>
      </c>
      <c r="J815" s="92">
        <v>1.8592360000000002E-2</v>
      </c>
      <c r="K815" s="82">
        <f>IF(ISERROR(I815/J815-1),"",IF((I815/J815-1)&gt;10000%,"",I815/J815-1))</f>
        <v>-1</v>
      </c>
      <c r="L815" s="65">
        <f>IF(ISERROR(I815/F815),"",IF(I815/F815&gt;10000%,"",I815/F815))</f>
        <v>0</v>
      </c>
    </row>
    <row r="816" spans="1:12" x14ac:dyDescent="0.2">
      <c r="A816" s="64" t="s">
        <v>4</v>
      </c>
      <c r="B816" s="64" t="s">
        <v>5</v>
      </c>
      <c r="C816" s="64" t="s">
        <v>1401</v>
      </c>
      <c r="D816" s="64" t="s">
        <v>311</v>
      </c>
      <c r="E816" s="64" t="s">
        <v>312</v>
      </c>
      <c r="F816" s="81">
        <v>0.44817746999999997</v>
      </c>
      <c r="G816" s="81">
        <v>0.36995486</v>
      </c>
      <c r="H816" s="82">
        <f>IF(ISERROR(F816/G816-1),"",IF((F816/G816-1)&gt;10000%,"",F816/G816-1))</f>
        <v>0.21143825492656032</v>
      </c>
      <c r="I816" s="92">
        <v>0</v>
      </c>
      <c r="J816" s="92">
        <v>1.7115200000000001E-2</v>
      </c>
      <c r="K816" s="82">
        <f>IF(ISERROR(I816/J816-1),"",IF((I816/J816-1)&gt;10000%,"",I816/J816-1))</f>
        <v>-1</v>
      </c>
      <c r="L816" s="65">
        <f>IF(ISERROR(I816/F816),"",IF(I816/F816&gt;10000%,"",I816/F816))</f>
        <v>0</v>
      </c>
    </row>
    <row r="817" spans="1:12" x14ac:dyDescent="0.2">
      <c r="A817" s="64" t="s">
        <v>2713</v>
      </c>
      <c r="B817" s="64" t="s">
        <v>286</v>
      </c>
      <c r="C817" s="64" t="s">
        <v>1248</v>
      </c>
      <c r="D817" s="64" t="s">
        <v>310</v>
      </c>
      <c r="E817" s="64" t="s">
        <v>1461</v>
      </c>
      <c r="F817" s="81">
        <v>0.46108470000000001</v>
      </c>
      <c r="G817" s="81">
        <v>0.82042062000000004</v>
      </c>
      <c r="H817" s="82">
        <f>IF(ISERROR(F817/G817-1),"",IF((F817/G817-1)&gt;10000%,"",F817/G817-1))</f>
        <v>-0.43798986914785254</v>
      </c>
      <c r="I817" s="92">
        <v>0</v>
      </c>
      <c r="J817" s="92">
        <v>1.528435E-2</v>
      </c>
      <c r="K817" s="82">
        <f>IF(ISERROR(I817/J817-1),"",IF((I817/J817-1)&gt;10000%,"",I817/J817-1))</f>
        <v>-1</v>
      </c>
      <c r="L817" s="65">
        <f>IF(ISERROR(I817/F817),"",IF(I817/F817&gt;10000%,"",I817/F817))</f>
        <v>0</v>
      </c>
    </row>
    <row r="818" spans="1:12" x14ac:dyDescent="0.2">
      <c r="A818" s="64" t="s">
        <v>817</v>
      </c>
      <c r="B818" s="64" t="s">
        <v>818</v>
      </c>
      <c r="C818" s="64" t="s">
        <v>1249</v>
      </c>
      <c r="D818" s="64" t="s">
        <v>310</v>
      </c>
      <c r="E818" s="64" t="s">
        <v>1461</v>
      </c>
      <c r="F818" s="81">
        <v>1.7172070000000001E-2</v>
      </c>
      <c r="G818" s="81">
        <v>1.462841E-2</v>
      </c>
      <c r="H818" s="82">
        <f>IF(ISERROR(F818/G818-1),"",IF((F818/G818-1)&gt;10000%,"",F818/G818-1))</f>
        <v>0.17388492665983524</v>
      </c>
      <c r="I818" s="92">
        <v>0</v>
      </c>
      <c r="J818" s="92">
        <v>1.368368E-2</v>
      </c>
      <c r="K818" s="82">
        <f>IF(ISERROR(I818/J818-1),"",IF((I818/J818-1)&gt;10000%,"",I818/J818-1))</f>
        <v>-1</v>
      </c>
      <c r="L818" s="65">
        <f>IF(ISERROR(I818/F818),"",IF(I818/F818&gt;10000%,"",I818/F818))</f>
        <v>0</v>
      </c>
    </row>
    <row r="819" spans="1:12" x14ac:dyDescent="0.2">
      <c r="A819" s="64" t="s">
        <v>2767</v>
      </c>
      <c r="B819" s="64" t="s">
        <v>758</v>
      </c>
      <c r="C819" s="64" t="s">
        <v>1253</v>
      </c>
      <c r="D819" s="64" t="s">
        <v>1171</v>
      </c>
      <c r="E819" s="64" t="s">
        <v>312</v>
      </c>
      <c r="F819" s="81">
        <v>2.4651279999999998E-2</v>
      </c>
      <c r="G819" s="81">
        <v>5.659964E-2</v>
      </c>
      <c r="H819" s="82">
        <f>IF(ISERROR(F819/G819-1),"",IF((F819/G819-1)&gt;10000%,"",F819/G819-1))</f>
        <v>-0.56446224746305806</v>
      </c>
      <c r="I819" s="92">
        <v>0</v>
      </c>
      <c r="J819" s="92">
        <v>1.147078E-2</v>
      </c>
      <c r="K819" s="82">
        <f>IF(ISERROR(I819/J819-1),"",IF((I819/J819-1)&gt;10000%,"",I819/J819-1))</f>
        <v>-1</v>
      </c>
      <c r="L819" s="65">
        <f>IF(ISERROR(I819/F819),"",IF(I819/F819&gt;10000%,"",I819/F819))</f>
        <v>0</v>
      </c>
    </row>
    <row r="820" spans="1:12" x14ac:dyDescent="0.2">
      <c r="A820" s="64" t="s">
        <v>202</v>
      </c>
      <c r="B820" s="64" t="s">
        <v>203</v>
      </c>
      <c r="C820" s="64" t="s">
        <v>223</v>
      </c>
      <c r="D820" s="64" t="s">
        <v>311</v>
      </c>
      <c r="E820" s="64" t="s">
        <v>1461</v>
      </c>
      <c r="F820" s="81">
        <v>0.12027618899999999</v>
      </c>
      <c r="G820" s="81">
        <v>0.84102628000000001</v>
      </c>
      <c r="H820" s="82">
        <f>IF(ISERROR(F820/G820-1),"",IF((F820/G820-1)&gt;10000%,"",F820/G820-1))</f>
        <v>-0.85698878636705622</v>
      </c>
      <c r="I820" s="92">
        <v>0</v>
      </c>
      <c r="J820" s="92">
        <v>9.9975200000000011E-3</v>
      </c>
      <c r="K820" s="82">
        <f>IF(ISERROR(I820/J820-1),"",IF((I820/J820-1)&gt;10000%,"",I820/J820-1))</f>
        <v>-1</v>
      </c>
      <c r="L820" s="65">
        <f>IF(ISERROR(I820/F820),"",IF(I820/F820&gt;10000%,"",I820/F820))</f>
        <v>0</v>
      </c>
    </row>
    <row r="821" spans="1:12" x14ac:dyDescent="0.2">
      <c r="A821" s="64" t="s">
        <v>200</v>
      </c>
      <c r="B821" s="64" t="s">
        <v>201</v>
      </c>
      <c r="C821" s="64" t="s">
        <v>223</v>
      </c>
      <c r="D821" s="64" t="s">
        <v>1171</v>
      </c>
      <c r="E821" s="64" t="s">
        <v>1461</v>
      </c>
      <c r="F821" s="81">
        <v>7.6994690000000005E-2</v>
      </c>
      <c r="G821" s="81">
        <v>0.80027104000000004</v>
      </c>
      <c r="H821" s="82">
        <f>IF(ISERROR(F821/G821-1),"",IF((F821/G821-1)&gt;10000%,"",F821/G821-1))</f>
        <v>-0.90378923370761988</v>
      </c>
      <c r="I821" s="92">
        <v>0</v>
      </c>
      <c r="J821" s="92">
        <v>9.99274E-3</v>
      </c>
      <c r="K821" s="82">
        <f>IF(ISERROR(I821/J821-1),"",IF((I821/J821-1)&gt;10000%,"",I821/J821-1))</f>
        <v>-1</v>
      </c>
      <c r="L821" s="65">
        <f>IF(ISERROR(I821/F821),"",IF(I821/F821&gt;10000%,"",I821/F821))</f>
        <v>0</v>
      </c>
    </row>
    <row r="822" spans="1:12" x14ac:dyDescent="0.2">
      <c r="A822" s="64" t="s">
        <v>255</v>
      </c>
      <c r="B822" s="64" t="s">
        <v>107</v>
      </c>
      <c r="C822" s="64" t="s">
        <v>1255</v>
      </c>
      <c r="D822" s="64" t="s">
        <v>311</v>
      </c>
      <c r="E822" s="64" t="s">
        <v>312</v>
      </c>
      <c r="F822" s="81">
        <v>1.8240300000000001E-2</v>
      </c>
      <c r="G822" s="81">
        <v>4.0352195E-2</v>
      </c>
      <c r="H822" s="82">
        <f>IF(ISERROR(F822/G822-1),"",IF((F822/G822-1)&gt;10000%,"",F822/G822-1))</f>
        <v>-0.54797254523576722</v>
      </c>
      <c r="I822" s="92">
        <v>0</v>
      </c>
      <c r="J822" s="92">
        <v>9.5758200000000005E-3</v>
      </c>
      <c r="K822" s="82">
        <f>IF(ISERROR(I822/J822-1),"",IF((I822/J822-1)&gt;10000%,"",I822/J822-1))</f>
        <v>-1</v>
      </c>
      <c r="L822" s="65">
        <f>IF(ISERROR(I822/F822),"",IF(I822/F822&gt;10000%,"",I822/F822))</f>
        <v>0</v>
      </c>
    </row>
    <row r="823" spans="1:12" x14ac:dyDescent="0.2">
      <c r="A823" s="64" t="s">
        <v>315</v>
      </c>
      <c r="B823" s="64" t="s">
        <v>316</v>
      </c>
      <c r="C823" s="64" t="s">
        <v>1249</v>
      </c>
      <c r="D823" s="64" t="s">
        <v>310</v>
      </c>
      <c r="E823" s="64" t="s">
        <v>1461</v>
      </c>
      <c r="F823" s="81">
        <v>2.2121838000000001E-2</v>
      </c>
      <c r="G823" s="81">
        <v>6.8903005999999989E-2</v>
      </c>
      <c r="H823" s="82">
        <f>IF(ISERROR(F823/G823-1),"",IF((F823/G823-1)&gt;10000%,"",F823/G823-1))</f>
        <v>-0.67894233816156002</v>
      </c>
      <c r="I823" s="92">
        <v>0</v>
      </c>
      <c r="J823" s="92">
        <v>8.2056299999999985E-3</v>
      </c>
      <c r="K823" s="82">
        <f>IF(ISERROR(I823/J823-1),"",IF((I823/J823-1)&gt;10000%,"",I823/J823-1))</f>
        <v>-1</v>
      </c>
      <c r="L823" s="65">
        <f>IF(ISERROR(I823/F823),"",IF(I823/F823&gt;10000%,"",I823/F823))</f>
        <v>0</v>
      </c>
    </row>
    <row r="824" spans="1:12" x14ac:dyDescent="0.2">
      <c r="A824" s="64" t="s">
        <v>2118</v>
      </c>
      <c r="B824" s="64" t="s">
        <v>866</v>
      </c>
      <c r="C824" s="64" t="s">
        <v>1254</v>
      </c>
      <c r="D824" s="64" t="s">
        <v>310</v>
      </c>
      <c r="E824" s="64" t="s">
        <v>1461</v>
      </c>
      <c r="F824" s="81">
        <v>1.3506097969999999</v>
      </c>
      <c r="G824" s="81">
        <v>1.6916199999999999E-2</v>
      </c>
      <c r="H824" s="82">
        <f>IF(ISERROR(F824/G824-1),"",IF((F824/G824-1)&gt;10000%,"",F824/G824-1))</f>
        <v>78.84120529433325</v>
      </c>
      <c r="I824" s="92">
        <v>0</v>
      </c>
      <c r="J824" s="92">
        <v>8.0831199999999992E-3</v>
      </c>
      <c r="K824" s="82">
        <f>IF(ISERROR(I824/J824-1),"",IF((I824/J824-1)&gt;10000%,"",I824/J824-1))</f>
        <v>-1</v>
      </c>
      <c r="L824" s="65">
        <f>IF(ISERROR(I824/F824),"",IF(I824/F824&gt;10000%,"",I824/F824))</f>
        <v>0</v>
      </c>
    </row>
    <row r="825" spans="1:12" x14ac:dyDescent="0.2">
      <c r="A825" s="64" t="s">
        <v>2649</v>
      </c>
      <c r="B825" s="64" t="s">
        <v>1441</v>
      </c>
      <c r="C825" s="64" t="s">
        <v>1253</v>
      </c>
      <c r="D825" s="64" t="s">
        <v>311</v>
      </c>
      <c r="E825" s="64" t="s">
        <v>1461</v>
      </c>
      <c r="F825" s="81">
        <v>3.8586490000000001E-2</v>
      </c>
      <c r="G825" s="81">
        <v>0.37113164000000004</v>
      </c>
      <c r="H825" s="82">
        <f>IF(ISERROR(F825/G825-1),"",IF((F825/G825-1)&gt;10000%,"",F825/G825-1))</f>
        <v>-0.89603017948025132</v>
      </c>
      <c r="I825" s="92">
        <v>0</v>
      </c>
      <c r="J825" s="92">
        <v>8.0348299999999998E-3</v>
      </c>
      <c r="K825" s="82">
        <f>IF(ISERROR(I825/J825-1),"",IF((I825/J825-1)&gt;10000%,"",I825/J825-1))</f>
        <v>-1</v>
      </c>
      <c r="L825" s="65">
        <f>IF(ISERROR(I825/F825),"",IF(I825/F825&gt;10000%,"",I825/F825))</f>
        <v>0</v>
      </c>
    </row>
    <row r="826" spans="1:12" x14ac:dyDescent="0.2">
      <c r="A826" s="64" t="s">
        <v>1476</v>
      </c>
      <c r="B826" s="64" t="s">
        <v>80</v>
      </c>
      <c r="C826" s="64" t="s">
        <v>711</v>
      </c>
      <c r="D826" s="64" t="s">
        <v>310</v>
      </c>
      <c r="E826" s="64" t="s">
        <v>1461</v>
      </c>
      <c r="F826" s="81">
        <v>8.0349619999999997E-2</v>
      </c>
      <c r="G826" s="81">
        <v>0.163687002</v>
      </c>
      <c r="H826" s="82">
        <f>IF(ISERROR(F826/G826-1),"",IF((F826/G826-1)&gt;10000%,"",F826/G826-1))</f>
        <v>-0.50912644853743494</v>
      </c>
      <c r="I826" s="92">
        <v>0</v>
      </c>
      <c r="J826" s="92">
        <v>7.7049600000000003E-3</v>
      </c>
      <c r="K826" s="82">
        <f>IF(ISERROR(I826/J826-1),"",IF((I826/J826-1)&gt;10000%,"",I826/J826-1))</f>
        <v>-1</v>
      </c>
      <c r="L826" s="65">
        <f>IF(ISERROR(I826/F826),"",IF(I826/F826&gt;10000%,"",I826/F826))</f>
        <v>0</v>
      </c>
    </row>
    <row r="827" spans="1:12" x14ac:dyDescent="0.2">
      <c r="A827" s="64" t="s">
        <v>2749</v>
      </c>
      <c r="B827" s="64" t="s">
        <v>1306</v>
      </c>
      <c r="C827" s="64" t="s">
        <v>1253</v>
      </c>
      <c r="D827" s="64" t="s">
        <v>1171</v>
      </c>
      <c r="E827" s="64" t="s">
        <v>312</v>
      </c>
      <c r="F827" s="81">
        <v>0.20337046</v>
      </c>
      <c r="G827" s="81">
        <v>6.4328800000000002E-3</v>
      </c>
      <c r="H827" s="82">
        <f>IF(ISERROR(F827/G827-1),"",IF((F827/G827-1)&gt;10000%,"",F827/G827-1))</f>
        <v>30.614216338560645</v>
      </c>
      <c r="I827" s="92">
        <v>0</v>
      </c>
      <c r="J827" s="92">
        <v>7.5674100000000001E-3</v>
      </c>
      <c r="K827" s="82">
        <f>IF(ISERROR(I827/J827-1),"",IF((I827/J827-1)&gt;10000%,"",I827/J827-1))</f>
        <v>-1</v>
      </c>
      <c r="L827" s="65">
        <f>IF(ISERROR(I827/F827),"",IF(I827/F827&gt;10000%,"",I827/F827))</f>
        <v>0</v>
      </c>
    </row>
    <row r="828" spans="1:12" x14ac:dyDescent="0.2">
      <c r="A828" s="64" t="s">
        <v>2126</v>
      </c>
      <c r="B828" s="64" t="s">
        <v>2127</v>
      </c>
      <c r="C828" s="64" t="s">
        <v>1254</v>
      </c>
      <c r="D828" s="64" t="s">
        <v>310</v>
      </c>
      <c r="E828" s="64" t="s">
        <v>1461</v>
      </c>
      <c r="F828" s="81">
        <v>0.23474620000000002</v>
      </c>
      <c r="G828" s="81">
        <v>0</v>
      </c>
      <c r="H828" s="82" t="str">
        <f>IF(ISERROR(F828/G828-1),"",IF((F828/G828-1)&gt;10000%,"",F828/G828-1))</f>
        <v/>
      </c>
      <c r="I828" s="92">
        <v>0</v>
      </c>
      <c r="J828" s="92">
        <v>6.8963100000000001E-3</v>
      </c>
      <c r="K828" s="82">
        <f>IF(ISERROR(I828/J828-1),"",IF((I828/J828-1)&gt;10000%,"",I828/J828-1))</f>
        <v>-1</v>
      </c>
      <c r="L828" s="65">
        <f>IF(ISERROR(I828/F828),"",IF(I828/F828&gt;10000%,"",I828/F828))</f>
        <v>0</v>
      </c>
    </row>
    <row r="829" spans="1:12" x14ac:dyDescent="0.2">
      <c r="A829" s="64" t="s">
        <v>2343</v>
      </c>
      <c r="B829" s="64" t="s">
        <v>1766</v>
      </c>
      <c r="C829" s="64" t="s">
        <v>962</v>
      </c>
      <c r="D829" s="64" t="s">
        <v>310</v>
      </c>
      <c r="E829" s="64" t="s">
        <v>312</v>
      </c>
      <c r="F829" s="81">
        <v>0</v>
      </c>
      <c r="G829" s="81">
        <v>6.3021000000000006E-3</v>
      </c>
      <c r="H829" s="82">
        <f>IF(ISERROR(F829/G829-1),"",IF((F829/G829-1)&gt;10000%,"",F829/G829-1))</f>
        <v>-1</v>
      </c>
      <c r="I829" s="92">
        <v>0</v>
      </c>
      <c r="J829" s="92">
        <v>6.3021000000000006E-3</v>
      </c>
      <c r="K829" s="82">
        <f>IF(ISERROR(I829/J829-1),"",IF((I829/J829-1)&gt;10000%,"",I829/J829-1))</f>
        <v>-1</v>
      </c>
      <c r="L829" s="65" t="str">
        <f>IF(ISERROR(I829/F829),"",IF(I829/F829&gt;10000%,"",I829/F829))</f>
        <v/>
      </c>
    </row>
    <row r="830" spans="1:12" x14ac:dyDescent="0.2">
      <c r="A830" s="64" t="s">
        <v>1517</v>
      </c>
      <c r="B830" s="64" t="s">
        <v>1507</v>
      </c>
      <c r="C830" s="64" t="s">
        <v>1401</v>
      </c>
      <c r="D830" s="64" t="s">
        <v>311</v>
      </c>
      <c r="E830" s="64" t="s">
        <v>312</v>
      </c>
      <c r="F830" s="81">
        <v>0.2229226</v>
      </c>
      <c r="G830" s="81">
        <v>2.028607E-2</v>
      </c>
      <c r="H830" s="82">
        <f>IF(ISERROR(F830/G830-1),"",IF((F830/G830-1)&gt;10000%,"",F830/G830-1))</f>
        <v>9.988949559968983</v>
      </c>
      <c r="I830" s="92">
        <v>0</v>
      </c>
      <c r="J830" s="92">
        <v>3.5253099999999998E-3</v>
      </c>
      <c r="K830" s="82">
        <f>IF(ISERROR(I830/J830-1),"",IF((I830/J830-1)&gt;10000%,"",I830/J830-1))</f>
        <v>-1</v>
      </c>
      <c r="L830" s="65">
        <f>IF(ISERROR(I830/F830),"",IF(I830/F830&gt;10000%,"",I830/F830))</f>
        <v>0</v>
      </c>
    </row>
    <row r="831" spans="1:12" x14ac:dyDescent="0.2">
      <c r="A831" s="64" t="s">
        <v>2744</v>
      </c>
      <c r="B831" s="64" t="s">
        <v>287</v>
      </c>
      <c r="C831" s="64" t="s">
        <v>1248</v>
      </c>
      <c r="D831" s="64" t="s">
        <v>310</v>
      </c>
      <c r="E831" s="64" t="s">
        <v>1461</v>
      </c>
      <c r="F831" s="81">
        <v>7.037177E-2</v>
      </c>
      <c r="G831" s="81">
        <v>6.8225949999999994E-2</v>
      </c>
      <c r="H831" s="82">
        <f>IF(ISERROR(F831/G831-1),"",IF((F831/G831-1)&gt;10000%,"",F831/G831-1))</f>
        <v>3.1451669049679776E-2</v>
      </c>
      <c r="I831" s="92">
        <v>0</v>
      </c>
      <c r="J831" s="92">
        <v>3.51293E-3</v>
      </c>
      <c r="K831" s="82">
        <f>IF(ISERROR(I831/J831-1),"",IF((I831/J831-1)&gt;10000%,"",I831/J831-1))</f>
        <v>-1</v>
      </c>
      <c r="L831" s="65">
        <f>IF(ISERROR(I831/F831),"",IF(I831/F831&gt;10000%,"",I831/F831))</f>
        <v>0</v>
      </c>
    </row>
    <row r="832" spans="1:12" x14ac:dyDescent="0.2">
      <c r="A832" s="64" t="s">
        <v>2496</v>
      </c>
      <c r="B832" s="64" t="s">
        <v>2273</v>
      </c>
      <c r="C832" s="64" t="s">
        <v>962</v>
      </c>
      <c r="D832" s="64" t="s">
        <v>310</v>
      </c>
      <c r="E832" s="64" t="s">
        <v>1461</v>
      </c>
      <c r="F832" s="81">
        <v>0</v>
      </c>
      <c r="G832" s="81">
        <v>3.1229000000000001E-3</v>
      </c>
      <c r="H832" s="82">
        <f>IF(ISERROR(F832/G832-1),"",IF((F832/G832-1)&gt;10000%,"",F832/G832-1))</f>
        <v>-1</v>
      </c>
      <c r="I832" s="92">
        <v>0</v>
      </c>
      <c r="J832" s="92">
        <v>3.1229000000000001E-3</v>
      </c>
      <c r="K832" s="82">
        <f>IF(ISERROR(I832/J832-1),"",IF((I832/J832-1)&gt;10000%,"",I832/J832-1))</f>
        <v>-1</v>
      </c>
      <c r="L832" s="65" t="str">
        <f>IF(ISERROR(I832/F832),"",IF(I832/F832&gt;10000%,"",I832/F832))</f>
        <v/>
      </c>
    </row>
    <row r="833" spans="1:12" x14ac:dyDescent="0.2">
      <c r="A833" s="64" t="s">
        <v>2822</v>
      </c>
      <c r="B833" s="64" t="s">
        <v>64</v>
      </c>
      <c r="C833" s="64" t="s">
        <v>2844</v>
      </c>
      <c r="D833" s="64" t="s">
        <v>311</v>
      </c>
      <c r="E833" s="64" t="s">
        <v>312</v>
      </c>
      <c r="F833" s="81">
        <v>0.31838869000000003</v>
      </c>
      <c r="G833" s="81">
        <v>0.30014806500000002</v>
      </c>
      <c r="H833" s="82">
        <f>IF(ISERROR(F833/G833-1),"",IF((F833/G833-1)&gt;10000%,"",F833/G833-1))</f>
        <v>6.0772089268674723E-2</v>
      </c>
      <c r="I833" s="92">
        <v>0</v>
      </c>
      <c r="J833" s="92">
        <v>2.9990400000000001E-3</v>
      </c>
      <c r="K833" s="82">
        <f>IF(ISERROR(I833/J833-1),"",IF((I833/J833-1)&gt;10000%,"",I833/J833-1))</f>
        <v>-1</v>
      </c>
      <c r="L833" s="65">
        <f>IF(ISERROR(I833/F833),"",IF(I833/F833&gt;10000%,"",I833/F833))</f>
        <v>0</v>
      </c>
    </row>
    <row r="834" spans="1:12" x14ac:dyDescent="0.2">
      <c r="A834" s="64" t="s">
        <v>2654</v>
      </c>
      <c r="B834" s="64" t="s">
        <v>1380</v>
      </c>
      <c r="C834" s="64" t="s">
        <v>1248</v>
      </c>
      <c r="D834" s="64" t="s">
        <v>310</v>
      </c>
      <c r="E834" s="64" t="s">
        <v>1461</v>
      </c>
      <c r="F834" s="81">
        <v>2.1463712400000001</v>
      </c>
      <c r="G834" s="81">
        <v>1.7080872199999999</v>
      </c>
      <c r="H834" s="82">
        <f>IF(ISERROR(F834/G834-1),"",IF((F834/G834-1)&gt;10000%,"",F834/G834-1))</f>
        <v>0.2565934659940845</v>
      </c>
      <c r="I834" s="92">
        <v>0</v>
      </c>
      <c r="J834" s="92">
        <v>2.68169E-3</v>
      </c>
      <c r="K834" s="82">
        <f>IF(ISERROR(I834/J834-1),"",IF((I834/J834-1)&gt;10000%,"",I834/J834-1))</f>
        <v>-1</v>
      </c>
      <c r="L834" s="65">
        <f>IF(ISERROR(I834/F834),"",IF(I834/F834&gt;10000%,"",I834/F834))</f>
        <v>0</v>
      </c>
    </row>
    <row r="835" spans="1:12" x14ac:dyDescent="0.2">
      <c r="A835" s="64" t="s">
        <v>2798</v>
      </c>
      <c r="B835" s="64" t="s">
        <v>2799</v>
      </c>
      <c r="C835" s="64" t="s">
        <v>1253</v>
      </c>
      <c r="D835" s="64" t="s">
        <v>1171</v>
      </c>
      <c r="E835" s="64" t="s">
        <v>312</v>
      </c>
      <c r="F835" s="81">
        <v>0.1217385</v>
      </c>
      <c r="G835" s="81">
        <v>0.36840152000000004</v>
      </c>
      <c r="H835" s="82">
        <f>IF(ISERROR(F835/G835-1),"",IF((F835/G835-1)&gt;10000%,"",F835/G835-1))</f>
        <v>-0.66954940902523963</v>
      </c>
      <c r="I835" s="92">
        <v>0</v>
      </c>
      <c r="J835" s="92">
        <v>2.24552E-3</v>
      </c>
      <c r="K835" s="82">
        <f>IF(ISERROR(I835/J835-1),"",IF((I835/J835-1)&gt;10000%,"",I835/J835-1))</f>
        <v>-1</v>
      </c>
      <c r="L835" s="65">
        <f>IF(ISERROR(I835/F835),"",IF(I835/F835&gt;10000%,"",I835/F835))</f>
        <v>0</v>
      </c>
    </row>
    <row r="836" spans="1:12" x14ac:dyDescent="0.2">
      <c r="A836" s="64" t="s">
        <v>2716</v>
      </c>
      <c r="B836" s="64" t="s">
        <v>489</v>
      </c>
      <c r="C836" s="64" t="s">
        <v>1253</v>
      </c>
      <c r="D836" s="64" t="s">
        <v>311</v>
      </c>
      <c r="E836" s="64" t="s">
        <v>1461</v>
      </c>
      <c r="F836" s="81">
        <v>0.1430399</v>
      </c>
      <c r="G836" s="81">
        <v>5.49556E-2</v>
      </c>
      <c r="H836" s="82">
        <f>IF(ISERROR(F836/G836-1),"",IF((F836/G836-1)&gt;10000%,"",F836/G836-1))</f>
        <v>1.6028266455101936</v>
      </c>
      <c r="I836" s="92">
        <v>0</v>
      </c>
      <c r="J836" s="92">
        <v>4.9827999999999993E-4</v>
      </c>
      <c r="K836" s="82">
        <f>IF(ISERROR(I836/J836-1),"",IF((I836/J836-1)&gt;10000%,"",I836/J836-1))</f>
        <v>-1</v>
      </c>
      <c r="L836" s="65">
        <f>IF(ISERROR(I836/F836),"",IF(I836/F836&gt;10000%,"",I836/F836))</f>
        <v>0</v>
      </c>
    </row>
    <row r="837" spans="1:12" x14ac:dyDescent="0.2">
      <c r="A837" s="64" t="s">
        <v>2843</v>
      </c>
      <c r="B837" s="64" t="s">
        <v>1165</v>
      </c>
      <c r="C837" s="64" t="s">
        <v>2844</v>
      </c>
      <c r="D837" s="64" t="s">
        <v>311</v>
      </c>
      <c r="E837" s="64" t="s">
        <v>312</v>
      </c>
      <c r="F837" s="81">
        <v>0</v>
      </c>
      <c r="G837" s="81">
        <v>0</v>
      </c>
      <c r="H837" s="82" t="str">
        <f>IF(ISERROR(F837/G837-1),"",IF((F837/G837-1)&gt;10000%,"",F837/G837-1))</f>
        <v/>
      </c>
      <c r="I837" s="92">
        <v>0</v>
      </c>
      <c r="J837" s="92">
        <v>1.1551000000000001E-4</v>
      </c>
      <c r="K837" s="82">
        <f>IF(ISERROR(I837/J837-1),"",IF((I837/J837-1)&gt;10000%,"",I837/J837-1))</f>
        <v>-1</v>
      </c>
      <c r="L837" s="65" t="str">
        <f>IF(ISERROR(I837/F837),"",IF(I837/F837&gt;10000%,"",I837/F837))</f>
        <v/>
      </c>
    </row>
    <row r="838" spans="1:12" x14ac:dyDescent="0.2">
      <c r="A838" s="64" t="s">
        <v>2725</v>
      </c>
      <c r="B838" s="64" t="s">
        <v>284</v>
      </c>
      <c r="C838" s="64" t="s">
        <v>1248</v>
      </c>
      <c r="D838" s="64" t="s">
        <v>310</v>
      </c>
      <c r="E838" s="64" t="s">
        <v>1461</v>
      </c>
      <c r="F838" s="81">
        <v>0</v>
      </c>
      <c r="G838" s="81">
        <v>0</v>
      </c>
      <c r="H838" s="82" t="str">
        <f>IF(ISERROR(F838/G838-1),"",IF((F838/G838-1)&gt;10000%,"",F838/G838-1))</f>
        <v/>
      </c>
      <c r="I838" s="92">
        <v>0</v>
      </c>
      <c r="J838" s="92">
        <v>0</v>
      </c>
      <c r="K838" s="82" t="str">
        <f>IF(ISERROR(I838/J838-1),"",IF((I838/J838-1)&gt;10000%,"",I838/J838-1))</f>
        <v/>
      </c>
      <c r="L838" s="65" t="str">
        <f>IF(ISERROR(I838/F838),"",IF(I838/F838&gt;10000%,"",I838/F838))</f>
        <v/>
      </c>
    </row>
    <row r="839" spans="1:12" x14ac:dyDescent="0.2">
      <c r="A839" s="64" t="s">
        <v>2722</v>
      </c>
      <c r="B839" s="64" t="s">
        <v>1413</v>
      </c>
      <c r="C839" s="64" t="s">
        <v>1407</v>
      </c>
      <c r="D839" s="64" t="s">
        <v>310</v>
      </c>
      <c r="E839" s="64" t="s">
        <v>1461</v>
      </c>
      <c r="F839" s="81">
        <v>0.80156090000000002</v>
      </c>
      <c r="G839" s="81">
        <v>2.7157499999999998E-3</v>
      </c>
      <c r="H839" s="82" t="str">
        <f>IF(ISERROR(F839/G839-1),"",IF((F839/G839-1)&gt;10000%,"",F839/G839-1))</f>
        <v/>
      </c>
      <c r="I839" s="92">
        <v>0</v>
      </c>
      <c r="J839" s="92">
        <v>0</v>
      </c>
      <c r="K839" s="82" t="str">
        <f>IF(ISERROR(I839/J839-1),"",IF((I839/J839-1)&gt;10000%,"",I839/J839-1))</f>
        <v/>
      </c>
      <c r="L839" s="65">
        <f>IF(ISERROR(I839/F839),"",IF(I839/F839&gt;10000%,"",I839/F839))</f>
        <v>0</v>
      </c>
    </row>
    <row r="840" spans="1:12" x14ac:dyDescent="0.2">
      <c r="A840" s="64" t="s">
        <v>2782</v>
      </c>
      <c r="B840" s="64" t="s">
        <v>281</v>
      </c>
      <c r="C840" s="64" t="s">
        <v>1248</v>
      </c>
      <c r="D840" s="64" t="s">
        <v>310</v>
      </c>
      <c r="E840" s="64" t="s">
        <v>1461</v>
      </c>
      <c r="F840" s="81">
        <v>0</v>
      </c>
      <c r="G840" s="81">
        <v>3.1951500000000001E-2</v>
      </c>
      <c r="H840" s="82">
        <f>IF(ISERROR(F840/G840-1),"",IF((F840/G840-1)&gt;10000%,"",F840/G840-1))</f>
        <v>-1</v>
      </c>
      <c r="I840" s="92">
        <v>0</v>
      </c>
      <c r="J840" s="92">
        <v>0</v>
      </c>
      <c r="K840" s="82" t="str">
        <f>IF(ISERROR(I840/J840-1),"",IF((I840/J840-1)&gt;10000%,"",I840/J840-1))</f>
        <v/>
      </c>
      <c r="L840" s="65" t="str">
        <f>IF(ISERROR(I840/F840),"",IF(I840/F840&gt;10000%,"",I840/F840))</f>
        <v/>
      </c>
    </row>
    <row r="841" spans="1:12" x14ac:dyDescent="0.2">
      <c r="A841" s="64" t="s">
        <v>2178</v>
      </c>
      <c r="B841" s="64" t="s">
        <v>2179</v>
      </c>
      <c r="C841" s="64" t="s">
        <v>1401</v>
      </c>
      <c r="D841" s="64" t="s">
        <v>311</v>
      </c>
      <c r="E841" s="64" t="s">
        <v>312</v>
      </c>
      <c r="F841" s="81">
        <v>0</v>
      </c>
      <c r="G841" s="81">
        <v>0.363396</v>
      </c>
      <c r="H841" s="82">
        <f>IF(ISERROR(F841/G841-1),"",IF((F841/G841-1)&gt;10000%,"",F841/G841-1))</f>
        <v>-1</v>
      </c>
      <c r="I841" s="92">
        <v>0</v>
      </c>
      <c r="J841" s="92">
        <v>0</v>
      </c>
      <c r="K841" s="82" t="str">
        <f>IF(ISERROR(I841/J841-1),"",IF((I841/J841-1)&gt;10000%,"",I841/J841-1))</f>
        <v/>
      </c>
      <c r="L841" s="65" t="str">
        <f>IF(ISERROR(I841/F841),"",IF(I841/F841&gt;10000%,"",I841/F841))</f>
        <v/>
      </c>
    </row>
    <row r="842" spans="1:12" x14ac:dyDescent="0.2">
      <c r="A842" s="64" t="s">
        <v>494</v>
      </c>
      <c r="B842" s="64" t="s">
        <v>505</v>
      </c>
      <c r="C842" s="64" t="s">
        <v>1254</v>
      </c>
      <c r="D842" s="64" t="s">
        <v>310</v>
      </c>
      <c r="E842" s="64" t="s">
        <v>1461</v>
      </c>
      <c r="F842" s="81">
        <v>0.37334899999999999</v>
      </c>
      <c r="G842" s="81">
        <v>0.16440540000000001</v>
      </c>
      <c r="H842" s="82">
        <f>IF(ISERROR(F842/G842-1),"",IF((F842/G842-1)&gt;10000%,"",F842/G842-1))</f>
        <v>1.2709047269736882</v>
      </c>
      <c r="I842" s="92">
        <v>0</v>
      </c>
      <c r="J842" s="92">
        <v>0</v>
      </c>
      <c r="K842" s="82" t="str">
        <f>IF(ISERROR(I842/J842-1),"",IF((I842/J842-1)&gt;10000%,"",I842/J842-1))</f>
        <v/>
      </c>
      <c r="L842" s="65">
        <f>IF(ISERROR(I842/F842),"",IF(I842/F842&gt;10000%,"",I842/F842))</f>
        <v>0</v>
      </c>
    </row>
    <row r="843" spans="1:12" x14ac:dyDescent="0.2">
      <c r="A843" s="64" t="s">
        <v>2821</v>
      </c>
      <c r="B843" s="64" t="s">
        <v>546</v>
      </c>
      <c r="C843" s="64" t="s">
        <v>2844</v>
      </c>
      <c r="D843" s="64" t="s">
        <v>311</v>
      </c>
      <c r="E843" s="64" t="s">
        <v>312</v>
      </c>
      <c r="F843" s="81">
        <v>1.4659618670000001</v>
      </c>
      <c r="G843" s="81">
        <v>1.9581143570000001</v>
      </c>
      <c r="H843" s="82">
        <f>IF(ISERROR(F843/G843-1),"",IF((F843/G843-1)&gt;10000%,"",F843/G843-1))</f>
        <v>-0.2513400140500579</v>
      </c>
      <c r="I843" s="92">
        <v>0</v>
      </c>
      <c r="J843" s="92">
        <v>0</v>
      </c>
      <c r="K843" s="82" t="str">
        <f>IF(ISERROR(I843/J843-1),"",IF((I843/J843-1)&gt;10000%,"",I843/J843-1))</f>
        <v/>
      </c>
      <c r="L843" s="65">
        <f>IF(ISERROR(I843/F843),"",IF(I843/F843&gt;10000%,"",I843/F843))</f>
        <v>0</v>
      </c>
    </row>
    <row r="844" spans="1:12" x14ac:dyDescent="0.2">
      <c r="A844" s="64" t="s">
        <v>241</v>
      </c>
      <c r="B844" s="64" t="s">
        <v>242</v>
      </c>
      <c r="C844" s="64" t="s">
        <v>1401</v>
      </c>
      <c r="D844" s="64" t="s">
        <v>311</v>
      </c>
      <c r="E844" s="64" t="s">
        <v>312</v>
      </c>
      <c r="F844" s="81">
        <v>3.1977491600000003</v>
      </c>
      <c r="G844" s="81">
        <v>2.7691599999999998</v>
      </c>
      <c r="H844" s="82">
        <f>IF(ISERROR(F844/G844-1),"",IF((F844/G844-1)&gt;10000%,"",F844/G844-1))</f>
        <v>0.1547722630689452</v>
      </c>
      <c r="I844" s="92">
        <v>0</v>
      </c>
      <c r="J844" s="92">
        <v>0</v>
      </c>
      <c r="K844" s="82" t="str">
        <f>IF(ISERROR(I844/J844-1),"",IF((I844/J844-1)&gt;10000%,"",I844/J844-1))</f>
        <v/>
      </c>
      <c r="L844" s="65">
        <f>IF(ISERROR(I844/F844),"",IF(I844/F844&gt;10000%,"",I844/F844))</f>
        <v>0</v>
      </c>
    </row>
    <row r="845" spans="1:12" x14ac:dyDescent="0.2">
      <c r="A845" s="64" t="s">
        <v>2745</v>
      </c>
      <c r="B845" s="64" t="s">
        <v>692</v>
      </c>
      <c r="C845" s="64" t="s">
        <v>1248</v>
      </c>
      <c r="D845" s="64" t="s">
        <v>310</v>
      </c>
      <c r="E845" s="64" t="s">
        <v>1461</v>
      </c>
      <c r="F845" s="81">
        <v>0.64141000000000004</v>
      </c>
      <c r="G845" s="81">
        <v>4.901E-3</v>
      </c>
      <c r="H845" s="82" t="str">
        <f>IF(ISERROR(F845/G845-1),"",IF((F845/G845-1)&gt;10000%,"",F845/G845-1))</f>
        <v/>
      </c>
      <c r="I845" s="92">
        <v>0</v>
      </c>
      <c r="J845" s="92">
        <v>0</v>
      </c>
      <c r="K845" s="82" t="str">
        <f>IF(ISERROR(I845/J845-1),"",IF((I845/J845-1)&gt;10000%,"",I845/J845-1))</f>
        <v/>
      </c>
      <c r="L845" s="65">
        <f>IF(ISERROR(I845/F845),"",IF(I845/F845&gt;10000%,"",I845/F845))</f>
        <v>0</v>
      </c>
    </row>
    <row r="846" spans="1:12" x14ac:dyDescent="0.2">
      <c r="A846" s="64" t="s">
        <v>594</v>
      </c>
      <c r="B846" s="64" t="s">
        <v>595</v>
      </c>
      <c r="C846" s="64" t="s">
        <v>1249</v>
      </c>
      <c r="D846" s="64" t="s">
        <v>310</v>
      </c>
      <c r="E846" s="64" t="s">
        <v>1461</v>
      </c>
      <c r="F846" s="81">
        <v>1.1043499999999998E-3</v>
      </c>
      <c r="G846" s="81">
        <v>9.9467999999999996E-4</v>
      </c>
      <c r="H846" s="82">
        <f>IF(ISERROR(F846/G846-1),"",IF((F846/G846-1)&gt;10000%,"",F846/G846-1))</f>
        <v>0.11025656492540303</v>
      </c>
      <c r="I846" s="92">
        <v>0</v>
      </c>
      <c r="J846" s="92">
        <v>0</v>
      </c>
      <c r="K846" s="82" t="str">
        <f>IF(ISERROR(I846/J846-1),"",IF((I846/J846-1)&gt;10000%,"",I846/J846-1))</f>
        <v/>
      </c>
      <c r="L846" s="65">
        <f>IF(ISERROR(I846/F846),"",IF(I846/F846&gt;10000%,"",I846/F846))</f>
        <v>0</v>
      </c>
    </row>
    <row r="847" spans="1:12" x14ac:dyDescent="0.2">
      <c r="A847" s="64" t="s">
        <v>2694</v>
      </c>
      <c r="B847" s="64" t="s">
        <v>1409</v>
      </c>
      <c r="C847" s="64" t="s">
        <v>1248</v>
      </c>
      <c r="D847" s="64" t="s">
        <v>310</v>
      </c>
      <c r="E847" s="64" t="s">
        <v>312</v>
      </c>
      <c r="F847" s="81">
        <v>7.3022389999999993E-2</v>
      </c>
      <c r="G847" s="81">
        <v>2.0773762200000001</v>
      </c>
      <c r="H847" s="82">
        <f>IF(ISERROR(F847/G847-1),"",IF((F847/G847-1)&gt;10000%,"",F847/G847-1))</f>
        <v>-0.96484874078321736</v>
      </c>
      <c r="I847" s="92">
        <v>0</v>
      </c>
      <c r="J847" s="92">
        <v>0</v>
      </c>
      <c r="K847" s="82" t="str">
        <f>IF(ISERROR(I847/J847-1),"",IF((I847/J847-1)&gt;10000%,"",I847/J847-1))</f>
        <v/>
      </c>
      <c r="L847" s="65">
        <f>IF(ISERROR(I847/F847),"",IF(I847/F847&gt;10000%,"",I847/F847))</f>
        <v>0</v>
      </c>
    </row>
    <row r="848" spans="1:12" x14ac:dyDescent="0.2">
      <c r="A848" s="64" t="s">
        <v>2781</v>
      </c>
      <c r="B848" s="64" t="s">
        <v>24</v>
      </c>
      <c r="C848" s="64" t="s">
        <v>1253</v>
      </c>
      <c r="D848" s="64" t="s">
        <v>1171</v>
      </c>
      <c r="E848" s="64" t="s">
        <v>1461</v>
      </c>
      <c r="F848" s="81">
        <v>0</v>
      </c>
      <c r="G848" s="81">
        <v>0</v>
      </c>
      <c r="H848" s="82" t="str">
        <f>IF(ISERROR(F848/G848-1),"",IF((F848/G848-1)&gt;10000%,"",F848/G848-1))</f>
        <v/>
      </c>
      <c r="I848" s="92">
        <v>0</v>
      </c>
      <c r="J848" s="92">
        <v>0</v>
      </c>
      <c r="K848" s="82" t="str">
        <f>IF(ISERROR(I848/J848-1),"",IF((I848/J848-1)&gt;10000%,"",I848/J848-1))</f>
        <v/>
      </c>
      <c r="L848" s="65" t="str">
        <f>IF(ISERROR(I848/F848),"",IF(I848/F848&gt;10000%,"",I848/F848))</f>
        <v/>
      </c>
    </row>
    <row r="849" spans="1:12" x14ac:dyDescent="0.2">
      <c r="A849" s="64" t="s">
        <v>918</v>
      </c>
      <c r="B849" s="64" t="s">
        <v>915</v>
      </c>
      <c r="C849" s="64" t="s">
        <v>1249</v>
      </c>
      <c r="D849" s="64" t="s">
        <v>310</v>
      </c>
      <c r="E849" s="64" t="s">
        <v>1461</v>
      </c>
      <c r="F849" s="81">
        <v>3.804279239</v>
      </c>
      <c r="G849" s="81">
        <v>1.5722876450000001</v>
      </c>
      <c r="H849" s="82">
        <f>IF(ISERROR(F849/G849-1),"",IF((F849/G849-1)&gt;10000%,"",F849/G849-1))</f>
        <v>1.419582225363095</v>
      </c>
      <c r="I849" s="92">
        <v>0</v>
      </c>
      <c r="J849" s="92">
        <v>0</v>
      </c>
      <c r="K849" s="82" t="str">
        <f>IF(ISERROR(I849/J849-1),"",IF((I849/J849-1)&gt;10000%,"",I849/J849-1))</f>
        <v/>
      </c>
      <c r="L849" s="65">
        <f>IF(ISERROR(I849/F849),"",IF(I849/F849&gt;10000%,"",I849/F849))</f>
        <v>0</v>
      </c>
    </row>
    <row r="850" spans="1:12" x14ac:dyDescent="0.2">
      <c r="A850" s="64" t="s">
        <v>419</v>
      </c>
      <c r="B850" s="64" t="s">
        <v>420</v>
      </c>
      <c r="C850" s="64" t="s">
        <v>437</v>
      </c>
      <c r="D850" s="64" t="s">
        <v>1171</v>
      </c>
      <c r="E850" s="64" t="s">
        <v>312</v>
      </c>
      <c r="F850" s="81">
        <v>1.02354593</v>
      </c>
      <c r="G850" s="81">
        <v>0.37895278999999998</v>
      </c>
      <c r="H850" s="82">
        <f>IF(ISERROR(F850/G850-1),"",IF((F850/G850-1)&gt;10000%,"",F850/G850-1))</f>
        <v>1.7009853390972531</v>
      </c>
      <c r="I850" s="92">
        <v>0</v>
      </c>
      <c r="J850" s="92">
        <v>0</v>
      </c>
      <c r="K850" s="82" t="str">
        <f>IF(ISERROR(I850/J850-1),"",IF((I850/J850-1)&gt;10000%,"",I850/J850-1))</f>
        <v/>
      </c>
      <c r="L850" s="65">
        <f>IF(ISERROR(I850/F850),"",IF(I850/F850&gt;10000%,"",I850/F850))</f>
        <v>0</v>
      </c>
    </row>
    <row r="851" spans="1:12" x14ac:dyDescent="0.2">
      <c r="A851" s="64" t="s">
        <v>433</v>
      </c>
      <c r="B851" s="64" t="s">
        <v>434</v>
      </c>
      <c r="C851" s="64" t="s">
        <v>437</v>
      </c>
      <c r="D851" s="64" t="s">
        <v>311</v>
      </c>
      <c r="E851" s="64" t="s">
        <v>312</v>
      </c>
      <c r="F851" s="81">
        <v>4.9479199999999997E-3</v>
      </c>
      <c r="G851" s="81">
        <v>2.7034400000000001E-3</v>
      </c>
      <c r="H851" s="82">
        <f>IF(ISERROR(F851/G851-1),"",IF((F851/G851-1)&gt;10000%,"",F851/G851-1))</f>
        <v>0.8302311129523865</v>
      </c>
      <c r="I851" s="92">
        <v>0</v>
      </c>
      <c r="J851" s="92">
        <v>0</v>
      </c>
      <c r="K851" s="82" t="str">
        <f>IF(ISERROR(I851/J851-1),"",IF((I851/J851-1)&gt;10000%,"",I851/J851-1))</f>
        <v/>
      </c>
      <c r="L851" s="65">
        <f>IF(ISERROR(I851/F851),"",IF(I851/F851&gt;10000%,"",I851/F851))</f>
        <v>0</v>
      </c>
    </row>
    <row r="852" spans="1:12" x14ac:dyDescent="0.2">
      <c r="A852" s="64" t="s">
        <v>1515</v>
      </c>
      <c r="B852" s="64" t="s">
        <v>1505</v>
      </c>
      <c r="C852" s="64" t="s">
        <v>1401</v>
      </c>
      <c r="D852" s="64" t="s">
        <v>311</v>
      </c>
      <c r="E852" s="64" t="s">
        <v>312</v>
      </c>
      <c r="F852" s="81">
        <v>3.2568000000000002E-3</v>
      </c>
      <c r="G852" s="81">
        <v>7.7994809999999998E-2</v>
      </c>
      <c r="H852" s="82">
        <f>IF(ISERROR(F852/G852-1),"",IF((F852/G852-1)&gt;10000%,"",F852/G852-1))</f>
        <v>-0.95824337542459559</v>
      </c>
      <c r="I852" s="92">
        <v>0</v>
      </c>
      <c r="J852" s="92">
        <v>0</v>
      </c>
      <c r="K852" s="82" t="str">
        <f>IF(ISERROR(I852/J852-1),"",IF((I852/J852-1)&gt;10000%,"",I852/J852-1))</f>
        <v/>
      </c>
      <c r="L852" s="65">
        <f>IF(ISERROR(I852/F852),"",IF(I852/F852&gt;10000%,"",I852/F852))</f>
        <v>0</v>
      </c>
    </row>
    <row r="853" spans="1:12" x14ac:dyDescent="0.2">
      <c r="A853" s="64" t="s">
        <v>36</v>
      </c>
      <c r="B853" s="64" t="s">
        <v>782</v>
      </c>
      <c r="C853" s="64" t="s">
        <v>1252</v>
      </c>
      <c r="D853" s="64" t="s">
        <v>310</v>
      </c>
      <c r="E853" s="64" t="s">
        <v>1461</v>
      </c>
      <c r="F853" s="81">
        <v>0.16172524999999999</v>
      </c>
      <c r="G853" s="81">
        <v>3.8255555000000004E-2</v>
      </c>
      <c r="H853" s="82">
        <f>IF(ISERROR(F853/G853-1),"",IF((F853/G853-1)&gt;10000%,"",F853/G853-1))</f>
        <v>3.2274971569488402</v>
      </c>
      <c r="I853" s="92">
        <v>0</v>
      </c>
      <c r="J853" s="92">
        <v>0</v>
      </c>
      <c r="K853" s="82" t="str">
        <f>IF(ISERROR(I853/J853-1),"",IF((I853/J853-1)&gt;10000%,"",I853/J853-1))</f>
        <v/>
      </c>
      <c r="L853" s="65">
        <f>IF(ISERROR(I853/F853),"",IF(I853/F853&gt;10000%,"",I853/F853))</f>
        <v>0</v>
      </c>
    </row>
    <row r="854" spans="1:12" x14ac:dyDescent="0.2">
      <c r="A854" s="64" t="s">
        <v>2698</v>
      </c>
      <c r="B854" s="64" t="s">
        <v>1386</v>
      </c>
      <c r="C854" s="64" t="s">
        <v>1248</v>
      </c>
      <c r="D854" s="64" t="s">
        <v>310</v>
      </c>
      <c r="E854" s="64" t="s">
        <v>1461</v>
      </c>
      <c r="F854" s="81">
        <v>1.3917816999999999</v>
      </c>
      <c r="G854" s="81">
        <v>1.3070704099999999</v>
      </c>
      <c r="H854" s="82">
        <f>IF(ISERROR(F854/G854-1),"",IF((F854/G854-1)&gt;10000%,"",F854/G854-1))</f>
        <v>6.4810043400798989E-2</v>
      </c>
      <c r="I854" s="92">
        <v>0</v>
      </c>
      <c r="J854" s="92">
        <v>0</v>
      </c>
      <c r="K854" s="82" t="str">
        <f>IF(ISERROR(I854/J854-1),"",IF((I854/J854-1)&gt;10000%,"",I854/J854-1))</f>
        <v/>
      </c>
      <c r="L854" s="65">
        <f>IF(ISERROR(I854/F854),"",IF(I854/F854&gt;10000%,"",I854/F854))</f>
        <v>0</v>
      </c>
    </row>
    <row r="855" spans="1:12" x14ac:dyDescent="0.2">
      <c r="A855" s="64" t="s">
        <v>2783</v>
      </c>
      <c r="B855" s="64" t="s">
        <v>2223</v>
      </c>
      <c r="C855" s="64" t="s">
        <v>1253</v>
      </c>
      <c r="D855" s="64" t="s">
        <v>1171</v>
      </c>
      <c r="E855" s="64" t="s">
        <v>312</v>
      </c>
      <c r="F855" s="81">
        <v>0</v>
      </c>
      <c r="G855" s="81">
        <v>1.1290499999999999E-3</v>
      </c>
      <c r="H855" s="82">
        <f>IF(ISERROR(F855/G855-1),"",IF((F855/G855-1)&gt;10000%,"",F855/G855-1))</f>
        <v>-1</v>
      </c>
      <c r="I855" s="92">
        <v>0</v>
      </c>
      <c r="J855" s="92">
        <v>0</v>
      </c>
      <c r="K855" s="82" t="str">
        <f>IF(ISERROR(I855/J855-1),"",IF((I855/J855-1)&gt;10000%,"",I855/J855-1))</f>
        <v/>
      </c>
      <c r="L855" s="65" t="str">
        <f>IF(ISERROR(I855/F855),"",IF(I855/F855&gt;10000%,"",I855/F855))</f>
        <v/>
      </c>
    </row>
    <row r="856" spans="1:12" x14ac:dyDescent="0.2">
      <c r="A856" s="64" t="s">
        <v>2710</v>
      </c>
      <c r="B856" s="64" t="s">
        <v>1394</v>
      </c>
      <c r="C856" s="64" t="s">
        <v>1248</v>
      </c>
      <c r="D856" s="64" t="s">
        <v>310</v>
      </c>
      <c r="E856" s="64" t="s">
        <v>1461</v>
      </c>
      <c r="F856" s="81">
        <v>0.49324821000000002</v>
      </c>
      <c r="G856" s="81">
        <v>3.9810160000000004E-2</v>
      </c>
      <c r="H856" s="82">
        <f>IF(ISERROR(F856/G856-1),"",IF((F856/G856-1)&gt;10000%,"",F856/G856-1))</f>
        <v>11.390008229055095</v>
      </c>
      <c r="I856" s="92">
        <v>0</v>
      </c>
      <c r="J856" s="92">
        <v>0</v>
      </c>
      <c r="K856" s="82" t="str">
        <f>IF(ISERROR(I856/J856-1),"",IF((I856/J856-1)&gt;10000%,"",I856/J856-1))</f>
        <v/>
      </c>
      <c r="L856" s="65">
        <f>IF(ISERROR(I856/F856),"",IF(I856/F856&gt;10000%,"",I856/F856))</f>
        <v>0</v>
      </c>
    </row>
    <row r="857" spans="1:12" x14ac:dyDescent="0.2">
      <c r="A857" s="64" t="s">
        <v>796</v>
      </c>
      <c r="B857" s="64" t="s">
        <v>797</v>
      </c>
      <c r="C857" s="64" t="s">
        <v>1249</v>
      </c>
      <c r="D857" s="64" t="s">
        <v>310</v>
      </c>
      <c r="E857" s="64" t="s">
        <v>1461</v>
      </c>
      <c r="F857" s="81">
        <v>0.23175015499999999</v>
      </c>
      <c r="G857" s="81">
        <v>0.32977132400000003</v>
      </c>
      <c r="H857" s="82">
        <f>IF(ISERROR(F857/G857-1),"",IF((F857/G857-1)&gt;10000%,"",F857/G857-1))</f>
        <v>-0.29723982003965888</v>
      </c>
      <c r="I857" s="92">
        <v>0</v>
      </c>
      <c r="J857" s="92">
        <v>0</v>
      </c>
      <c r="K857" s="82" t="str">
        <f>IF(ISERROR(I857/J857-1),"",IF((I857/J857-1)&gt;10000%,"",I857/J857-1))</f>
        <v/>
      </c>
      <c r="L857" s="65">
        <f>IF(ISERROR(I857/F857),"",IF(I857/F857&gt;10000%,"",I857/F857))</f>
        <v>0</v>
      </c>
    </row>
    <row r="858" spans="1:12" x14ac:dyDescent="0.2">
      <c r="A858" s="64" t="s">
        <v>2816</v>
      </c>
      <c r="B858" s="64" t="s">
        <v>63</v>
      </c>
      <c r="C858" s="64" t="s">
        <v>2844</v>
      </c>
      <c r="D858" s="64" t="s">
        <v>311</v>
      </c>
      <c r="E858" s="64" t="s">
        <v>312</v>
      </c>
      <c r="F858" s="81">
        <v>0.73276238999999999</v>
      </c>
      <c r="G858" s="81">
        <v>6.9880600000000008E-3</v>
      </c>
      <c r="H858" s="82" t="str">
        <f>IF(ISERROR(F858/G858-1),"",IF((F858/G858-1)&gt;10000%,"",F858/G858-1))</f>
        <v/>
      </c>
      <c r="I858" s="92">
        <v>0</v>
      </c>
      <c r="J858" s="92">
        <v>0</v>
      </c>
      <c r="K858" s="82" t="str">
        <f>IF(ISERROR(I858/J858-1),"",IF((I858/J858-1)&gt;10000%,"",I858/J858-1))</f>
        <v/>
      </c>
      <c r="L858" s="65">
        <f>IF(ISERROR(I858/F858),"",IF(I858/F858&gt;10000%,"",I858/F858))</f>
        <v>0</v>
      </c>
    </row>
    <row r="859" spans="1:12" x14ac:dyDescent="0.2">
      <c r="A859" s="64" t="s">
        <v>2686</v>
      </c>
      <c r="B859" s="64" t="s">
        <v>1360</v>
      </c>
      <c r="C859" s="64" t="s">
        <v>1253</v>
      </c>
      <c r="D859" s="64" t="s">
        <v>311</v>
      </c>
      <c r="E859" s="64" t="s">
        <v>312</v>
      </c>
      <c r="F859" s="81">
        <v>2.9958400000000003E-2</v>
      </c>
      <c r="G859" s="81">
        <v>0.34805000000000003</v>
      </c>
      <c r="H859" s="82">
        <f>IF(ISERROR(F859/G859-1),"",IF((F859/G859-1)&gt;10000%,"",F859/G859-1))</f>
        <v>-0.91392501077431398</v>
      </c>
      <c r="I859" s="92">
        <v>0</v>
      </c>
      <c r="J859" s="92">
        <v>0</v>
      </c>
      <c r="K859" s="82" t="str">
        <f>IF(ISERROR(I859/J859-1),"",IF((I859/J859-1)&gt;10000%,"",I859/J859-1))</f>
        <v/>
      </c>
      <c r="L859" s="65">
        <f>IF(ISERROR(I859/F859),"",IF(I859/F859&gt;10000%,"",I859/F859))</f>
        <v>0</v>
      </c>
    </row>
    <row r="860" spans="1:12" x14ac:dyDescent="0.2">
      <c r="A860" s="64" t="s">
        <v>2615</v>
      </c>
      <c r="B860" s="64" t="s">
        <v>99</v>
      </c>
      <c r="C860" s="64" t="s">
        <v>1248</v>
      </c>
      <c r="D860" s="64" t="s">
        <v>310</v>
      </c>
      <c r="E860" s="64" t="s">
        <v>1461</v>
      </c>
      <c r="F860" s="81">
        <v>3.1186947470000002</v>
      </c>
      <c r="G860" s="81">
        <v>2.49360727</v>
      </c>
      <c r="H860" s="82">
        <f>IF(ISERROR(F860/G860-1),"",IF((F860/G860-1)&gt;10000%,"",F860/G860-1))</f>
        <v>0.25067599237469351</v>
      </c>
      <c r="I860" s="92">
        <v>0</v>
      </c>
      <c r="J860" s="92">
        <v>0</v>
      </c>
      <c r="K860" s="82" t="str">
        <f>IF(ISERROR(I860/J860-1),"",IF((I860/J860-1)&gt;10000%,"",I860/J860-1))</f>
        <v/>
      </c>
      <c r="L860" s="65">
        <f>IF(ISERROR(I860/F860),"",IF(I860/F860&gt;10000%,"",I860/F860))</f>
        <v>0</v>
      </c>
    </row>
    <row r="861" spans="1:12" x14ac:dyDescent="0.2">
      <c r="A861" s="64" t="s">
        <v>709</v>
      </c>
      <c r="B861" s="64" t="s">
        <v>84</v>
      </c>
      <c r="C861" s="64" t="s">
        <v>711</v>
      </c>
      <c r="D861" s="64" t="s">
        <v>310</v>
      </c>
      <c r="E861" s="64" t="s">
        <v>1461</v>
      </c>
      <c r="F861" s="81">
        <v>8.1987544999999995E-2</v>
      </c>
      <c r="G861" s="81">
        <v>7.3850240000000011E-2</v>
      </c>
      <c r="H861" s="82">
        <f>IF(ISERROR(F861/G861-1),"",IF((F861/G861-1)&gt;10000%,"",F861/G861-1))</f>
        <v>0.11018657488452277</v>
      </c>
      <c r="I861" s="92">
        <v>0</v>
      </c>
      <c r="J861" s="92">
        <v>0</v>
      </c>
      <c r="K861" s="82" t="str">
        <f>IF(ISERROR(I861/J861-1),"",IF((I861/J861-1)&gt;10000%,"",I861/J861-1))</f>
        <v/>
      </c>
      <c r="L861" s="65">
        <f>IF(ISERROR(I861/F861),"",IF(I861/F861&gt;10000%,"",I861/F861))</f>
        <v>0</v>
      </c>
    </row>
    <row r="862" spans="1:12" x14ac:dyDescent="0.2">
      <c r="A862" s="64" t="s">
        <v>214</v>
      </c>
      <c r="B862" s="64" t="s">
        <v>215</v>
      </c>
      <c r="C862" s="64" t="s">
        <v>223</v>
      </c>
      <c r="D862" s="64" t="s">
        <v>311</v>
      </c>
      <c r="E862" s="64" t="s">
        <v>1461</v>
      </c>
      <c r="F862" s="81">
        <v>1.0148190000000001E-2</v>
      </c>
      <c r="G862" s="81">
        <v>0</v>
      </c>
      <c r="H862" s="82" t="str">
        <f>IF(ISERROR(F862/G862-1),"",IF((F862/G862-1)&gt;10000%,"",F862/G862-1))</f>
        <v/>
      </c>
      <c r="I862" s="92">
        <v>0</v>
      </c>
      <c r="J862" s="92">
        <v>0</v>
      </c>
      <c r="K862" s="82" t="str">
        <f>IF(ISERROR(I862/J862-1),"",IF((I862/J862-1)&gt;10000%,"",I862/J862-1))</f>
        <v/>
      </c>
      <c r="L862" s="65">
        <f>IF(ISERROR(I862/F862),"",IF(I862/F862&gt;10000%,"",I862/F862))</f>
        <v>0</v>
      </c>
    </row>
    <row r="863" spans="1:12" x14ac:dyDescent="0.2">
      <c r="A863" s="64" t="s">
        <v>382</v>
      </c>
      <c r="B863" s="64" t="s">
        <v>1400</v>
      </c>
      <c r="C863" s="64" t="s">
        <v>1249</v>
      </c>
      <c r="D863" s="64" t="s">
        <v>310</v>
      </c>
      <c r="E863" s="64" t="s">
        <v>1461</v>
      </c>
      <c r="F863" s="81">
        <v>4.4030000000000002E-4</v>
      </c>
      <c r="G863" s="81">
        <v>7.1329679999999993E-2</v>
      </c>
      <c r="H863" s="82">
        <f>IF(ISERROR(F863/G863-1),"",IF((F863/G863-1)&gt;10000%,"",F863/G863-1))</f>
        <v>-0.9938272539565578</v>
      </c>
      <c r="I863" s="92">
        <v>0</v>
      </c>
      <c r="J863" s="92">
        <v>0</v>
      </c>
      <c r="K863" s="82" t="str">
        <f>IF(ISERROR(I863/J863-1),"",IF((I863/J863-1)&gt;10000%,"",I863/J863-1))</f>
        <v/>
      </c>
      <c r="L863" s="65">
        <f>IF(ISERROR(I863/F863),"",IF(I863/F863&gt;10000%,"",I863/F863))</f>
        <v>0</v>
      </c>
    </row>
    <row r="864" spans="1:12" x14ac:dyDescent="0.2">
      <c r="A864" s="64" t="s">
        <v>2702</v>
      </c>
      <c r="B864" s="64" t="s">
        <v>1396</v>
      </c>
      <c r="C864" s="64" t="s">
        <v>1248</v>
      </c>
      <c r="D864" s="64" t="s">
        <v>310</v>
      </c>
      <c r="E864" s="64" t="s">
        <v>1461</v>
      </c>
      <c r="F864" s="81">
        <v>0.42616807000000001</v>
      </c>
      <c r="G864" s="81">
        <v>1.39897633</v>
      </c>
      <c r="H864" s="82">
        <f>IF(ISERROR(F864/G864-1),"",IF((F864/G864-1)&gt;10000%,"",F864/G864-1))</f>
        <v>-0.69537149352627003</v>
      </c>
      <c r="I864" s="92">
        <v>0</v>
      </c>
      <c r="J864" s="92">
        <v>0</v>
      </c>
      <c r="K864" s="82" t="str">
        <f>IF(ISERROR(I864/J864-1),"",IF((I864/J864-1)&gt;10000%,"",I864/J864-1))</f>
        <v/>
      </c>
      <c r="L864" s="65">
        <f>IF(ISERROR(I864/F864),"",IF(I864/F864&gt;10000%,"",I864/F864))</f>
        <v>0</v>
      </c>
    </row>
    <row r="865" spans="1:12" x14ac:dyDescent="0.2">
      <c r="A865" s="64" t="s">
        <v>2210</v>
      </c>
      <c r="B865" s="64" t="s">
        <v>2193</v>
      </c>
      <c r="C865" s="64" t="s">
        <v>1401</v>
      </c>
      <c r="D865" s="64" t="s">
        <v>310</v>
      </c>
      <c r="E865" s="64" t="s">
        <v>1461</v>
      </c>
      <c r="F865" s="81">
        <v>0</v>
      </c>
      <c r="G865" s="81">
        <v>0</v>
      </c>
      <c r="H865" s="82" t="str">
        <f>IF(ISERROR(F865/G865-1),"",IF((F865/G865-1)&gt;10000%,"",F865/G865-1))</f>
        <v/>
      </c>
      <c r="I865" s="92">
        <v>0</v>
      </c>
      <c r="J865" s="92">
        <v>0</v>
      </c>
      <c r="K865" s="82" t="str">
        <f>IF(ISERROR(I865/J865-1),"",IF((I865/J865-1)&gt;10000%,"",I865/J865-1))</f>
        <v/>
      </c>
      <c r="L865" s="65" t="str">
        <f>IF(ISERROR(I865/F865),"",IF(I865/F865&gt;10000%,"",I865/F865))</f>
        <v/>
      </c>
    </row>
    <row r="866" spans="1:12" x14ac:dyDescent="0.2">
      <c r="A866" s="64" t="s">
        <v>1271</v>
      </c>
      <c r="B866" s="64" t="s">
        <v>1272</v>
      </c>
      <c r="C866" s="64" t="s">
        <v>1252</v>
      </c>
      <c r="D866" s="64" t="s">
        <v>310</v>
      </c>
      <c r="E866" s="64" t="s">
        <v>1461</v>
      </c>
      <c r="F866" s="81">
        <v>4.19987E-2</v>
      </c>
      <c r="G866" s="81">
        <v>2.5659000000000003E-3</v>
      </c>
      <c r="H866" s="82">
        <f>IF(ISERROR(F866/G866-1),"",IF((F866/G866-1)&gt;10000%,"",F866/G866-1))</f>
        <v>15.368019018667912</v>
      </c>
      <c r="I866" s="92">
        <v>0</v>
      </c>
      <c r="J866" s="92">
        <v>0</v>
      </c>
      <c r="K866" s="82" t="str">
        <f>IF(ISERROR(I866/J866-1),"",IF((I866/J866-1)&gt;10000%,"",I866/J866-1))</f>
        <v/>
      </c>
      <c r="L866" s="65">
        <f>IF(ISERROR(I866/F866),"",IF(I866/F866&gt;10000%,"",I866/F866))</f>
        <v>0</v>
      </c>
    </row>
    <row r="867" spans="1:12" x14ac:dyDescent="0.2">
      <c r="A867" s="64" t="s">
        <v>2757</v>
      </c>
      <c r="B867" s="64" t="s">
        <v>2112</v>
      </c>
      <c r="C867" s="64" t="s">
        <v>1253</v>
      </c>
      <c r="D867" s="64" t="s">
        <v>311</v>
      </c>
      <c r="E867" s="64" t="s">
        <v>1461</v>
      </c>
      <c r="F867" s="81">
        <v>0.11994235</v>
      </c>
      <c r="G867" s="81">
        <v>5.3689059999999997E-2</v>
      </c>
      <c r="H867" s="82">
        <f>IF(ISERROR(F867/G867-1),"",IF((F867/G867-1)&gt;10000%,"",F867/G867-1))</f>
        <v>1.2340184387657374</v>
      </c>
      <c r="I867" s="92">
        <v>0</v>
      </c>
      <c r="J867" s="92">
        <v>0</v>
      </c>
      <c r="K867" s="82" t="str">
        <f>IF(ISERROR(I867/J867-1),"",IF((I867/J867-1)&gt;10000%,"",I867/J867-1))</f>
        <v/>
      </c>
      <c r="L867" s="65">
        <f>IF(ISERROR(I867/F867),"",IF(I867/F867&gt;10000%,"",I867/F867))</f>
        <v>0</v>
      </c>
    </row>
    <row r="868" spans="1:12" x14ac:dyDescent="0.2">
      <c r="A868" s="64" t="s">
        <v>2755</v>
      </c>
      <c r="B868" s="64" t="s">
        <v>16</v>
      </c>
      <c r="C868" s="64" t="s">
        <v>1253</v>
      </c>
      <c r="D868" s="64" t="s">
        <v>1171</v>
      </c>
      <c r="E868" s="64" t="s">
        <v>1461</v>
      </c>
      <c r="F868" s="81">
        <v>0.21894184999999999</v>
      </c>
      <c r="G868" s="81">
        <v>4.9313160000000002E-2</v>
      </c>
      <c r="H868" s="82">
        <f>IF(ISERROR(F868/G868-1),"",IF((F868/G868-1)&gt;10000%,"",F868/G868-1))</f>
        <v>3.4398260018218254</v>
      </c>
      <c r="I868" s="92">
        <v>0</v>
      </c>
      <c r="J868" s="92">
        <v>0</v>
      </c>
      <c r="K868" s="82" t="str">
        <f>IF(ISERROR(I868/J868-1),"",IF((I868/J868-1)&gt;10000%,"",I868/J868-1))</f>
        <v/>
      </c>
      <c r="L868" s="65">
        <f>IF(ISERROR(I868/F868),"",IF(I868/F868&gt;10000%,"",I868/F868))</f>
        <v>0</v>
      </c>
    </row>
    <row r="869" spans="1:12" x14ac:dyDescent="0.2">
      <c r="A869" s="64" t="s">
        <v>2455</v>
      </c>
      <c r="B869" s="64" t="s">
        <v>187</v>
      </c>
      <c r="C869" s="64" t="s">
        <v>962</v>
      </c>
      <c r="D869" s="64" t="s">
        <v>310</v>
      </c>
      <c r="E869" s="64" t="s">
        <v>1461</v>
      </c>
      <c r="F869" s="81">
        <v>0</v>
      </c>
      <c r="G869" s="81">
        <v>0</v>
      </c>
      <c r="H869" s="82" t="str">
        <f>IF(ISERROR(F869/G869-1),"",IF((F869/G869-1)&gt;10000%,"",F869/G869-1))</f>
        <v/>
      </c>
      <c r="I869" s="92">
        <v>0</v>
      </c>
      <c r="J869" s="92">
        <v>0</v>
      </c>
      <c r="K869" s="82" t="str">
        <f>IF(ISERROR(I869/J869-1),"",IF((I869/J869-1)&gt;10000%,"",I869/J869-1))</f>
        <v/>
      </c>
      <c r="L869" s="65" t="str">
        <f>IF(ISERROR(I869/F869),"",IF(I869/F869&gt;10000%,"",I869/F869))</f>
        <v/>
      </c>
    </row>
    <row r="870" spans="1:12" x14ac:dyDescent="0.2">
      <c r="A870" s="64" t="s">
        <v>798</v>
      </c>
      <c r="B870" s="64" t="s">
        <v>799</v>
      </c>
      <c r="C870" s="64" t="s">
        <v>1249</v>
      </c>
      <c r="D870" s="64" t="s">
        <v>310</v>
      </c>
      <c r="E870" s="64" t="s">
        <v>1461</v>
      </c>
      <c r="F870" s="81">
        <v>2.4963742330000001</v>
      </c>
      <c r="G870" s="81">
        <v>2.4531160000000001</v>
      </c>
      <c r="H870" s="82">
        <f>IF(ISERROR(F870/G870-1),"",IF((F870/G870-1)&gt;10000%,"",F870/G870-1))</f>
        <v>1.7633994071213799E-2</v>
      </c>
      <c r="I870" s="92">
        <v>0</v>
      </c>
      <c r="J870" s="92">
        <v>0</v>
      </c>
      <c r="K870" s="82" t="str">
        <f>IF(ISERROR(I870/J870-1),"",IF((I870/J870-1)&gt;10000%,"",I870/J870-1))</f>
        <v/>
      </c>
      <c r="L870" s="65">
        <f>IF(ISERROR(I870/F870),"",IF(I870/F870&gt;10000%,"",I870/F870))</f>
        <v>0</v>
      </c>
    </row>
    <row r="871" spans="1:12" x14ac:dyDescent="0.2">
      <c r="A871" s="64" t="s">
        <v>2711</v>
      </c>
      <c r="B871" s="64" t="s">
        <v>104</v>
      </c>
      <c r="C871" s="64" t="s">
        <v>1248</v>
      </c>
      <c r="D871" s="64" t="s">
        <v>310</v>
      </c>
      <c r="E871" s="64" t="s">
        <v>1461</v>
      </c>
      <c r="F871" s="81">
        <v>0.46374200999999998</v>
      </c>
      <c r="G871" s="81">
        <v>1.531627716</v>
      </c>
      <c r="H871" s="82">
        <f>IF(ISERROR(F871/G871-1),"",IF((F871/G871-1)&gt;10000%,"",F871/G871-1))</f>
        <v>-0.6972227616701081</v>
      </c>
      <c r="I871" s="92">
        <v>0</v>
      </c>
      <c r="J871" s="92">
        <v>0</v>
      </c>
      <c r="K871" s="82" t="str">
        <f>IF(ISERROR(I871/J871-1),"",IF((I871/J871-1)&gt;10000%,"",I871/J871-1))</f>
        <v/>
      </c>
      <c r="L871" s="65">
        <f>IF(ISERROR(I871/F871),"",IF(I871/F871&gt;10000%,"",I871/F871))</f>
        <v>0</v>
      </c>
    </row>
    <row r="872" spans="1:12" x14ac:dyDescent="0.2">
      <c r="A872" s="64" t="s">
        <v>109</v>
      </c>
      <c r="B872" s="64" t="s">
        <v>110</v>
      </c>
      <c r="C872" s="64" t="s">
        <v>1255</v>
      </c>
      <c r="D872" s="64" t="s">
        <v>311</v>
      </c>
      <c r="E872" s="64" t="s">
        <v>312</v>
      </c>
      <c r="F872" s="81">
        <v>1.25825E-2</v>
      </c>
      <c r="G872" s="81">
        <v>5.7520334999999999E-2</v>
      </c>
      <c r="H872" s="82">
        <f>IF(ISERROR(F872/G872-1),"",IF((F872/G872-1)&gt;10000%,"",F872/G872-1))</f>
        <v>-0.78125127400596672</v>
      </c>
      <c r="I872" s="92">
        <v>0</v>
      </c>
      <c r="J872" s="92">
        <v>0</v>
      </c>
      <c r="K872" s="82" t="str">
        <f>IF(ISERROR(I872/J872-1),"",IF((I872/J872-1)&gt;10000%,"",I872/J872-1))</f>
        <v/>
      </c>
      <c r="L872" s="65">
        <f>IF(ISERROR(I872/F872),"",IF(I872/F872&gt;10000%,"",I872/F872))</f>
        <v>0</v>
      </c>
    </row>
    <row r="873" spans="1:12" x14ac:dyDescent="0.2">
      <c r="A873" s="64" t="s">
        <v>2742</v>
      </c>
      <c r="B873" s="64" t="s">
        <v>480</v>
      </c>
      <c r="C873" s="64" t="s">
        <v>1253</v>
      </c>
      <c r="D873" s="64" t="s">
        <v>310</v>
      </c>
      <c r="E873" s="64" t="s">
        <v>1461</v>
      </c>
      <c r="F873" s="81">
        <v>0</v>
      </c>
      <c r="G873" s="81">
        <v>0</v>
      </c>
      <c r="H873" s="82" t="str">
        <f>IF(ISERROR(F873/G873-1),"",IF((F873/G873-1)&gt;10000%,"",F873/G873-1))</f>
        <v/>
      </c>
      <c r="I873" s="92">
        <v>0</v>
      </c>
      <c r="J873" s="92">
        <v>0</v>
      </c>
      <c r="K873" s="82" t="str">
        <f>IF(ISERROR(I873/J873-1),"",IF((I873/J873-1)&gt;10000%,"",I873/J873-1))</f>
        <v/>
      </c>
      <c r="L873" s="65" t="str">
        <f>IF(ISERROR(I873/F873),"",IF(I873/F873&gt;10000%,"",I873/F873))</f>
        <v/>
      </c>
    </row>
    <row r="874" spans="1:12" x14ac:dyDescent="0.2">
      <c r="A874" s="64" t="s">
        <v>2807</v>
      </c>
      <c r="B874" s="64" t="s">
        <v>367</v>
      </c>
      <c r="C874" s="64" t="s">
        <v>2844</v>
      </c>
      <c r="D874" s="64" t="s">
        <v>311</v>
      </c>
      <c r="E874" s="64" t="s">
        <v>312</v>
      </c>
      <c r="F874" s="81">
        <v>6.6313951500000003</v>
      </c>
      <c r="G874" s="81">
        <v>2.48689106</v>
      </c>
      <c r="H874" s="82">
        <f>IF(ISERROR(F874/G874-1),"",IF((F874/G874-1)&gt;10000%,"",F874/G874-1))</f>
        <v>1.6665402665446876</v>
      </c>
      <c r="I874" s="92">
        <v>0</v>
      </c>
      <c r="J874" s="92">
        <v>0</v>
      </c>
      <c r="K874" s="82" t="str">
        <f>IF(ISERROR(I874/J874-1),"",IF((I874/J874-1)&gt;10000%,"",I874/J874-1))</f>
        <v/>
      </c>
      <c r="L874" s="65">
        <f>IF(ISERROR(I874/F874),"",IF(I874/F874&gt;10000%,"",I874/F874))</f>
        <v>0</v>
      </c>
    </row>
    <row r="875" spans="1:12" x14ac:dyDescent="0.2">
      <c r="A875" s="64" t="s">
        <v>1465</v>
      </c>
      <c r="B875" s="64" t="s">
        <v>948</v>
      </c>
      <c r="C875" s="64" t="s">
        <v>1251</v>
      </c>
      <c r="D875" s="64" t="s">
        <v>310</v>
      </c>
      <c r="E875" s="64" t="s">
        <v>1461</v>
      </c>
      <c r="F875" s="81">
        <v>4.8140954800000006</v>
      </c>
      <c r="G875" s="81">
        <v>17.85042026</v>
      </c>
      <c r="H875" s="82">
        <f>IF(ISERROR(F875/G875-1),"",IF((F875/G875-1)&gt;10000%,"",F875/G875-1))</f>
        <v>-0.73030912382563695</v>
      </c>
      <c r="I875" s="92">
        <v>0</v>
      </c>
      <c r="J875" s="92">
        <v>0</v>
      </c>
      <c r="K875" s="82" t="str">
        <f>IF(ISERROR(I875/J875-1),"",IF((I875/J875-1)&gt;10000%,"",I875/J875-1))</f>
        <v/>
      </c>
      <c r="L875" s="65">
        <f>IF(ISERROR(I875/F875),"",IF(I875/F875&gt;10000%,"",I875/F875))</f>
        <v>0</v>
      </c>
    </row>
    <row r="876" spans="1:12" x14ac:dyDescent="0.2">
      <c r="A876" s="64" t="s">
        <v>871</v>
      </c>
      <c r="B876" s="64" t="s">
        <v>548</v>
      </c>
      <c r="C876" s="64" t="s">
        <v>1251</v>
      </c>
      <c r="D876" s="64" t="s">
        <v>310</v>
      </c>
      <c r="E876" s="64" t="s">
        <v>1461</v>
      </c>
      <c r="F876" s="81">
        <v>9.9904999999999994E-3</v>
      </c>
      <c r="G876" s="81">
        <v>2.2433599999999998E-2</v>
      </c>
      <c r="H876" s="82">
        <f>IF(ISERROR(F876/G876-1),"",IF((F876/G876-1)&gt;10000%,"",F876/G876-1))</f>
        <v>-0.55466354040368016</v>
      </c>
      <c r="I876" s="92">
        <v>0</v>
      </c>
      <c r="J876" s="92">
        <v>0</v>
      </c>
      <c r="K876" s="82" t="str">
        <f>IF(ISERROR(I876/J876-1),"",IF((I876/J876-1)&gt;10000%,"",I876/J876-1))</f>
        <v/>
      </c>
      <c r="L876" s="65">
        <f>IF(ISERROR(I876/F876),"",IF(I876/F876&gt;10000%,"",I876/F876))</f>
        <v>0</v>
      </c>
    </row>
    <row r="877" spans="1:12" x14ac:dyDescent="0.2">
      <c r="A877" s="64" t="s">
        <v>2669</v>
      </c>
      <c r="B877" s="64" t="s">
        <v>96</v>
      </c>
      <c r="C877" s="64" t="s">
        <v>1248</v>
      </c>
      <c r="D877" s="64" t="s">
        <v>310</v>
      </c>
      <c r="E877" s="64" t="s">
        <v>1461</v>
      </c>
      <c r="F877" s="81">
        <v>3.6310701249999999</v>
      </c>
      <c r="G877" s="81">
        <v>1.18209622</v>
      </c>
      <c r="H877" s="82">
        <f>IF(ISERROR(F877/G877-1),"",IF((F877/G877-1)&gt;10000%,"",F877/G877-1))</f>
        <v>2.071721289321101</v>
      </c>
      <c r="I877" s="92">
        <v>0</v>
      </c>
      <c r="J877" s="92">
        <v>0</v>
      </c>
      <c r="K877" s="82" t="str">
        <f>IF(ISERROR(I877/J877-1),"",IF((I877/J877-1)&gt;10000%,"",I877/J877-1))</f>
        <v/>
      </c>
      <c r="L877" s="65">
        <f>IF(ISERROR(I877/F877),"",IF(I877/F877&gt;10000%,"",I877/F877))</f>
        <v>0</v>
      </c>
    </row>
    <row r="878" spans="1:12" x14ac:dyDescent="0.2">
      <c r="A878" s="64" t="s">
        <v>2639</v>
      </c>
      <c r="B878" s="64" t="s">
        <v>1769</v>
      </c>
      <c r="C878" s="64" t="s">
        <v>1248</v>
      </c>
      <c r="D878" s="64" t="s">
        <v>310</v>
      </c>
      <c r="E878" s="64" t="s">
        <v>312</v>
      </c>
      <c r="F878" s="81">
        <v>2.1076951899999998</v>
      </c>
      <c r="G878" s="81">
        <v>1.8543628600000002</v>
      </c>
      <c r="H878" s="82">
        <f>IF(ISERROR(F878/G878-1),"",IF((F878/G878-1)&gt;10000%,"",F878/G878-1))</f>
        <v>0.13661421691760989</v>
      </c>
      <c r="I878" s="92">
        <v>0</v>
      </c>
      <c r="J878" s="92">
        <v>0</v>
      </c>
      <c r="K878" s="82" t="str">
        <f>IF(ISERROR(I878/J878-1),"",IF((I878/J878-1)&gt;10000%,"",I878/J878-1))</f>
        <v/>
      </c>
      <c r="L878" s="65">
        <f>IF(ISERROR(I878/F878),"",IF(I878/F878&gt;10000%,"",I878/F878))</f>
        <v>0</v>
      </c>
    </row>
    <row r="879" spans="1:12" x14ac:dyDescent="0.2">
      <c r="A879" s="64" t="s">
        <v>2638</v>
      </c>
      <c r="B879" s="64" t="s">
        <v>285</v>
      </c>
      <c r="C879" s="64" t="s">
        <v>1248</v>
      </c>
      <c r="D879" s="64" t="s">
        <v>310</v>
      </c>
      <c r="E879" s="64" t="s">
        <v>1461</v>
      </c>
      <c r="F879" s="81">
        <v>0.89179160999999996</v>
      </c>
      <c r="G879" s="81">
        <v>7.0428339999999992E-2</v>
      </c>
      <c r="H879" s="82">
        <f>IF(ISERROR(F879/G879-1),"",IF((F879/G879-1)&gt;10000%,"",F879/G879-1))</f>
        <v>11.662397125929704</v>
      </c>
      <c r="I879" s="92">
        <v>0</v>
      </c>
      <c r="J879" s="92">
        <v>0</v>
      </c>
      <c r="K879" s="82" t="str">
        <f>IF(ISERROR(I879/J879-1),"",IF((I879/J879-1)&gt;10000%,"",I879/J879-1))</f>
        <v/>
      </c>
      <c r="L879" s="65">
        <f>IF(ISERROR(I879/F879),"",IF(I879/F879&gt;10000%,"",I879/F879))</f>
        <v>0</v>
      </c>
    </row>
    <row r="880" spans="1:12" x14ac:dyDescent="0.2">
      <c r="A880" s="64" t="s">
        <v>1972</v>
      </c>
      <c r="B880" s="64" t="s">
        <v>1973</v>
      </c>
      <c r="C880" s="64" t="s">
        <v>1401</v>
      </c>
      <c r="D880" s="64" t="s">
        <v>310</v>
      </c>
      <c r="E880" s="64" t="s">
        <v>1461</v>
      </c>
      <c r="F880" s="81">
        <v>0.99692426340636597</v>
      </c>
      <c r="G880" s="81">
        <v>2.3312413420930902</v>
      </c>
      <c r="H880" s="82">
        <f>IF(ISERROR(F880/G880-1),"",IF((F880/G880-1)&gt;10000%,"",F880/G880-1))</f>
        <v>-0.57236333904782088</v>
      </c>
      <c r="I880" s="92">
        <v>0</v>
      </c>
      <c r="J880" s="92">
        <v>0</v>
      </c>
      <c r="K880" s="82" t="str">
        <f>IF(ISERROR(I880/J880-1),"",IF((I880/J880-1)&gt;10000%,"",I880/J880-1))</f>
        <v/>
      </c>
      <c r="L880" s="65">
        <f>IF(ISERROR(I880/F880),"",IF(I880/F880&gt;10000%,"",I880/F880))</f>
        <v>0</v>
      </c>
    </row>
    <row r="881" spans="1:12" x14ac:dyDescent="0.2">
      <c r="A881" s="64" t="s">
        <v>2664</v>
      </c>
      <c r="B881" s="64" t="s">
        <v>95</v>
      </c>
      <c r="C881" s="64" t="s">
        <v>1248</v>
      </c>
      <c r="D881" s="64" t="s">
        <v>310</v>
      </c>
      <c r="E881" s="64" t="s">
        <v>1461</v>
      </c>
      <c r="F881" s="81">
        <v>2.7425464500000003</v>
      </c>
      <c r="G881" s="81">
        <v>1.1025093899999998</v>
      </c>
      <c r="H881" s="82">
        <f>IF(ISERROR(F881/G881-1),"",IF((F881/G881-1)&gt;10000%,"",F881/G881-1))</f>
        <v>1.4875492897162541</v>
      </c>
      <c r="I881" s="92">
        <v>0</v>
      </c>
      <c r="J881" s="92">
        <v>0</v>
      </c>
      <c r="K881" s="82" t="str">
        <f>IF(ISERROR(I881/J881-1),"",IF((I881/J881-1)&gt;10000%,"",I881/J881-1))</f>
        <v/>
      </c>
      <c r="L881" s="65">
        <f>IF(ISERROR(I881/F881),"",IF(I881/F881&gt;10000%,"",I881/F881))</f>
        <v>0</v>
      </c>
    </row>
    <row r="882" spans="1:12" x14ac:dyDescent="0.2">
      <c r="A882" s="64" t="s">
        <v>2626</v>
      </c>
      <c r="B882" s="64" t="s">
        <v>1393</v>
      </c>
      <c r="C882" s="64" t="s">
        <v>1248</v>
      </c>
      <c r="D882" s="64" t="s">
        <v>310</v>
      </c>
      <c r="E882" s="64" t="s">
        <v>1461</v>
      </c>
      <c r="F882" s="81">
        <v>8.2295385352892598</v>
      </c>
      <c r="G882" s="81">
        <v>5.8382073244888399</v>
      </c>
      <c r="H882" s="82">
        <f>IF(ISERROR(F882/G882-1),"",IF((F882/G882-1)&gt;10000%,"",F882/G882-1))</f>
        <v>0.40960025533347966</v>
      </c>
      <c r="I882" s="92">
        <v>0</v>
      </c>
      <c r="J882" s="92">
        <v>0</v>
      </c>
      <c r="K882" s="82" t="str">
        <f>IF(ISERROR(I882/J882-1),"",IF((I882/J882-1)&gt;10000%,"",I882/J882-1))</f>
        <v/>
      </c>
      <c r="L882" s="65">
        <f>IF(ISERROR(I882/F882),"",IF(I882/F882&gt;10000%,"",I882/F882))</f>
        <v>0</v>
      </c>
    </row>
    <row r="883" spans="1:12" x14ac:dyDescent="0.2">
      <c r="A883" s="64" t="s">
        <v>2623</v>
      </c>
      <c r="B883" s="64" t="s">
        <v>91</v>
      </c>
      <c r="C883" s="64" t="s">
        <v>1248</v>
      </c>
      <c r="D883" s="64" t="s">
        <v>310</v>
      </c>
      <c r="E883" s="64" t="s">
        <v>1461</v>
      </c>
      <c r="F883" s="81">
        <v>2.2019566699999999</v>
      </c>
      <c r="G883" s="81">
        <v>2.4517999100000001</v>
      </c>
      <c r="H883" s="82">
        <f>IF(ISERROR(F883/G883-1),"",IF((F883/G883-1)&gt;10000%,"",F883/G883-1))</f>
        <v>-0.10190196964319165</v>
      </c>
      <c r="I883" s="92">
        <v>0</v>
      </c>
      <c r="J883" s="92">
        <v>0</v>
      </c>
      <c r="K883" s="82" t="str">
        <f>IF(ISERROR(I883/J883-1),"",IF((I883/J883-1)&gt;10000%,"",I883/J883-1))</f>
        <v/>
      </c>
      <c r="L883" s="65">
        <f>IF(ISERROR(I883/F883),"",IF(I883/F883&gt;10000%,"",I883/F883))</f>
        <v>0</v>
      </c>
    </row>
    <row r="884" spans="1:12" x14ac:dyDescent="0.2">
      <c r="A884" s="64" t="s">
        <v>2648</v>
      </c>
      <c r="B884" s="64" t="s">
        <v>2221</v>
      </c>
      <c r="C884" s="64" t="s">
        <v>1253</v>
      </c>
      <c r="D884" s="64" t="s">
        <v>1171</v>
      </c>
      <c r="E884" s="64" t="s">
        <v>312</v>
      </c>
      <c r="F884" s="81">
        <v>0</v>
      </c>
      <c r="G884" s="81">
        <v>0</v>
      </c>
      <c r="H884" s="82" t="str">
        <f>IF(ISERROR(F884/G884-1),"",IF((F884/G884-1)&gt;10000%,"",F884/G884-1))</f>
        <v/>
      </c>
      <c r="I884" s="92">
        <v>0</v>
      </c>
      <c r="J884" s="92">
        <v>0</v>
      </c>
      <c r="K884" s="82" t="str">
        <f>IF(ISERROR(I884/J884-1),"",IF((I884/J884-1)&gt;10000%,"",I884/J884-1))</f>
        <v/>
      </c>
      <c r="L884" s="65" t="str">
        <f>IF(ISERROR(I884/F884),"",IF(I884/F884&gt;10000%,"",I884/F884))</f>
        <v/>
      </c>
    </row>
    <row r="885" spans="1:12" x14ac:dyDescent="0.2">
      <c r="A885" s="64" t="s">
        <v>415</v>
      </c>
      <c r="B885" s="64" t="s">
        <v>416</v>
      </c>
      <c r="C885" s="64" t="s">
        <v>437</v>
      </c>
      <c r="D885" s="64" t="s">
        <v>311</v>
      </c>
      <c r="E885" s="64" t="s">
        <v>312</v>
      </c>
      <c r="F885" s="81">
        <v>1.12112129</v>
      </c>
      <c r="G885" s="81">
        <v>1.2018881960000001</v>
      </c>
      <c r="H885" s="82">
        <f>IF(ISERROR(F885/G885-1),"",IF((F885/G885-1)&gt;10000%,"",F885/G885-1))</f>
        <v>-6.7200015998825968E-2</v>
      </c>
      <c r="I885" s="92">
        <v>0</v>
      </c>
      <c r="J885" s="92">
        <v>0</v>
      </c>
      <c r="K885" s="82" t="str">
        <f>IF(ISERROR(I885/J885-1),"",IF((I885/J885-1)&gt;10000%,"",I885/J885-1))</f>
        <v/>
      </c>
      <c r="L885" s="65">
        <f>IF(ISERROR(I885/F885),"",IF(I885/F885&gt;10000%,"",I885/F885))</f>
        <v>0</v>
      </c>
    </row>
    <row r="886" spans="1:12" x14ac:dyDescent="0.2">
      <c r="A886" s="64" t="s">
        <v>2244</v>
      </c>
      <c r="B886" s="64" t="s">
        <v>2237</v>
      </c>
      <c r="C886" s="64" t="s">
        <v>1253</v>
      </c>
      <c r="D886" s="64" t="s">
        <v>310</v>
      </c>
      <c r="E886" s="64" t="s">
        <v>1461</v>
      </c>
      <c r="F886" s="81">
        <v>5.2512000000000001E-3</v>
      </c>
      <c r="G886" s="81">
        <v>0</v>
      </c>
      <c r="H886" s="82" t="str">
        <f>IF(ISERROR(F886/G886-1),"",IF((F886/G886-1)&gt;10000%,"",F886/G886-1))</f>
        <v/>
      </c>
      <c r="I886" s="92">
        <v>0</v>
      </c>
      <c r="J886" s="92">
        <v>0</v>
      </c>
      <c r="K886" s="82" t="str">
        <f>IF(ISERROR(I886/J886-1),"",IF((I886/J886-1)&gt;10000%,"",I886/J886-1))</f>
        <v/>
      </c>
      <c r="L886" s="65">
        <f>IF(ISERROR(I886/F886),"",IF(I886/F886&gt;10000%,"",I886/F886))</f>
        <v>0</v>
      </c>
    </row>
    <row r="887" spans="1:12" x14ac:dyDescent="0.2">
      <c r="A887" s="64" t="s">
        <v>2315</v>
      </c>
      <c r="B887" s="64" t="s">
        <v>1148</v>
      </c>
      <c r="C887" s="64" t="s">
        <v>1401</v>
      </c>
      <c r="D887" s="64" t="s">
        <v>310</v>
      </c>
      <c r="E887" s="64" t="s">
        <v>1461</v>
      </c>
      <c r="F887" s="81">
        <v>0</v>
      </c>
      <c r="G887" s="81">
        <v>0</v>
      </c>
      <c r="H887" s="82" t="str">
        <f>IF(ISERROR(F887/G887-1),"",IF((F887/G887-1)&gt;10000%,"",F887/G887-1))</f>
        <v/>
      </c>
      <c r="I887" s="92">
        <v>0</v>
      </c>
      <c r="J887" s="92">
        <v>0</v>
      </c>
      <c r="K887" s="82" t="str">
        <f>IF(ISERROR(I887/J887-1),"",IF((I887/J887-1)&gt;10000%,"",I887/J887-1))</f>
        <v/>
      </c>
      <c r="L887" s="65" t="str">
        <f>IF(ISERROR(I887/F887),"",IF(I887/F887&gt;10000%,"",I887/F887))</f>
        <v/>
      </c>
    </row>
    <row r="888" spans="1:12" x14ac:dyDescent="0.2">
      <c r="A888" s="64" t="s">
        <v>243</v>
      </c>
      <c r="B888" s="64" t="s">
        <v>244</v>
      </c>
      <c r="C888" s="64" t="s">
        <v>1401</v>
      </c>
      <c r="D888" s="64" t="s">
        <v>311</v>
      </c>
      <c r="E888" s="64" t="s">
        <v>312</v>
      </c>
      <c r="F888" s="81">
        <v>0.47036</v>
      </c>
      <c r="G888" s="81">
        <v>0</v>
      </c>
      <c r="H888" s="82" t="str">
        <f>IF(ISERROR(F888/G888-1),"",IF((F888/G888-1)&gt;10000%,"",F888/G888-1))</f>
        <v/>
      </c>
      <c r="I888" s="92">
        <v>0</v>
      </c>
      <c r="J888" s="92">
        <v>0</v>
      </c>
      <c r="K888" s="82" t="str">
        <f>IF(ISERROR(I888/J888-1),"",IF((I888/J888-1)&gt;10000%,"",I888/J888-1))</f>
        <v/>
      </c>
      <c r="L888" s="65">
        <f>IF(ISERROR(I888/F888),"",IF(I888/F888&gt;10000%,"",I888/F888))</f>
        <v>0</v>
      </c>
    </row>
    <row r="889" spans="1:12" x14ac:dyDescent="0.2">
      <c r="A889" s="64" t="s">
        <v>313</v>
      </c>
      <c r="B889" s="64" t="s">
        <v>314</v>
      </c>
      <c r="C889" s="64" t="s">
        <v>1249</v>
      </c>
      <c r="D889" s="64" t="s">
        <v>310</v>
      </c>
      <c r="E889" s="64" t="s">
        <v>1461</v>
      </c>
      <c r="F889" s="81">
        <v>7.9710690000000001E-2</v>
      </c>
      <c r="G889" s="81">
        <v>6.38591569</v>
      </c>
      <c r="H889" s="82">
        <f>IF(ISERROR(F889/G889-1),"",IF((F889/G889-1)&gt;10000%,"",F889/G889-1))</f>
        <v>-0.987517735299133</v>
      </c>
      <c r="I889" s="92">
        <v>0</v>
      </c>
      <c r="J889" s="92">
        <v>0</v>
      </c>
      <c r="K889" s="82" t="str">
        <f>IF(ISERROR(I889/J889-1),"",IF((I889/J889-1)&gt;10000%,"",I889/J889-1))</f>
        <v/>
      </c>
      <c r="L889" s="65">
        <f>IF(ISERROR(I889/F889),"",IF(I889/F889&gt;10000%,"",I889/F889))</f>
        <v>0</v>
      </c>
    </row>
    <row r="890" spans="1:12" x14ac:dyDescent="0.2">
      <c r="A890" s="64" t="s">
        <v>2128</v>
      </c>
      <c r="B890" s="64" t="s">
        <v>2129</v>
      </c>
      <c r="C890" s="64" t="s">
        <v>1254</v>
      </c>
      <c r="D890" s="64" t="s">
        <v>310</v>
      </c>
      <c r="E890" s="64" t="s">
        <v>1461</v>
      </c>
      <c r="F890" s="81">
        <v>1.9305619999999999</v>
      </c>
      <c r="G890" s="81">
        <v>5.9492059999999999E-2</v>
      </c>
      <c r="H890" s="82">
        <f>IF(ISERROR(F890/G890-1),"",IF((F890/G890-1)&gt;10000%,"",F890/G890-1))</f>
        <v>31.450750570748433</v>
      </c>
      <c r="I890" s="92">
        <v>0</v>
      </c>
      <c r="J890" s="92">
        <v>0</v>
      </c>
      <c r="K890" s="82" t="str">
        <f>IF(ISERROR(I890/J890-1),"",IF((I890/J890-1)&gt;10000%,"",I890/J890-1))</f>
        <v/>
      </c>
      <c r="L890" s="65">
        <f>IF(ISERROR(I890/F890),"",IF(I890/F890&gt;10000%,"",I890/F890))</f>
        <v>0</v>
      </c>
    </row>
    <row r="891" spans="1:12" x14ac:dyDescent="0.2">
      <c r="A891" s="64" t="s">
        <v>2727</v>
      </c>
      <c r="B891" s="64" t="s">
        <v>1387</v>
      </c>
      <c r="C891" s="64" t="s">
        <v>1248</v>
      </c>
      <c r="D891" s="64" t="s">
        <v>310</v>
      </c>
      <c r="E891" s="64" t="s">
        <v>1461</v>
      </c>
      <c r="F891" s="81">
        <v>0.83520271000000001</v>
      </c>
      <c r="G891" s="81">
        <v>0.56894460999999996</v>
      </c>
      <c r="H891" s="82">
        <f>IF(ISERROR(F891/G891-1),"",IF((F891/G891-1)&gt;10000%,"",F891/G891-1))</f>
        <v>0.46798597845930923</v>
      </c>
      <c r="I891" s="92">
        <v>0</v>
      </c>
      <c r="J891" s="92">
        <v>0</v>
      </c>
      <c r="K891" s="82" t="str">
        <f>IF(ISERROR(I891/J891-1),"",IF((I891/J891-1)&gt;10000%,"",I891/J891-1))</f>
        <v/>
      </c>
      <c r="L891" s="65">
        <f>IF(ISERROR(I891/F891),"",IF(I891/F891&gt;10000%,"",I891/F891))</f>
        <v>0</v>
      </c>
    </row>
    <row r="892" spans="1:12" x14ac:dyDescent="0.2">
      <c r="A892" s="64" t="s">
        <v>1168</v>
      </c>
      <c r="B892" s="64" t="s">
        <v>1169</v>
      </c>
      <c r="C892" s="64" t="s">
        <v>1253</v>
      </c>
      <c r="D892" s="64" t="s">
        <v>310</v>
      </c>
      <c r="E892" s="64" t="s">
        <v>1461</v>
      </c>
      <c r="F892" s="81">
        <v>0.34293634000000001</v>
      </c>
      <c r="G892" s="81">
        <v>6.5219089999999993E-2</v>
      </c>
      <c r="H892" s="82">
        <f>IF(ISERROR(F892/G892-1),"",IF((F892/G892-1)&gt;10000%,"",F892/G892-1))</f>
        <v>4.2582202542231125</v>
      </c>
      <c r="I892" s="92">
        <v>0</v>
      </c>
      <c r="J892" s="92">
        <v>0</v>
      </c>
      <c r="K892" s="82" t="str">
        <f>IF(ISERROR(I892/J892-1),"",IF((I892/J892-1)&gt;10000%,"",I892/J892-1))</f>
        <v/>
      </c>
      <c r="L892" s="65">
        <f>IF(ISERROR(I892/F892),"",IF(I892/F892&gt;10000%,"",I892/F892))</f>
        <v>0</v>
      </c>
    </row>
    <row r="893" spans="1:12" x14ac:dyDescent="0.2">
      <c r="A893" s="64" t="s">
        <v>2730</v>
      </c>
      <c r="B893" s="64" t="s">
        <v>290</v>
      </c>
      <c r="C893" s="64" t="s">
        <v>1248</v>
      </c>
      <c r="D893" s="64" t="s">
        <v>310</v>
      </c>
      <c r="E893" s="64" t="s">
        <v>1461</v>
      </c>
      <c r="F893" s="81">
        <v>8.0522350000000006E-2</v>
      </c>
      <c r="G893" s="81">
        <v>0.32932903000000002</v>
      </c>
      <c r="H893" s="82">
        <f>IF(ISERROR(F893/G893-1),"",IF((F893/G893-1)&gt;10000%,"",F893/G893-1))</f>
        <v>-0.75549574235833383</v>
      </c>
      <c r="I893" s="92">
        <v>0</v>
      </c>
      <c r="J893" s="92">
        <v>0</v>
      </c>
      <c r="K893" s="82" t="str">
        <f>IF(ISERROR(I893/J893-1),"",IF((I893/J893-1)&gt;10000%,"",I893/J893-1))</f>
        <v/>
      </c>
      <c r="L893" s="65">
        <f>IF(ISERROR(I893/F893),"",IF(I893/F893&gt;10000%,"",I893/F893))</f>
        <v>0</v>
      </c>
    </row>
    <row r="894" spans="1:12" x14ac:dyDescent="0.2">
      <c r="A894" s="64" t="s">
        <v>429</v>
      </c>
      <c r="B894" s="64" t="s">
        <v>430</v>
      </c>
      <c r="C894" s="64" t="s">
        <v>437</v>
      </c>
      <c r="D894" s="64" t="s">
        <v>1171</v>
      </c>
      <c r="E894" s="64" t="s">
        <v>312</v>
      </c>
      <c r="F894" s="81">
        <v>0.32872499999999999</v>
      </c>
      <c r="G894" s="81">
        <v>0.47821999999999998</v>
      </c>
      <c r="H894" s="82">
        <f>IF(ISERROR(F894/G894-1),"",IF((F894/G894-1)&gt;10000%,"",F894/G894-1))</f>
        <v>-0.3126071682489231</v>
      </c>
      <c r="I894" s="92">
        <v>0</v>
      </c>
      <c r="J894" s="92">
        <v>0</v>
      </c>
      <c r="K894" s="82" t="str">
        <f>IF(ISERROR(I894/J894-1),"",IF((I894/J894-1)&gt;10000%,"",I894/J894-1))</f>
        <v/>
      </c>
      <c r="L894" s="65">
        <f>IF(ISERROR(I894/F894),"",IF(I894/F894&gt;10000%,"",I894/F894))</f>
        <v>0</v>
      </c>
    </row>
    <row r="895" spans="1:12" x14ac:dyDescent="0.2">
      <c r="A895" s="64" t="s">
        <v>2738</v>
      </c>
      <c r="B895" s="64" t="s">
        <v>103</v>
      </c>
      <c r="C895" s="64" t="s">
        <v>1248</v>
      </c>
      <c r="D895" s="64" t="s">
        <v>310</v>
      </c>
      <c r="E895" s="64" t="s">
        <v>1461</v>
      </c>
      <c r="F895" s="81">
        <v>0.24135930999999999</v>
      </c>
      <c r="G895" s="81">
        <v>0.41970954999999999</v>
      </c>
      <c r="H895" s="82">
        <f>IF(ISERROR(F895/G895-1),"",IF((F895/G895-1)&gt;10000%,"",F895/G895-1))</f>
        <v>-0.42493729294460891</v>
      </c>
      <c r="I895" s="92">
        <v>0</v>
      </c>
      <c r="J895" s="92">
        <v>0</v>
      </c>
      <c r="K895" s="82" t="str">
        <f>IF(ISERROR(I895/J895-1),"",IF((I895/J895-1)&gt;10000%,"",I895/J895-1))</f>
        <v/>
      </c>
      <c r="L895" s="65">
        <f>IF(ISERROR(I895/F895),"",IF(I895/F895&gt;10000%,"",I895/F895))</f>
        <v>0</v>
      </c>
    </row>
    <row r="896" spans="1:12" x14ac:dyDescent="0.2">
      <c r="A896" s="64" t="s">
        <v>2760</v>
      </c>
      <c r="B896" s="64" t="s">
        <v>756</v>
      </c>
      <c r="C896" s="64" t="s">
        <v>1253</v>
      </c>
      <c r="D896" s="64" t="s">
        <v>311</v>
      </c>
      <c r="E896" s="64" t="s">
        <v>312</v>
      </c>
      <c r="F896" s="81">
        <v>4.7659999999999994E-5</v>
      </c>
      <c r="G896" s="81">
        <v>0.1919391</v>
      </c>
      <c r="H896" s="82">
        <f>IF(ISERROR(F896/G896-1),"",IF((F896/G896-1)&gt;10000%,"",F896/G896-1))</f>
        <v>-0.99975169207316283</v>
      </c>
      <c r="I896" s="92">
        <v>0</v>
      </c>
      <c r="J896" s="92">
        <v>0</v>
      </c>
      <c r="K896" s="82" t="str">
        <f>IF(ISERROR(I896/J896-1),"",IF((I896/J896-1)&gt;10000%,"",I896/J896-1))</f>
        <v/>
      </c>
      <c r="L896" s="65">
        <f>IF(ISERROR(I896/F896),"",IF(I896/F896&gt;10000%,"",I896/F896))</f>
        <v>0</v>
      </c>
    </row>
    <row r="897" spans="1:12" x14ac:dyDescent="0.2">
      <c r="A897" s="64" t="s">
        <v>2294</v>
      </c>
      <c r="B897" s="64" t="s">
        <v>1193</v>
      </c>
      <c r="C897" s="64" t="s">
        <v>223</v>
      </c>
      <c r="D897" s="64" t="s">
        <v>1171</v>
      </c>
      <c r="E897" s="64" t="s">
        <v>1461</v>
      </c>
      <c r="F897" s="81">
        <v>0.11512089</v>
      </c>
      <c r="G897" s="81">
        <v>0.73696884299999998</v>
      </c>
      <c r="H897" s="82">
        <f>IF(ISERROR(F897/G897-1),"",IF((F897/G897-1)&gt;10000%,"",F897/G897-1))</f>
        <v>-0.84379137450183905</v>
      </c>
      <c r="I897" s="92">
        <v>0</v>
      </c>
      <c r="J897" s="92">
        <v>0</v>
      </c>
      <c r="K897" s="82" t="str">
        <f>IF(ISERROR(I897/J897-1),"",IF((I897/J897-1)&gt;10000%,"",I897/J897-1))</f>
        <v/>
      </c>
      <c r="L897" s="65">
        <f>IF(ISERROR(I897/F897),"",IF(I897/F897&gt;10000%,"",I897/F897))</f>
        <v>0</v>
      </c>
    </row>
    <row r="898" spans="1:12" x14ac:dyDescent="0.2">
      <c r="A898" s="64" t="s">
        <v>2188</v>
      </c>
      <c r="B898" s="64" t="s">
        <v>2189</v>
      </c>
      <c r="C898" s="64" t="s">
        <v>1401</v>
      </c>
      <c r="D898" s="64" t="s">
        <v>311</v>
      </c>
      <c r="E898" s="64" t="s">
        <v>312</v>
      </c>
      <c r="F898" s="81">
        <v>6.5505599999999997E-2</v>
      </c>
      <c r="G898" s="81">
        <v>0.56539982999999994</v>
      </c>
      <c r="H898" s="82">
        <f>IF(ISERROR(F898/G898-1),"",IF((F898/G898-1)&gt;10000%,"",F898/G898-1))</f>
        <v>-0.88414287284097692</v>
      </c>
      <c r="I898" s="92">
        <v>0</v>
      </c>
      <c r="J898" s="92">
        <v>0</v>
      </c>
      <c r="K898" s="82" t="str">
        <f>IF(ISERROR(I898/J898-1),"",IF((I898/J898-1)&gt;10000%,"",I898/J898-1))</f>
        <v/>
      </c>
      <c r="L898" s="65">
        <f>IF(ISERROR(I898/F898),"",IF(I898/F898&gt;10000%,"",I898/F898))</f>
        <v>0</v>
      </c>
    </row>
    <row r="899" spans="1:12" x14ac:dyDescent="0.2">
      <c r="A899" s="64" t="s">
        <v>1896</v>
      </c>
      <c r="B899" s="64" t="s">
        <v>1897</v>
      </c>
      <c r="C899" s="64" t="s">
        <v>1254</v>
      </c>
      <c r="D899" s="64" t="s">
        <v>310</v>
      </c>
      <c r="E899" s="64" t="s">
        <v>1461</v>
      </c>
      <c r="F899" s="81">
        <v>3.3240569999999997E-2</v>
      </c>
      <c r="G899" s="81">
        <v>0.47820299999999999</v>
      </c>
      <c r="H899" s="82">
        <f>IF(ISERROR(F899/G899-1),"",IF((F899/G899-1)&gt;10000%,"",F899/G899-1))</f>
        <v>-0.93048857911807326</v>
      </c>
      <c r="I899" s="92">
        <v>0</v>
      </c>
      <c r="J899" s="92">
        <v>0</v>
      </c>
      <c r="K899" s="82" t="str">
        <f>IF(ISERROR(I899/J899-1),"",IF((I899/J899-1)&gt;10000%,"",I899/J899-1))</f>
        <v/>
      </c>
      <c r="L899" s="65">
        <f>IF(ISERROR(I899/F899),"",IF(I899/F899&gt;10000%,"",I899/F899))</f>
        <v>0</v>
      </c>
    </row>
    <row r="900" spans="1:12" x14ac:dyDescent="0.2">
      <c r="A900" s="64" t="s">
        <v>2524</v>
      </c>
      <c r="B900" s="64" t="s">
        <v>2525</v>
      </c>
      <c r="C900" s="64" t="s">
        <v>1254</v>
      </c>
      <c r="D900" s="64" t="s">
        <v>310</v>
      </c>
      <c r="E900" s="64" t="s">
        <v>1461</v>
      </c>
      <c r="F900" s="81">
        <v>0.35330748000000001</v>
      </c>
      <c r="G900" s="81">
        <v>0.21490024999999999</v>
      </c>
      <c r="H900" s="82">
        <f>IF(ISERROR(F900/G900-1),"",IF((F900/G900-1)&gt;10000%,"",F900/G900-1))</f>
        <v>0.64405336894675558</v>
      </c>
      <c r="I900" s="92">
        <v>0</v>
      </c>
      <c r="J900" s="92">
        <v>0</v>
      </c>
      <c r="K900" s="82" t="str">
        <f>IF(ISERROR(I900/J900-1),"",IF((I900/J900-1)&gt;10000%,"",I900/J900-1))</f>
        <v/>
      </c>
      <c r="L900" s="65">
        <f>IF(ISERROR(I900/F900),"",IF(I900/F900&gt;10000%,"",I900/F900))</f>
        <v>0</v>
      </c>
    </row>
    <row r="901" spans="1:12" x14ac:dyDescent="0.2">
      <c r="A901" s="64" t="s">
        <v>2775</v>
      </c>
      <c r="B901" s="64" t="s">
        <v>282</v>
      </c>
      <c r="C901" s="64" t="s">
        <v>1248</v>
      </c>
      <c r="D901" s="64" t="s">
        <v>310</v>
      </c>
      <c r="E901" s="64" t="s">
        <v>1461</v>
      </c>
      <c r="F901" s="81">
        <v>0</v>
      </c>
      <c r="G901" s="81">
        <v>0</v>
      </c>
      <c r="H901" s="82" t="str">
        <f>IF(ISERROR(F901/G901-1),"",IF((F901/G901-1)&gt;10000%,"",F901/G901-1))</f>
        <v/>
      </c>
      <c r="I901" s="92">
        <v>0</v>
      </c>
      <c r="J901" s="92">
        <v>0</v>
      </c>
      <c r="K901" s="82" t="str">
        <f>IF(ISERROR(I901/J901-1),"",IF((I901/J901-1)&gt;10000%,"",I901/J901-1))</f>
        <v/>
      </c>
      <c r="L901" s="65" t="str">
        <f>IF(ISERROR(I901/F901),"",IF(I901/F901&gt;10000%,"",I901/F901))</f>
        <v/>
      </c>
    </row>
    <row r="902" spans="1:12" x14ac:dyDescent="0.2">
      <c r="A902" s="64" t="s">
        <v>1559</v>
      </c>
      <c r="B902" s="64" t="s">
        <v>1562</v>
      </c>
      <c r="C902" s="64" t="s">
        <v>711</v>
      </c>
      <c r="D902" s="64" t="s">
        <v>310</v>
      </c>
      <c r="E902" s="64" t="s">
        <v>1461</v>
      </c>
      <c r="F902" s="81">
        <v>0</v>
      </c>
      <c r="G902" s="81">
        <v>3.5370000000000002E-3</v>
      </c>
      <c r="H902" s="82">
        <f>IF(ISERROR(F902/G902-1),"",IF((F902/G902-1)&gt;10000%,"",F902/G902-1))</f>
        <v>-1</v>
      </c>
      <c r="I902" s="92">
        <v>0</v>
      </c>
      <c r="J902" s="92">
        <v>0</v>
      </c>
      <c r="K902" s="82" t="str">
        <f>IF(ISERROR(I902/J902-1),"",IF((I902/J902-1)&gt;10000%,"",I902/J902-1))</f>
        <v/>
      </c>
      <c r="L902" s="65" t="str">
        <f>IF(ISERROR(I902/F902),"",IF(I902/F902&gt;10000%,"",I902/F902))</f>
        <v/>
      </c>
    </row>
    <row r="903" spans="1:12" x14ac:dyDescent="0.2">
      <c r="A903" s="64" t="s">
        <v>2215</v>
      </c>
      <c r="B903" s="64" t="s">
        <v>2195</v>
      </c>
      <c r="C903" s="64" t="s">
        <v>1401</v>
      </c>
      <c r="D903" s="64" t="s">
        <v>310</v>
      </c>
      <c r="E903" s="64" t="s">
        <v>1461</v>
      </c>
      <c r="F903" s="81">
        <v>0</v>
      </c>
      <c r="G903" s="81">
        <v>0.31869999999999998</v>
      </c>
      <c r="H903" s="82">
        <f>IF(ISERROR(F903/G903-1),"",IF((F903/G903-1)&gt;10000%,"",F903/G903-1))</f>
        <v>-1</v>
      </c>
      <c r="I903" s="92">
        <v>0</v>
      </c>
      <c r="J903" s="92">
        <v>0</v>
      </c>
      <c r="K903" s="82" t="str">
        <f>IF(ISERROR(I903/J903-1),"",IF((I903/J903-1)&gt;10000%,"",I903/J903-1))</f>
        <v/>
      </c>
      <c r="L903" s="65" t="str">
        <f>IF(ISERROR(I903/F903),"",IF(I903/F903&gt;10000%,"",I903/F903))</f>
        <v/>
      </c>
    </row>
    <row r="904" spans="1:12" x14ac:dyDescent="0.2">
      <c r="A904" s="64" t="s">
        <v>919</v>
      </c>
      <c r="B904" s="64" t="s">
        <v>916</v>
      </c>
      <c r="C904" s="64" t="s">
        <v>1249</v>
      </c>
      <c r="D904" s="64" t="s">
        <v>310</v>
      </c>
      <c r="E904" s="64" t="s">
        <v>1461</v>
      </c>
      <c r="F904" s="81">
        <v>4.0905446999999998E-2</v>
      </c>
      <c r="G904" s="81">
        <v>4.1088566999999999E-2</v>
      </c>
      <c r="H904" s="82">
        <f>IF(ISERROR(F904/G904-1),"",IF((F904/G904-1)&gt;10000%,"",F904/G904-1))</f>
        <v>-4.4567141998406168E-3</v>
      </c>
      <c r="I904" s="92">
        <v>0</v>
      </c>
      <c r="J904" s="92">
        <v>0</v>
      </c>
      <c r="K904" s="82" t="str">
        <f>IF(ISERROR(I904/J904-1),"",IF((I904/J904-1)&gt;10000%,"",I904/J904-1))</f>
        <v/>
      </c>
      <c r="L904" s="65">
        <f>IF(ISERROR(I904/F904),"",IF(I904/F904&gt;10000%,"",I904/F904))</f>
        <v>0</v>
      </c>
    </row>
    <row r="905" spans="1:12" x14ac:dyDescent="0.2">
      <c r="A905" s="64" t="s">
        <v>2747</v>
      </c>
      <c r="B905" s="64" t="s">
        <v>1390</v>
      </c>
      <c r="C905" s="64" t="s">
        <v>1248</v>
      </c>
      <c r="D905" s="64" t="s">
        <v>310</v>
      </c>
      <c r="E905" s="64" t="s">
        <v>1461</v>
      </c>
      <c r="F905" s="81">
        <v>0.11685996000000001</v>
      </c>
      <c r="G905" s="81">
        <v>6.6476999999999994E-3</v>
      </c>
      <c r="H905" s="82">
        <f>IF(ISERROR(F905/G905-1),"",IF((F905/G905-1)&gt;10000%,"",F905/G905-1))</f>
        <v>16.57900627284625</v>
      </c>
      <c r="I905" s="92">
        <v>0</v>
      </c>
      <c r="J905" s="92">
        <v>0</v>
      </c>
      <c r="K905" s="82" t="str">
        <f>IF(ISERROR(I905/J905-1),"",IF((I905/J905-1)&gt;10000%,"",I905/J905-1))</f>
        <v/>
      </c>
      <c r="L905" s="65">
        <f>IF(ISERROR(I905/F905),"",IF(I905/F905&gt;10000%,"",I905/F905))</f>
        <v>0</v>
      </c>
    </row>
    <row r="906" spans="1:12" x14ac:dyDescent="0.2">
      <c r="A906" s="64" t="s">
        <v>2133</v>
      </c>
      <c r="B906" s="64" t="s">
        <v>2134</v>
      </c>
      <c r="C906" s="64" t="s">
        <v>1254</v>
      </c>
      <c r="D906" s="64" t="s">
        <v>310</v>
      </c>
      <c r="E906" s="64" t="s">
        <v>1461</v>
      </c>
      <c r="F906" s="81">
        <v>5.2017499999999998E-3</v>
      </c>
      <c r="G906" s="81">
        <v>5.3259339999999995E-2</v>
      </c>
      <c r="H906" s="82">
        <f>IF(ISERROR(F906/G906-1),"",IF((F906/G906-1)&gt;10000%,"",F906/G906-1))</f>
        <v>-0.90233168492136784</v>
      </c>
      <c r="I906" s="92">
        <v>0</v>
      </c>
      <c r="J906" s="92">
        <v>0</v>
      </c>
      <c r="K906" s="82" t="str">
        <f>IF(ISERROR(I906/J906-1),"",IF((I906/J906-1)&gt;10000%,"",I906/J906-1))</f>
        <v/>
      </c>
      <c r="L906" s="65">
        <f>IF(ISERROR(I906/F906),"",IF(I906/F906&gt;10000%,"",I906/F906))</f>
        <v>0</v>
      </c>
    </row>
    <row r="907" spans="1:12" x14ac:dyDescent="0.2">
      <c r="A907" s="64" t="s">
        <v>2209</v>
      </c>
      <c r="B907" s="64" t="s">
        <v>2198</v>
      </c>
      <c r="C907" s="64" t="s">
        <v>1401</v>
      </c>
      <c r="D907" s="64" t="s">
        <v>310</v>
      </c>
      <c r="E907" s="64" t="s">
        <v>1461</v>
      </c>
      <c r="F907" s="81">
        <v>0</v>
      </c>
      <c r="G907" s="81">
        <v>0.27124658251410599</v>
      </c>
      <c r="H907" s="82">
        <f>IF(ISERROR(F907/G907-1),"",IF((F907/G907-1)&gt;10000%,"",F907/G907-1))</f>
        <v>-1</v>
      </c>
      <c r="I907" s="92">
        <v>0</v>
      </c>
      <c r="J907" s="92">
        <v>0</v>
      </c>
      <c r="K907" s="82" t="str">
        <f>IF(ISERROR(I907/J907-1),"",IF((I907/J907-1)&gt;10000%,"",I907/J907-1))</f>
        <v/>
      </c>
      <c r="L907" s="65" t="str">
        <f>IF(ISERROR(I907/F907),"",IF(I907/F907&gt;10000%,"",I907/F907))</f>
        <v/>
      </c>
    </row>
    <row r="908" spans="1:12" x14ac:dyDescent="0.2">
      <c r="A908" s="64" t="s">
        <v>1632</v>
      </c>
      <c r="B908" s="64" t="s">
        <v>1631</v>
      </c>
      <c r="C908" s="64" t="s">
        <v>1401</v>
      </c>
      <c r="D908" s="64" t="s">
        <v>311</v>
      </c>
      <c r="E908" s="64" t="s">
        <v>312</v>
      </c>
      <c r="F908" s="81">
        <v>2.8253380000000002E-2</v>
      </c>
      <c r="G908" s="81">
        <v>0.20265538</v>
      </c>
      <c r="H908" s="82">
        <f>IF(ISERROR(F908/G908-1),"",IF((F908/G908-1)&gt;10000%,"",F908/G908-1))</f>
        <v>-0.86058411081906638</v>
      </c>
      <c r="I908" s="92">
        <v>0</v>
      </c>
      <c r="J908" s="92">
        <v>0</v>
      </c>
      <c r="K908" s="82" t="str">
        <f>IF(ISERROR(I908/J908-1),"",IF((I908/J908-1)&gt;10000%,"",I908/J908-1))</f>
        <v/>
      </c>
      <c r="L908" s="65">
        <f>IF(ISERROR(I908/F908),"",IF(I908/F908&gt;10000%,"",I908/F908))</f>
        <v>0</v>
      </c>
    </row>
    <row r="909" spans="1:12" x14ac:dyDescent="0.2">
      <c r="A909" s="64" t="s">
        <v>2789</v>
      </c>
      <c r="B909" s="64" t="s">
        <v>2218</v>
      </c>
      <c r="C909" s="64" t="s">
        <v>1253</v>
      </c>
      <c r="D909" s="64" t="s">
        <v>1171</v>
      </c>
      <c r="E909" s="64" t="s">
        <v>312</v>
      </c>
      <c r="F909" s="81">
        <v>0</v>
      </c>
      <c r="G909" s="81">
        <v>0</v>
      </c>
      <c r="H909" s="82" t="str">
        <f>IF(ISERROR(F909/G909-1),"",IF((F909/G909-1)&gt;10000%,"",F909/G909-1))</f>
        <v/>
      </c>
      <c r="I909" s="92">
        <v>0</v>
      </c>
      <c r="J909" s="92">
        <v>0</v>
      </c>
      <c r="K909" s="82" t="str">
        <f>IF(ISERROR(I909/J909-1),"",IF((I909/J909-1)&gt;10000%,"",I909/J909-1))</f>
        <v/>
      </c>
      <c r="L909" s="65" t="str">
        <f>IF(ISERROR(I909/F909),"",IF(I909/F909&gt;10000%,"",I909/F909))</f>
        <v/>
      </c>
    </row>
    <row r="910" spans="1:12" x14ac:dyDescent="0.2">
      <c r="A910" s="64" t="s">
        <v>2135</v>
      </c>
      <c r="B910" s="64" t="s">
        <v>2136</v>
      </c>
      <c r="C910" s="64" t="s">
        <v>1254</v>
      </c>
      <c r="D910" s="64" t="s">
        <v>310</v>
      </c>
      <c r="E910" s="64" t="s">
        <v>1461</v>
      </c>
      <c r="F910" s="81">
        <v>0</v>
      </c>
      <c r="G910" s="81">
        <v>2.8080599999999997E-2</v>
      </c>
      <c r="H910" s="82">
        <f>IF(ISERROR(F910/G910-1),"",IF((F910/G910-1)&gt;10000%,"",F910/G910-1))</f>
        <v>-1</v>
      </c>
      <c r="I910" s="92">
        <v>0</v>
      </c>
      <c r="J910" s="92">
        <v>0</v>
      </c>
      <c r="K910" s="82" t="str">
        <f>IF(ISERROR(I910/J910-1),"",IF((I910/J910-1)&gt;10000%,"",I910/J910-1))</f>
        <v/>
      </c>
      <c r="L910" s="65" t="str">
        <f>IF(ISERROR(I910/F910),"",IF(I910/F910&gt;10000%,"",I910/F910))</f>
        <v/>
      </c>
    </row>
    <row r="911" spans="1:12" x14ac:dyDescent="0.2">
      <c r="A911" s="64" t="s">
        <v>1634</v>
      </c>
      <c r="B911" s="64" t="s">
        <v>1633</v>
      </c>
      <c r="C911" s="64" t="s">
        <v>1401</v>
      </c>
      <c r="D911" s="64" t="s">
        <v>311</v>
      </c>
      <c r="E911" s="64" t="s">
        <v>312</v>
      </c>
      <c r="F911" s="81">
        <v>0</v>
      </c>
      <c r="G911" s="81">
        <v>5.8457879999999997E-2</v>
      </c>
      <c r="H911" s="82">
        <f>IF(ISERROR(F911/G911-1),"",IF((F911/G911-1)&gt;10000%,"",F911/G911-1))</f>
        <v>-1</v>
      </c>
      <c r="I911" s="92">
        <v>0</v>
      </c>
      <c r="J911" s="92">
        <v>0</v>
      </c>
      <c r="K911" s="82" t="str">
        <f>IF(ISERROR(I911/J911-1),"",IF((I911/J911-1)&gt;10000%,"",I911/J911-1))</f>
        <v/>
      </c>
      <c r="L911" s="65" t="str">
        <f>IF(ISERROR(I911/F911),"",IF(I911/F911&gt;10000%,"",I911/F911))</f>
        <v/>
      </c>
    </row>
    <row r="912" spans="1:12" x14ac:dyDescent="0.2">
      <c r="A912" s="64" t="s">
        <v>2753</v>
      </c>
      <c r="B912" s="64" t="s">
        <v>477</v>
      </c>
      <c r="C912" s="64" t="s">
        <v>1248</v>
      </c>
      <c r="D912" s="64" t="s">
        <v>310</v>
      </c>
      <c r="E912" s="64" t="s">
        <v>1461</v>
      </c>
      <c r="F912" s="81">
        <v>7.0587000000000004E-4</v>
      </c>
      <c r="G912" s="81">
        <v>0</v>
      </c>
      <c r="H912" s="82" t="str">
        <f>IF(ISERROR(F912/G912-1),"",IF((F912/G912-1)&gt;10000%,"",F912/G912-1))</f>
        <v/>
      </c>
      <c r="I912" s="92">
        <v>0</v>
      </c>
      <c r="J912" s="92">
        <v>0</v>
      </c>
      <c r="K912" s="82" t="str">
        <f>IF(ISERROR(I912/J912-1),"",IF((I912/J912-1)&gt;10000%,"",I912/J912-1))</f>
        <v/>
      </c>
      <c r="L912" s="65">
        <f>IF(ISERROR(I912/F912),"",IF(I912/F912&gt;10000%,"",I912/F912))</f>
        <v>0</v>
      </c>
    </row>
    <row r="913" spans="1:12" x14ac:dyDescent="0.2">
      <c r="A913" s="64" t="s">
        <v>1520</v>
      </c>
      <c r="B913" s="64" t="s">
        <v>1510</v>
      </c>
      <c r="C913" s="64" t="s">
        <v>1401</v>
      </c>
      <c r="D913" s="64" t="s">
        <v>311</v>
      </c>
      <c r="E913" s="64" t="s">
        <v>312</v>
      </c>
      <c r="F913" s="81">
        <v>0</v>
      </c>
      <c r="G913" s="81">
        <v>0</v>
      </c>
      <c r="H913" s="82" t="str">
        <f>IF(ISERROR(F913/G913-1),"",IF((F913/G913-1)&gt;10000%,"",F913/G913-1))</f>
        <v/>
      </c>
      <c r="I913" s="92">
        <v>0</v>
      </c>
      <c r="J913" s="92">
        <v>0</v>
      </c>
      <c r="K913" s="82" t="str">
        <f>IF(ISERROR(I913/J913-1),"",IF((I913/J913-1)&gt;10000%,"",I913/J913-1))</f>
        <v/>
      </c>
      <c r="L913" s="65" t="str">
        <f>IF(ISERROR(I913/F913),"",IF(I913/F913&gt;10000%,"",I913/F913))</f>
        <v/>
      </c>
    </row>
    <row r="914" spans="1:12" x14ac:dyDescent="0.2">
      <c r="A914" s="64" t="s">
        <v>2044</v>
      </c>
      <c r="B914" s="64" t="s">
        <v>2045</v>
      </c>
      <c r="C914" s="64" t="s">
        <v>1254</v>
      </c>
      <c r="D914" s="64" t="s">
        <v>310</v>
      </c>
      <c r="E914" s="64" t="s">
        <v>1461</v>
      </c>
      <c r="F914" s="81">
        <v>0</v>
      </c>
      <c r="G914" s="81">
        <v>0</v>
      </c>
      <c r="H914" s="82" t="str">
        <f>IF(ISERROR(F914/G914-1),"",IF((F914/G914-1)&gt;10000%,"",F914/G914-1))</f>
        <v/>
      </c>
      <c r="I914" s="92">
        <v>0</v>
      </c>
      <c r="J914" s="92">
        <v>0</v>
      </c>
      <c r="K914" s="82" t="str">
        <f>IF(ISERROR(I914/J914-1),"",IF((I914/J914-1)&gt;10000%,"",I914/J914-1))</f>
        <v/>
      </c>
      <c r="L914" s="65" t="str">
        <f>IF(ISERROR(I914/F914),"",IF(I914/F914&gt;10000%,"",I914/F914))</f>
        <v/>
      </c>
    </row>
    <row r="915" spans="1:12" x14ac:dyDescent="0.2">
      <c r="A915" s="64" t="s">
        <v>2141</v>
      </c>
      <c r="B915" s="64" t="s">
        <v>2142</v>
      </c>
      <c r="C915" s="64" t="s">
        <v>1254</v>
      </c>
      <c r="D915" s="64" t="s">
        <v>310</v>
      </c>
      <c r="E915" s="64" t="s">
        <v>1461</v>
      </c>
      <c r="F915" s="81">
        <v>0</v>
      </c>
      <c r="G915" s="81">
        <v>0</v>
      </c>
      <c r="H915" s="82" t="str">
        <f>IF(ISERROR(F915/G915-1),"",IF((F915/G915-1)&gt;10000%,"",F915/G915-1))</f>
        <v/>
      </c>
      <c r="I915" s="92">
        <v>0</v>
      </c>
      <c r="J915" s="92">
        <v>0</v>
      </c>
      <c r="K915" s="82" t="str">
        <f>IF(ISERROR(I915/J915-1),"",IF((I915/J915-1)&gt;10000%,"",I915/J915-1))</f>
        <v/>
      </c>
      <c r="L915" s="65" t="str">
        <f>IF(ISERROR(I915/F915),"",IF(I915/F915&gt;10000%,"",I915/F915))</f>
        <v/>
      </c>
    </row>
    <row r="916" spans="1:12" x14ac:dyDescent="0.2">
      <c r="A916" s="64" t="s">
        <v>218</v>
      </c>
      <c r="B916" s="64" t="s">
        <v>219</v>
      </c>
      <c r="C916" s="64" t="s">
        <v>223</v>
      </c>
      <c r="D916" s="64" t="s">
        <v>311</v>
      </c>
      <c r="E916" s="64" t="s">
        <v>1461</v>
      </c>
      <c r="F916" s="81">
        <v>7.4400000000000004E-3</v>
      </c>
      <c r="G916" s="81">
        <v>0.25964264000000004</v>
      </c>
      <c r="H916" s="82">
        <f>IF(ISERROR(F916/G916-1),"",IF((F916/G916-1)&gt;10000%,"",F916/G916-1))</f>
        <v>-0.97134523050605248</v>
      </c>
      <c r="I916" s="92">
        <v>0</v>
      </c>
      <c r="J916" s="92">
        <v>0</v>
      </c>
      <c r="K916" s="82" t="str">
        <f>IF(ISERROR(I916/J916-1),"",IF((I916/J916-1)&gt;10000%,"",I916/J916-1))</f>
        <v/>
      </c>
      <c r="L916" s="65">
        <f>IF(ISERROR(I916/F916),"",IF(I916/F916&gt;10000%,"",I916/F916))</f>
        <v>0</v>
      </c>
    </row>
    <row r="917" spans="1:12" x14ac:dyDescent="0.2">
      <c r="A917" s="64" t="s">
        <v>381</v>
      </c>
      <c r="B917" s="64" t="s">
        <v>1384</v>
      </c>
      <c r="C917" s="64" t="s">
        <v>1249</v>
      </c>
      <c r="D917" s="64" t="s">
        <v>310</v>
      </c>
      <c r="E917" s="64" t="s">
        <v>1461</v>
      </c>
      <c r="F917" s="81">
        <v>4.9157180000000002E-2</v>
      </c>
      <c r="G917" s="81">
        <v>2.6906899999999999E-3</v>
      </c>
      <c r="H917" s="82">
        <f>IF(ISERROR(F917/G917-1),"",IF((F917/G917-1)&gt;10000%,"",F917/G917-1))</f>
        <v>17.26935841735763</v>
      </c>
      <c r="I917" s="92">
        <v>0</v>
      </c>
      <c r="J917" s="92">
        <v>0</v>
      </c>
      <c r="K917" s="82" t="str">
        <f>IF(ISERROR(I917/J917-1),"",IF((I917/J917-1)&gt;10000%,"",I917/J917-1))</f>
        <v/>
      </c>
      <c r="L917" s="65">
        <f>IF(ISERROR(I917/F917),"",IF(I917/F917&gt;10000%,"",I917/F917))</f>
        <v>0</v>
      </c>
    </row>
    <row r="918" spans="1:12" x14ac:dyDescent="0.2">
      <c r="A918" s="64" t="s">
        <v>2761</v>
      </c>
      <c r="B918" s="64" t="s">
        <v>2219</v>
      </c>
      <c r="C918" s="64" t="s">
        <v>1253</v>
      </c>
      <c r="D918" s="64" t="s">
        <v>1171</v>
      </c>
      <c r="E918" s="64" t="s">
        <v>312</v>
      </c>
      <c r="F918" s="81">
        <v>0</v>
      </c>
      <c r="G918" s="81">
        <v>0.28238213000000001</v>
      </c>
      <c r="H918" s="82">
        <f>IF(ISERROR(F918/G918-1),"",IF((F918/G918-1)&gt;10000%,"",F918/G918-1))</f>
        <v>-1</v>
      </c>
      <c r="I918" s="92">
        <v>0</v>
      </c>
      <c r="J918" s="92">
        <v>0</v>
      </c>
      <c r="K918" s="82" t="str">
        <f>IF(ISERROR(I918/J918-1),"",IF((I918/J918-1)&gt;10000%,"",I918/J918-1))</f>
        <v/>
      </c>
      <c r="L918" s="65" t="str">
        <f>IF(ISERROR(I918/F918),"",IF(I918/F918&gt;10000%,"",I918/F918))</f>
        <v/>
      </c>
    </row>
    <row r="919" spans="1:12" x14ac:dyDescent="0.2">
      <c r="A919" s="64" t="s">
        <v>1513</v>
      </c>
      <c r="B919" s="64" t="s">
        <v>1503</v>
      </c>
      <c r="C919" s="64" t="s">
        <v>1401</v>
      </c>
      <c r="D919" s="64" t="s">
        <v>311</v>
      </c>
      <c r="E919" s="64" t="s">
        <v>312</v>
      </c>
      <c r="F919" s="81">
        <v>3.1181E-2</v>
      </c>
      <c r="G919" s="81">
        <v>1.18023E-2</v>
      </c>
      <c r="H919" s="82">
        <f>IF(ISERROR(F919/G919-1),"",IF((F919/G919-1)&gt;10000%,"",F919/G919-1))</f>
        <v>1.6419426721910138</v>
      </c>
      <c r="I919" s="92">
        <v>0</v>
      </c>
      <c r="J919" s="92">
        <v>0</v>
      </c>
      <c r="K919" s="82" t="str">
        <f>IF(ISERROR(I919/J919-1),"",IF((I919/J919-1)&gt;10000%,"",I919/J919-1))</f>
        <v/>
      </c>
      <c r="L919" s="65">
        <f>IF(ISERROR(I919/F919),"",IF(I919/F919&gt;10000%,"",I919/F919))</f>
        <v>0</v>
      </c>
    </row>
    <row r="920" spans="1:12" x14ac:dyDescent="0.2">
      <c r="A920" s="64" t="s">
        <v>216</v>
      </c>
      <c r="B920" s="64" t="s">
        <v>217</v>
      </c>
      <c r="C920" s="64" t="s">
        <v>223</v>
      </c>
      <c r="D920" s="64" t="s">
        <v>311</v>
      </c>
      <c r="E920" s="64" t="s">
        <v>1461</v>
      </c>
      <c r="F920" s="81">
        <v>1.0939504499999999</v>
      </c>
      <c r="G920" s="81">
        <v>0</v>
      </c>
      <c r="H920" s="82" t="str">
        <f>IF(ISERROR(F920/G920-1),"",IF((F920/G920-1)&gt;10000%,"",F920/G920-1))</f>
        <v/>
      </c>
      <c r="I920" s="92">
        <v>0</v>
      </c>
      <c r="J920" s="92">
        <v>0</v>
      </c>
      <c r="K920" s="82" t="str">
        <f>IF(ISERROR(I920/J920-1),"",IF((I920/J920-1)&gt;10000%,"",I920/J920-1))</f>
        <v/>
      </c>
      <c r="L920" s="65">
        <f>IF(ISERROR(I920/F920),"",IF(I920/F920&gt;10000%,"",I920/F920))</f>
        <v>0</v>
      </c>
    </row>
    <row r="921" spans="1:12" x14ac:dyDescent="0.2">
      <c r="A921" s="64" t="s">
        <v>1958</v>
      </c>
      <c r="B921" s="64" t="s">
        <v>1959</v>
      </c>
      <c r="C921" s="64" t="s">
        <v>1401</v>
      </c>
      <c r="D921" s="64" t="s">
        <v>311</v>
      </c>
      <c r="E921" s="64" t="s">
        <v>312</v>
      </c>
      <c r="F921" s="81">
        <v>0</v>
      </c>
      <c r="G921" s="81">
        <v>0</v>
      </c>
      <c r="H921" s="82" t="str">
        <f>IF(ISERROR(F921/G921-1),"",IF((F921/G921-1)&gt;10000%,"",F921/G921-1))</f>
        <v/>
      </c>
      <c r="I921" s="92">
        <v>0</v>
      </c>
      <c r="J921" s="92">
        <v>0</v>
      </c>
      <c r="K921" s="82" t="str">
        <f>IF(ISERROR(I921/J921-1),"",IF((I921/J921-1)&gt;10000%,"",I921/J921-1))</f>
        <v/>
      </c>
      <c r="L921" s="65" t="str">
        <f>IF(ISERROR(I921/F921),"",IF(I921/F921&gt;10000%,"",I921/F921))</f>
        <v/>
      </c>
    </row>
    <row r="922" spans="1:12" x14ac:dyDescent="0.2">
      <c r="A922" s="64" t="s">
        <v>2124</v>
      </c>
      <c r="B922" s="64" t="s">
        <v>2125</v>
      </c>
      <c r="C922" s="64" t="s">
        <v>1254</v>
      </c>
      <c r="D922" s="64" t="s">
        <v>310</v>
      </c>
      <c r="E922" s="64" t="s">
        <v>1461</v>
      </c>
      <c r="F922" s="81">
        <v>3.7449769999999993E-2</v>
      </c>
      <c r="G922" s="81">
        <v>0.15108017999999998</v>
      </c>
      <c r="H922" s="82">
        <f>IF(ISERROR(F922/G922-1),"",IF((F922/G922-1)&gt;10000%,"",F922/G922-1))</f>
        <v>-0.75211990083676095</v>
      </c>
      <c r="I922" s="92">
        <v>0</v>
      </c>
      <c r="J922" s="92">
        <v>0</v>
      </c>
      <c r="K922" s="82" t="str">
        <f>IF(ISERROR(I922/J922-1),"",IF((I922/J922-1)&gt;10000%,"",I922/J922-1))</f>
        <v/>
      </c>
      <c r="L922" s="65">
        <f>IF(ISERROR(I922/F922),"",IF(I922/F922&gt;10000%,"",I922/F922))</f>
        <v>0</v>
      </c>
    </row>
    <row r="923" spans="1:12" x14ac:dyDescent="0.2">
      <c r="A923" s="64" t="s">
        <v>1434</v>
      </c>
      <c r="B923" s="64" t="s">
        <v>1435</v>
      </c>
      <c r="C923" s="64" t="s">
        <v>1401</v>
      </c>
      <c r="D923" s="64" t="s">
        <v>310</v>
      </c>
      <c r="E923" s="64" t="s">
        <v>1461</v>
      </c>
      <c r="F923" s="81">
        <v>1.126365E-2</v>
      </c>
      <c r="G923" s="81">
        <v>1.57664E-3</v>
      </c>
      <c r="H923" s="82">
        <f>IF(ISERROR(F923/G923-1),"",IF((F923/G923-1)&gt;10000%,"",F923/G923-1))</f>
        <v>6.1440848893850211</v>
      </c>
      <c r="I923" s="92">
        <v>0</v>
      </c>
      <c r="J923" s="92">
        <v>0</v>
      </c>
      <c r="K923" s="82" t="str">
        <f>IF(ISERROR(I923/J923-1),"",IF((I923/J923-1)&gt;10000%,"",I923/J923-1))</f>
        <v/>
      </c>
      <c r="L923" s="65">
        <f>IF(ISERROR(I923/F923),"",IF(I923/F923&gt;10000%,"",I923/F923))</f>
        <v>0</v>
      </c>
    </row>
    <row r="924" spans="1:12" x14ac:dyDescent="0.2">
      <c r="A924" s="64" t="s">
        <v>2245</v>
      </c>
      <c r="B924" s="64" t="s">
        <v>2238</v>
      </c>
      <c r="C924" s="64" t="s">
        <v>1253</v>
      </c>
      <c r="D924" s="64" t="s">
        <v>310</v>
      </c>
      <c r="E924" s="64" t="s">
        <v>1461</v>
      </c>
      <c r="F924" s="81">
        <v>1.032654E-2</v>
      </c>
      <c r="G924" s="81">
        <v>4.8719999999999997E-4</v>
      </c>
      <c r="H924" s="82">
        <f>IF(ISERROR(F924/G924-1),"",IF((F924/G924-1)&gt;10000%,"",F924/G924-1))</f>
        <v>20.195689655172416</v>
      </c>
      <c r="I924" s="92">
        <v>0</v>
      </c>
      <c r="J924" s="92">
        <v>0</v>
      </c>
      <c r="K924" s="82" t="str">
        <f>IF(ISERROR(I924/J924-1),"",IF((I924/J924-1)&gt;10000%,"",I924/J924-1))</f>
        <v/>
      </c>
      <c r="L924" s="65">
        <f>IF(ISERROR(I924/F924),"",IF(I924/F924&gt;10000%,"",I924/F924))</f>
        <v>0</v>
      </c>
    </row>
    <row r="925" spans="1:12" x14ac:dyDescent="0.2">
      <c r="A925" s="64" t="s">
        <v>212</v>
      </c>
      <c r="B925" s="64" t="s">
        <v>213</v>
      </c>
      <c r="C925" s="64" t="s">
        <v>223</v>
      </c>
      <c r="D925" s="64" t="s">
        <v>311</v>
      </c>
      <c r="E925" s="64" t="s">
        <v>1461</v>
      </c>
      <c r="F925" s="81">
        <v>0.4559494</v>
      </c>
      <c r="G925" s="81">
        <v>9.7802999999999996E-4</v>
      </c>
      <c r="H925" s="82" t="str">
        <f>IF(ISERROR(F925/G925-1),"",IF((F925/G925-1)&gt;10000%,"",F925/G925-1))</f>
        <v/>
      </c>
      <c r="I925" s="92">
        <v>0</v>
      </c>
      <c r="J925" s="92">
        <v>0</v>
      </c>
      <c r="K925" s="82" t="str">
        <f>IF(ISERROR(I925/J925-1),"",IF((I925/J925-1)&gt;10000%,"",I925/J925-1))</f>
        <v/>
      </c>
      <c r="L925" s="65">
        <f>IF(ISERROR(I925/F925),"",IF(I925/F925&gt;10000%,"",I925/F925))</f>
        <v>0</v>
      </c>
    </row>
    <row r="926" spans="1:12" x14ac:dyDescent="0.2">
      <c r="A926" s="64" t="s">
        <v>2735</v>
      </c>
      <c r="B926" s="64" t="s">
        <v>2264</v>
      </c>
      <c r="C926" s="64" t="s">
        <v>1253</v>
      </c>
      <c r="D926" s="64" t="s">
        <v>1171</v>
      </c>
      <c r="E926" s="64" t="s">
        <v>312</v>
      </c>
      <c r="F926" s="81">
        <v>3.86875E-2</v>
      </c>
      <c r="G926" s="81">
        <v>0.18575464999999999</v>
      </c>
      <c r="H926" s="82">
        <f>IF(ISERROR(F926/G926-1),"",IF((F926/G926-1)&gt;10000%,"",F926/G926-1))</f>
        <v>-0.7917279594346629</v>
      </c>
      <c r="I926" s="92">
        <v>0</v>
      </c>
      <c r="J926" s="92">
        <v>0</v>
      </c>
      <c r="K926" s="82" t="str">
        <f>IF(ISERROR(I926/J926-1),"",IF((I926/J926-1)&gt;10000%,"",I926/J926-1))</f>
        <v/>
      </c>
      <c r="L926" s="65">
        <f>IF(ISERROR(I926/F926),"",IF(I926/F926&gt;10000%,"",I926/F926))</f>
        <v>0</v>
      </c>
    </row>
    <row r="927" spans="1:12" x14ac:dyDescent="0.2">
      <c r="A927" s="64" t="s">
        <v>2768</v>
      </c>
      <c r="B927" s="64" t="s">
        <v>1383</v>
      </c>
      <c r="C927" s="64" t="s">
        <v>1248</v>
      </c>
      <c r="D927" s="64" t="s">
        <v>310</v>
      </c>
      <c r="E927" s="64" t="s">
        <v>1461</v>
      </c>
      <c r="F927" s="81">
        <v>3.8697199999999994E-2</v>
      </c>
      <c r="G927" s="81">
        <v>6.2684250000000002E-3</v>
      </c>
      <c r="H927" s="82">
        <f>IF(ISERROR(F927/G927-1),"",IF((F927/G927-1)&gt;10000%,"",F927/G927-1))</f>
        <v>5.1733529554872222</v>
      </c>
      <c r="I927" s="92">
        <v>0</v>
      </c>
      <c r="J927" s="92">
        <v>0</v>
      </c>
      <c r="K927" s="82" t="str">
        <f>IF(ISERROR(I927/J927-1),"",IF((I927/J927-1)&gt;10000%,"",I927/J927-1))</f>
        <v/>
      </c>
      <c r="L927" s="65">
        <f>IF(ISERROR(I927/F927),"",IF(I927/F927&gt;10000%,"",I927/F927))</f>
        <v>0</v>
      </c>
    </row>
    <row r="928" spans="1:12" x14ac:dyDescent="0.2">
      <c r="A928" s="64" t="s">
        <v>2143</v>
      </c>
      <c r="B928" s="64" t="s">
        <v>2144</v>
      </c>
      <c r="C928" s="64" t="s">
        <v>1254</v>
      </c>
      <c r="D928" s="64" t="s">
        <v>310</v>
      </c>
      <c r="E928" s="64" t="s">
        <v>1461</v>
      </c>
      <c r="F928" s="81">
        <v>0</v>
      </c>
      <c r="G928" s="81">
        <v>0</v>
      </c>
      <c r="H928" s="82" t="str">
        <f>IF(ISERROR(F928/G928-1),"",IF((F928/G928-1)&gt;10000%,"",F928/G928-1))</f>
        <v/>
      </c>
      <c r="I928" s="92">
        <v>0</v>
      </c>
      <c r="J928" s="92">
        <v>0</v>
      </c>
      <c r="K928" s="82" t="str">
        <f>IF(ISERROR(I928/J928-1),"",IF((I928/J928-1)&gt;10000%,"",I928/J928-1))</f>
        <v/>
      </c>
      <c r="L928" s="65" t="str">
        <f>IF(ISERROR(I928/F928),"",IF(I928/F928&gt;10000%,"",I928/F928))</f>
        <v/>
      </c>
    </row>
    <row r="929" spans="1:12" x14ac:dyDescent="0.2">
      <c r="A929" s="64" t="s">
        <v>1894</v>
      </c>
      <c r="B929" s="64" t="s">
        <v>1895</v>
      </c>
      <c r="C929" s="64" t="s">
        <v>1254</v>
      </c>
      <c r="D929" s="64" t="s">
        <v>310</v>
      </c>
      <c r="E929" s="64" t="s">
        <v>1461</v>
      </c>
      <c r="F929" s="81">
        <v>1.5166000000000001E-2</v>
      </c>
      <c r="G929" s="81">
        <v>0</v>
      </c>
      <c r="H929" s="82" t="str">
        <f>IF(ISERROR(F929/G929-1),"",IF((F929/G929-1)&gt;10000%,"",F929/G929-1))</f>
        <v/>
      </c>
      <c r="I929" s="92">
        <v>0</v>
      </c>
      <c r="J929" s="92">
        <v>0</v>
      </c>
      <c r="K929" s="82" t="str">
        <f>IF(ISERROR(I929/J929-1),"",IF((I929/J929-1)&gt;10000%,"",I929/J929-1))</f>
        <v/>
      </c>
      <c r="L929" s="65">
        <f>IF(ISERROR(I929/F929),"",IF(I929/F929&gt;10000%,"",I929/F929))</f>
        <v>0</v>
      </c>
    </row>
    <row r="930" spans="1:12" x14ac:dyDescent="0.2">
      <c r="A930" s="64" t="s">
        <v>245</v>
      </c>
      <c r="B930" s="64" t="s">
        <v>108</v>
      </c>
      <c r="C930" s="64" t="s">
        <v>1255</v>
      </c>
      <c r="D930" s="64" t="s">
        <v>311</v>
      </c>
      <c r="E930" s="64" t="s">
        <v>312</v>
      </c>
      <c r="F930" s="81">
        <v>8.6691049999999999E-3</v>
      </c>
      <c r="G930" s="81">
        <v>5.4936000000000004E-3</v>
      </c>
      <c r="H930" s="82">
        <f>IF(ISERROR(F930/G930-1),"",IF((F930/G930-1)&gt;10000%,"",F930/G930-1))</f>
        <v>0.57803717052570258</v>
      </c>
      <c r="I930" s="92">
        <v>0</v>
      </c>
      <c r="J930" s="92">
        <v>0</v>
      </c>
      <c r="K930" s="82" t="str">
        <f>IF(ISERROR(I930/J930-1),"",IF((I930/J930-1)&gt;10000%,"",I930/J930-1))</f>
        <v/>
      </c>
      <c r="L930" s="65">
        <f>IF(ISERROR(I930/F930),"",IF(I930/F930&gt;10000%,"",I930/F930))</f>
        <v>0</v>
      </c>
    </row>
    <row r="931" spans="1:12" x14ac:dyDescent="0.2">
      <c r="A931" s="64" t="s">
        <v>2337</v>
      </c>
      <c r="B931" s="64" t="s">
        <v>2338</v>
      </c>
      <c r="C931" s="64" t="s">
        <v>1401</v>
      </c>
      <c r="D931" s="64" t="s">
        <v>311</v>
      </c>
      <c r="E931" s="64" t="s">
        <v>312</v>
      </c>
      <c r="F931" s="81">
        <v>1.3233159999999999E-2</v>
      </c>
      <c r="G931" s="81">
        <v>0</v>
      </c>
      <c r="H931" s="82" t="str">
        <f>IF(ISERROR(F931/G931-1),"",IF((F931/G931-1)&gt;10000%,"",F931/G931-1))</f>
        <v/>
      </c>
      <c r="I931" s="92">
        <v>0</v>
      </c>
      <c r="J931" s="92">
        <v>0</v>
      </c>
      <c r="K931" s="82" t="str">
        <f>IF(ISERROR(I931/J931-1),"",IF((I931/J931-1)&gt;10000%,"",I931/J931-1))</f>
        <v/>
      </c>
      <c r="L931" s="65">
        <f>IF(ISERROR(I931/F931),"",IF(I931/F931&gt;10000%,"",I931/F931))</f>
        <v>0</v>
      </c>
    </row>
    <row r="932" spans="1:12" x14ac:dyDescent="0.2">
      <c r="A932" s="64" t="s">
        <v>2121</v>
      </c>
      <c r="B932" s="64" t="s">
        <v>125</v>
      </c>
      <c r="C932" s="64" t="s">
        <v>1255</v>
      </c>
      <c r="D932" s="64" t="s">
        <v>311</v>
      </c>
      <c r="E932" s="64" t="s">
        <v>312</v>
      </c>
      <c r="F932" s="81">
        <v>2.9758115000000002E-2</v>
      </c>
      <c r="G932" s="81">
        <v>5.5217929999999997E-3</v>
      </c>
      <c r="H932" s="82">
        <f>IF(ISERROR(F932/G932-1),"",IF((F932/G932-1)&gt;10000%,"",F932/G932-1))</f>
        <v>4.3892123446134264</v>
      </c>
      <c r="I932" s="92">
        <v>0</v>
      </c>
      <c r="J932" s="92">
        <v>0</v>
      </c>
      <c r="K932" s="82" t="str">
        <f>IF(ISERROR(I932/J932-1),"",IF((I932/J932-1)&gt;10000%,"",I932/J932-1))</f>
        <v/>
      </c>
      <c r="L932" s="65">
        <f>IF(ISERROR(I932/F932),"",IF(I932/F932&gt;10000%,"",I932/F932))</f>
        <v>0</v>
      </c>
    </row>
    <row r="933" spans="1:12" x14ac:dyDescent="0.2">
      <c r="A933" s="64" t="s">
        <v>2052</v>
      </c>
      <c r="B933" s="64" t="s">
        <v>2053</v>
      </c>
      <c r="C933" s="64" t="s">
        <v>1254</v>
      </c>
      <c r="D933" s="64" t="s">
        <v>310</v>
      </c>
      <c r="E933" s="64" t="s">
        <v>1461</v>
      </c>
      <c r="F933" s="81">
        <v>1.0868969999999999E-2</v>
      </c>
      <c r="G933" s="81">
        <v>4.99154E-3</v>
      </c>
      <c r="H933" s="82">
        <f>IF(ISERROR(F933/G933-1),"",IF((F933/G933-1)&gt;10000%,"",F933/G933-1))</f>
        <v>1.1774782932722161</v>
      </c>
      <c r="I933" s="92">
        <v>0</v>
      </c>
      <c r="J933" s="92">
        <v>0</v>
      </c>
      <c r="K933" s="82" t="str">
        <f>IF(ISERROR(I933/J933-1),"",IF((I933/J933-1)&gt;10000%,"",I933/J933-1))</f>
        <v/>
      </c>
      <c r="L933" s="65">
        <f>IF(ISERROR(I933/F933),"",IF(I933/F933&gt;10000%,"",I933/F933))</f>
        <v>0</v>
      </c>
    </row>
    <row r="934" spans="1:12" x14ac:dyDescent="0.2">
      <c r="A934" s="64" t="s">
        <v>1519</v>
      </c>
      <c r="B934" s="64" t="s">
        <v>1509</v>
      </c>
      <c r="C934" s="64" t="s">
        <v>1401</v>
      </c>
      <c r="D934" s="64" t="s">
        <v>311</v>
      </c>
      <c r="E934" s="64" t="s">
        <v>312</v>
      </c>
      <c r="F934" s="81">
        <v>1.1492E-2</v>
      </c>
      <c r="G934" s="81">
        <v>5.6389200000000004E-3</v>
      </c>
      <c r="H934" s="82">
        <f>IF(ISERROR(F934/G934-1),"",IF((F934/G934-1)&gt;10000%,"",F934/G934-1))</f>
        <v>1.0379789037617133</v>
      </c>
      <c r="I934" s="92">
        <v>0</v>
      </c>
      <c r="J934" s="92">
        <v>0</v>
      </c>
      <c r="K934" s="82" t="str">
        <f>IF(ISERROR(I934/J934-1),"",IF((I934/J934-1)&gt;10000%,"",I934/J934-1))</f>
        <v/>
      </c>
      <c r="L934" s="65">
        <f>IF(ISERROR(I934/F934),"",IF(I934/F934&gt;10000%,"",I934/F934))</f>
        <v>0</v>
      </c>
    </row>
    <row r="935" spans="1:12" x14ac:dyDescent="0.2">
      <c r="A935" s="64" t="s">
        <v>2184</v>
      </c>
      <c r="B935" s="64" t="s">
        <v>2185</v>
      </c>
      <c r="C935" s="64" t="s">
        <v>1401</v>
      </c>
      <c r="D935" s="64" t="s">
        <v>311</v>
      </c>
      <c r="E935" s="64" t="s">
        <v>312</v>
      </c>
      <c r="F935" s="81">
        <v>1.0404479999999999E-2</v>
      </c>
      <c r="G935" s="81">
        <v>0.28400893999999999</v>
      </c>
      <c r="H935" s="82">
        <f>IF(ISERROR(F935/G935-1),"",IF((F935/G935-1)&gt;10000%,"",F935/G935-1))</f>
        <v>-0.96336566024999071</v>
      </c>
      <c r="I935" s="92">
        <v>0</v>
      </c>
      <c r="J935" s="92">
        <v>0</v>
      </c>
      <c r="K935" s="82" t="str">
        <f>IF(ISERROR(I935/J935-1),"",IF((I935/J935-1)&gt;10000%,"",I935/J935-1))</f>
        <v/>
      </c>
      <c r="L935" s="65">
        <f>IF(ISERROR(I935/F935),"",IF(I935/F935&gt;10000%,"",I935/F935))</f>
        <v>0</v>
      </c>
    </row>
    <row r="936" spans="1:12" x14ac:dyDescent="0.2">
      <c r="A936" s="64" t="s">
        <v>240</v>
      </c>
      <c r="B936" s="64" t="s">
        <v>14</v>
      </c>
      <c r="C936" s="64" t="s">
        <v>1401</v>
      </c>
      <c r="D936" s="64" t="s">
        <v>311</v>
      </c>
      <c r="E936" s="64" t="s">
        <v>312</v>
      </c>
      <c r="F936" s="81">
        <v>1.3028700000000001E-2</v>
      </c>
      <c r="G936" s="81">
        <v>3.2833099999999997E-2</v>
      </c>
      <c r="H936" s="82">
        <f>IF(ISERROR(F936/G936-1),"",IF((F936/G936-1)&gt;10000%,"",F936/G936-1))</f>
        <v>-0.60318398201814627</v>
      </c>
      <c r="I936" s="92">
        <v>0</v>
      </c>
      <c r="J936" s="92">
        <v>0</v>
      </c>
      <c r="K936" s="82" t="str">
        <f>IF(ISERROR(I936/J936-1),"",IF((I936/J936-1)&gt;10000%,"",I936/J936-1))</f>
        <v/>
      </c>
      <c r="L936" s="65">
        <f>IF(ISERROR(I936/F936),"",IF(I936/F936&gt;10000%,"",I936/F936))</f>
        <v>0</v>
      </c>
    </row>
    <row r="937" spans="1:12" x14ac:dyDescent="0.2">
      <c r="A937" s="64" t="s">
        <v>421</v>
      </c>
      <c r="B937" s="64" t="s">
        <v>422</v>
      </c>
      <c r="C937" s="64" t="s">
        <v>437</v>
      </c>
      <c r="D937" s="64" t="s">
        <v>311</v>
      </c>
      <c r="E937" s="64" t="s">
        <v>312</v>
      </c>
      <c r="F937" s="81">
        <v>0.67064000000000001</v>
      </c>
      <c r="G937" s="81">
        <v>5.2550000000000001E-3</v>
      </c>
      <c r="H937" s="82" t="str">
        <f>IF(ISERROR(F937/G937-1),"",IF((F937/G937-1)&gt;10000%,"",F937/G937-1))</f>
        <v/>
      </c>
      <c r="I937" s="92">
        <v>0</v>
      </c>
      <c r="J937" s="92">
        <v>0</v>
      </c>
      <c r="K937" s="82" t="str">
        <f>IF(ISERROR(I937/J937-1),"",IF((I937/J937-1)&gt;10000%,"",I937/J937-1))</f>
        <v/>
      </c>
      <c r="L937" s="65">
        <f>IF(ISERROR(I937/F937),"",IF(I937/F937&gt;10000%,"",I937/F937))</f>
        <v>0</v>
      </c>
    </row>
    <row r="938" spans="1:12" x14ac:dyDescent="0.2">
      <c r="A938" s="64" t="s">
        <v>2214</v>
      </c>
      <c r="B938" s="64" t="s">
        <v>2196</v>
      </c>
      <c r="C938" s="64" t="s">
        <v>1401</v>
      </c>
      <c r="D938" s="64" t="s">
        <v>310</v>
      </c>
      <c r="E938" s="64" t="s">
        <v>1461</v>
      </c>
      <c r="F938" s="81">
        <v>3.8863559999999998E-2</v>
      </c>
      <c r="G938" s="81">
        <v>0</v>
      </c>
      <c r="H938" s="82" t="str">
        <f>IF(ISERROR(F938/G938-1),"",IF((F938/G938-1)&gt;10000%,"",F938/G938-1))</f>
        <v/>
      </c>
      <c r="I938" s="92">
        <v>0</v>
      </c>
      <c r="J938" s="92">
        <v>0</v>
      </c>
      <c r="K938" s="82" t="str">
        <f>IF(ISERROR(I938/J938-1),"",IF((I938/J938-1)&gt;10000%,"",I938/J938-1))</f>
        <v/>
      </c>
      <c r="L938" s="65">
        <f>IF(ISERROR(I938/F938),"",IF(I938/F938&gt;10000%,"",I938/F938))</f>
        <v>0</v>
      </c>
    </row>
    <row r="939" spans="1:12" x14ac:dyDescent="0.2">
      <c r="A939" s="64" t="s">
        <v>2746</v>
      </c>
      <c r="B939" s="64" t="s">
        <v>1397</v>
      </c>
      <c r="C939" s="64" t="s">
        <v>1248</v>
      </c>
      <c r="D939" s="64" t="s">
        <v>310</v>
      </c>
      <c r="E939" s="64" t="s">
        <v>1461</v>
      </c>
      <c r="F939" s="81">
        <v>5.9749E-3</v>
      </c>
      <c r="G939" s="81">
        <v>3.42816E-3</v>
      </c>
      <c r="H939" s="82">
        <f>IF(ISERROR(F939/G939-1),"",IF((F939/G939-1)&gt;10000%,"",F939/G939-1))</f>
        <v>0.7428883132642583</v>
      </c>
      <c r="I939" s="92">
        <v>0</v>
      </c>
      <c r="J939" s="92">
        <v>0</v>
      </c>
      <c r="K939" s="82" t="str">
        <f>IF(ISERROR(I939/J939-1),"",IF((I939/J939-1)&gt;10000%,"",I939/J939-1))</f>
        <v/>
      </c>
      <c r="L939" s="65">
        <f>IF(ISERROR(I939/F939),"",IF(I939/F939&gt;10000%,"",I939/F939))</f>
        <v>0</v>
      </c>
    </row>
    <row r="940" spans="1:12" x14ac:dyDescent="0.2">
      <c r="A940" s="64" t="s">
        <v>598</v>
      </c>
      <c r="B940" s="64" t="s">
        <v>599</v>
      </c>
      <c r="C940" s="64" t="s">
        <v>1249</v>
      </c>
      <c r="D940" s="64" t="s">
        <v>310</v>
      </c>
      <c r="E940" s="64" t="s">
        <v>1461</v>
      </c>
      <c r="F940" s="81">
        <v>1.5611409999999999E-2</v>
      </c>
      <c r="G940" s="81">
        <v>8.4279150000000011E-3</v>
      </c>
      <c r="H940" s="82">
        <f>IF(ISERROR(F940/G940-1),"",IF((F940/G940-1)&gt;10000%,"",F940/G940-1))</f>
        <v>0.8523454496159486</v>
      </c>
      <c r="I940" s="92">
        <v>0</v>
      </c>
      <c r="J940" s="92">
        <v>0</v>
      </c>
      <c r="K940" s="82" t="str">
        <f>IF(ISERROR(I940/J940-1),"",IF((I940/J940-1)&gt;10000%,"",I940/J940-1))</f>
        <v/>
      </c>
      <c r="L940" s="65">
        <f>IF(ISERROR(I940/F940),"",IF(I940/F940&gt;10000%,"",I940/F940))</f>
        <v>0</v>
      </c>
    </row>
    <row r="941" spans="1:12" x14ac:dyDescent="0.2">
      <c r="A941" s="64" t="s">
        <v>1558</v>
      </c>
      <c r="B941" s="64" t="s">
        <v>1561</v>
      </c>
      <c r="C941" s="64" t="s">
        <v>711</v>
      </c>
      <c r="D941" s="64" t="s">
        <v>310</v>
      </c>
      <c r="E941" s="64" t="s">
        <v>1461</v>
      </c>
      <c r="F941" s="81">
        <v>2.013E-3</v>
      </c>
      <c r="G941" s="81">
        <v>5.1580960000000002E-2</v>
      </c>
      <c r="H941" s="82">
        <f>IF(ISERROR(F941/G941-1),"",IF((F941/G941-1)&gt;10000%,"",F941/G941-1))</f>
        <v>-0.96097397179114152</v>
      </c>
      <c r="I941" s="92">
        <v>0</v>
      </c>
      <c r="J941" s="92">
        <v>0</v>
      </c>
      <c r="K941" s="82" t="str">
        <f>IF(ISERROR(I941/J941-1),"",IF((I941/J941-1)&gt;10000%,"",I941/J941-1))</f>
        <v/>
      </c>
      <c r="L941" s="65">
        <f>IF(ISERROR(I941/F941),"",IF(I941/F941&gt;10000%,"",I941/F941))</f>
        <v>0</v>
      </c>
    </row>
    <row r="942" spans="1:12" x14ac:dyDescent="0.2">
      <c r="A942" s="64" t="s">
        <v>220</v>
      </c>
      <c r="B942" s="64" t="s">
        <v>221</v>
      </c>
      <c r="C942" s="64" t="s">
        <v>223</v>
      </c>
      <c r="D942" s="64" t="s">
        <v>311</v>
      </c>
      <c r="E942" s="64" t="s">
        <v>1461</v>
      </c>
      <c r="F942" s="81">
        <v>3.7775E-3</v>
      </c>
      <c r="G942" s="81">
        <v>1.3438719999999999E-2</v>
      </c>
      <c r="H942" s="82">
        <f>IF(ISERROR(F942/G942-1),"",IF((F942/G942-1)&gt;10000%,"",F942/G942-1))</f>
        <v>-0.71890924135631962</v>
      </c>
      <c r="I942" s="92">
        <v>0</v>
      </c>
      <c r="J942" s="92">
        <v>0</v>
      </c>
      <c r="K942" s="82" t="str">
        <f>IF(ISERROR(I942/J942-1),"",IF((I942/J942-1)&gt;10000%,"",I942/J942-1))</f>
        <v/>
      </c>
      <c r="L942" s="65">
        <f>IF(ISERROR(I942/F942),"",IF(I942/F942&gt;10000%,"",I942/F942))</f>
        <v>0</v>
      </c>
    </row>
    <row r="943" spans="1:12" x14ac:dyDescent="0.2">
      <c r="A943" s="64" t="s">
        <v>2741</v>
      </c>
      <c r="B943" s="64" t="s">
        <v>293</v>
      </c>
      <c r="C943" s="64" t="s">
        <v>1248</v>
      </c>
      <c r="D943" s="64" t="s">
        <v>310</v>
      </c>
      <c r="E943" s="64" t="s">
        <v>1461</v>
      </c>
      <c r="F943" s="81">
        <v>1.0476451999999999E-2</v>
      </c>
      <c r="G943" s="81">
        <v>8.8735900000000006E-3</v>
      </c>
      <c r="H943" s="82">
        <f>IF(ISERROR(F943/G943-1),"",IF((F943/G943-1)&gt;10000%,"",F943/G943-1))</f>
        <v>0.18063286674277235</v>
      </c>
      <c r="I943" s="92">
        <v>0</v>
      </c>
      <c r="J943" s="92">
        <v>0</v>
      </c>
      <c r="K943" s="82" t="str">
        <f>IF(ISERROR(I943/J943-1),"",IF((I943/J943-1)&gt;10000%,"",I943/J943-1))</f>
        <v/>
      </c>
      <c r="L943" s="65">
        <f>IF(ISERROR(I943/F943),"",IF(I943/F943&gt;10000%,"",I943/F943))</f>
        <v>0</v>
      </c>
    </row>
    <row r="944" spans="1:12" x14ac:dyDescent="0.2">
      <c r="A944" s="64" t="s">
        <v>2788</v>
      </c>
      <c r="B944" s="64" t="s">
        <v>283</v>
      </c>
      <c r="C944" s="64" t="s">
        <v>1248</v>
      </c>
      <c r="D944" s="64" t="s">
        <v>310</v>
      </c>
      <c r="E944" s="64" t="s">
        <v>1461</v>
      </c>
      <c r="F944" s="81">
        <v>0</v>
      </c>
      <c r="G944" s="81">
        <v>0</v>
      </c>
      <c r="H944" s="82" t="str">
        <f>IF(ISERROR(F944/G944-1),"",IF((F944/G944-1)&gt;10000%,"",F944/G944-1))</f>
        <v/>
      </c>
      <c r="I944" s="92">
        <v>0</v>
      </c>
      <c r="J944" s="92">
        <v>0</v>
      </c>
      <c r="K944" s="82" t="str">
        <f>IF(ISERROR(I944/J944-1),"",IF((I944/J944-1)&gt;10000%,"",I944/J944-1))</f>
        <v/>
      </c>
      <c r="L944" s="65" t="str">
        <f>IF(ISERROR(I944/F944),"",IF(I944/F944&gt;10000%,"",I944/F944))</f>
        <v/>
      </c>
    </row>
    <row r="945" spans="1:12" x14ac:dyDescent="0.2">
      <c r="A945" s="64" t="s">
        <v>383</v>
      </c>
      <c r="B945" s="64" t="s">
        <v>911</v>
      </c>
      <c r="C945" s="64" t="s">
        <v>1249</v>
      </c>
      <c r="D945" s="64" t="s">
        <v>310</v>
      </c>
      <c r="E945" s="64" t="s">
        <v>1461</v>
      </c>
      <c r="F945" s="81">
        <v>8.8891000000000005E-3</v>
      </c>
      <c r="G945" s="81">
        <v>2.27809E-3</v>
      </c>
      <c r="H945" s="82">
        <f>IF(ISERROR(F945/G945-1),"",IF((F945/G945-1)&gt;10000%,"",F945/G945-1))</f>
        <v>2.9019968482369003</v>
      </c>
      <c r="I945" s="92">
        <v>0</v>
      </c>
      <c r="J945" s="92">
        <v>0</v>
      </c>
      <c r="K945" s="82" t="str">
        <f>IF(ISERROR(I945/J945-1),"",IF((I945/J945-1)&gt;10000%,"",I945/J945-1))</f>
        <v/>
      </c>
      <c r="L945" s="65">
        <f>IF(ISERROR(I945/F945),"",IF(I945/F945&gt;10000%,"",I945/F945))</f>
        <v>0</v>
      </c>
    </row>
    <row r="946" spans="1:12" x14ac:dyDescent="0.2">
      <c r="A946" s="64" t="s">
        <v>490</v>
      </c>
      <c r="B946" s="64" t="s">
        <v>501</v>
      </c>
      <c r="C946" s="64" t="s">
        <v>1254</v>
      </c>
      <c r="D946" s="64" t="s">
        <v>310</v>
      </c>
      <c r="E946" s="64" t="s">
        <v>1461</v>
      </c>
      <c r="F946" s="81">
        <v>3.9478500000000001E-3</v>
      </c>
      <c r="G946" s="81">
        <v>5.8050000000000003E-3</v>
      </c>
      <c r="H946" s="82">
        <f>IF(ISERROR(F946/G946-1),"",IF((F946/G946-1)&gt;10000%,"",F946/G946-1))</f>
        <v>-0.31992248062015505</v>
      </c>
      <c r="I946" s="92">
        <v>0</v>
      </c>
      <c r="J946" s="92">
        <v>0</v>
      </c>
      <c r="K946" s="82" t="str">
        <f>IF(ISERROR(I946/J946-1),"",IF((I946/J946-1)&gt;10000%,"",I946/J946-1))</f>
        <v/>
      </c>
      <c r="L946" s="65">
        <f>IF(ISERROR(I946/F946),"",IF(I946/F946&gt;10000%,"",I946/F946))</f>
        <v>0</v>
      </c>
    </row>
    <row r="947" spans="1:12" x14ac:dyDescent="0.2">
      <c r="A947" s="64" t="s">
        <v>592</v>
      </c>
      <c r="B947" s="64" t="s">
        <v>593</v>
      </c>
      <c r="C947" s="64" t="s">
        <v>1249</v>
      </c>
      <c r="D947" s="64" t="s">
        <v>310</v>
      </c>
      <c r="E947" s="64" t="s">
        <v>1461</v>
      </c>
      <c r="F947" s="81">
        <v>5.2486999999999998E-4</v>
      </c>
      <c r="G947" s="81">
        <v>1.561775E-2</v>
      </c>
      <c r="H947" s="82">
        <f>IF(ISERROR(F947/G947-1),"",IF((F947/G947-1)&gt;10000%,"",F947/G947-1))</f>
        <v>-0.96639272622496841</v>
      </c>
      <c r="I947" s="92">
        <v>0</v>
      </c>
      <c r="J947" s="92">
        <v>0</v>
      </c>
      <c r="K947" s="82" t="str">
        <f>IF(ISERROR(I947/J947-1),"",IF((I947/J947-1)&gt;10000%,"",I947/J947-1))</f>
        <v/>
      </c>
      <c r="L947" s="65">
        <f>IF(ISERROR(I947/F947),"",IF(I947/F947&gt;10000%,"",I947/F947))</f>
        <v>0</v>
      </c>
    </row>
    <row r="948" spans="1:12" x14ac:dyDescent="0.2">
      <c r="A948" s="64" t="s">
        <v>2780</v>
      </c>
      <c r="B948" s="64" t="s">
        <v>696</v>
      </c>
      <c r="C948" s="64" t="s">
        <v>1248</v>
      </c>
      <c r="D948" s="64" t="s">
        <v>310</v>
      </c>
      <c r="E948" s="64" t="s">
        <v>1461</v>
      </c>
      <c r="F948" s="81">
        <v>0.30449947999999999</v>
      </c>
      <c r="G948" s="81">
        <v>5.6204280000000002E-2</v>
      </c>
      <c r="H948" s="82">
        <f>IF(ISERROR(F948/G948-1),"",IF((F948/G948-1)&gt;10000%,"",F948/G948-1))</f>
        <v>4.4177276178967153</v>
      </c>
      <c r="I948" s="92">
        <v>0</v>
      </c>
      <c r="J948" s="92">
        <v>0</v>
      </c>
      <c r="K948" s="82" t="str">
        <f>IF(ISERROR(I948/J948-1),"",IF((I948/J948-1)&gt;10000%,"",I948/J948-1))</f>
        <v/>
      </c>
      <c r="L948" s="65">
        <f>IF(ISERROR(I948/F948),"",IF(I948/F948&gt;10000%,"",I948/F948))</f>
        <v>0</v>
      </c>
    </row>
    <row r="949" spans="1:12" x14ac:dyDescent="0.2">
      <c r="A949" s="64" t="s">
        <v>2297</v>
      </c>
      <c r="B949" s="64" t="s">
        <v>1179</v>
      </c>
      <c r="C949" s="64" t="s">
        <v>223</v>
      </c>
      <c r="D949" s="64" t="s">
        <v>1171</v>
      </c>
      <c r="E949" s="64" t="s">
        <v>1461</v>
      </c>
      <c r="F949" s="81">
        <v>0.39036145999999999</v>
      </c>
      <c r="G949" s="81">
        <v>0.22708349999999999</v>
      </c>
      <c r="H949" s="82">
        <f>IF(ISERROR(F949/G949-1),"",IF((F949/G949-1)&gt;10000%,"",F949/G949-1))</f>
        <v>0.71902168145197698</v>
      </c>
      <c r="I949" s="92">
        <v>0</v>
      </c>
      <c r="J949" s="92">
        <v>0</v>
      </c>
      <c r="K949" s="82" t="str">
        <f>IF(ISERROR(I949/J949-1),"",IF((I949/J949-1)&gt;10000%,"",I949/J949-1))</f>
        <v/>
      </c>
      <c r="L949" s="65">
        <f>IF(ISERROR(I949/F949),"",IF(I949/F949&gt;10000%,"",I949/F949))</f>
        <v>0</v>
      </c>
    </row>
    <row r="950" spans="1:12" x14ac:dyDescent="0.2">
      <c r="A950" s="64" t="s">
        <v>2335</v>
      </c>
      <c r="B950" s="64" t="s">
        <v>2336</v>
      </c>
      <c r="C950" s="64" t="s">
        <v>1401</v>
      </c>
      <c r="D950" s="64" t="s">
        <v>311</v>
      </c>
      <c r="E950" s="64" t="s">
        <v>312</v>
      </c>
      <c r="F950" s="81">
        <v>0</v>
      </c>
      <c r="G950" s="81">
        <v>3.4926100000000002E-3</v>
      </c>
      <c r="H950" s="82">
        <f>IF(ISERROR(F950/G950-1),"",IF((F950/G950-1)&gt;10000%,"",F950/G950-1))</f>
        <v>-1</v>
      </c>
      <c r="I950" s="92">
        <v>0</v>
      </c>
      <c r="J950" s="92">
        <v>0</v>
      </c>
      <c r="K950" s="82" t="str">
        <f>IF(ISERROR(I950/J950-1),"",IF((I950/J950-1)&gt;10000%,"",I950/J950-1))</f>
        <v/>
      </c>
      <c r="L950" s="65" t="str">
        <f>IF(ISERROR(I950/F950),"",IF(I950/F950&gt;10000%,"",I950/F950))</f>
        <v/>
      </c>
    </row>
    <row r="951" spans="1:12" x14ac:dyDescent="0.2">
      <c r="A951" s="64" t="s">
        <v>2543</v>
      </c>
      <c r="B951" s="64" t="s">
        <v>2544</v>
      </c>
      <c r="C951" s="64" t="s">
        <v>1401</v>
      </c>
      <c r="D951" s="64" t="s">
        <v>310</v>
      </c>
      <c r="E951" s="64" t="s">
        <v>1461</v>
      </c>
      <c r="F951" s="81">
        <v>0</v>
      </c>
      <c r="G951" s="81">
        <v>0</v>
      </c>
      <c r="H951" s="82" t="str">
        <f>IF(ISERROR(F951/G951-1),"",IF((F951/G951-1)&gt;10000%,"",F951/G951-1))</f>
        <v/>
      </c>
      <c r="I951" s="92">
        <v>0</v>
      </c>
      <c r="J951" s="92">
        <v>0</v>
      </c>
      <c r="K951" s="82" t="str">
        <f>IF(ISERROR(I951/J951-1),"",IF((I951/J951-1)&gt;10000%,"",I951/J951-1))</f>
        <v/>
      </c>
      <c r="L951" s="65" t="str">
        <f>IF(ISERROR(I951/F951),"",IF(I951/F951&gt;10000%,"",I951/F951))</f>
        <v/>
      </c>
    </row>
    <row r="952" spans="1:12" x14ac:dyDescent="0.2">
      <c r="A952" s="64" t="s">
        <v>586</v>
      </c>
      <c r="B952" s="64" t="s">
        <v>587</v>
      </c>
      <c r="C952" s="64" t="s">
        <v>1249</v>
      </c>
      <c r="D952" s="64" t="s">
        <v>310</v>
      </c>
      <c r="E952" s="64" t="s">
        <v>1461</v>
      </c>
      <c r="F952" s="81">
        <v>4.8652799999999996E-3</v>
      </c>
      <c r="G952" s="81">
        <v>0</v>
      </c>
      <c r="H952" s="82" t="str">
        <f>IF(ISERROR(F952/G952-1),"",IF((F952/G952-1)&gt;10000%,"",F952/G952-1))</f>
        <v/>
      </c>
      <c r="I952" s="92">
        <v>0</v>
      </c>
      <c r="J952" s="92">
        <v>0</v>
      </c>
      <c r="K952" s="82" t="str">
        <f>IF(ISERROR(I952/J952-1),"",IF((I952/J952-1)&gt;10000%,"",I952/J952-1))</f>
        <v/>
      </c>
      <c r="L952" s="65">
        <f>IF(ISERROR(I952/F952),"",IF(I952/F952&gt;10000%,"",I952/F952))</f>
        <v>0</v>
      </c>
    </row>
    <row r="953" spans="1:12" x14ac:dyDescent="0.2">
      <c r="A953" s="64" t="s">
        <v>590</v>
      </c>
      <c r="B953" s="64" t="s">
        <v>591</v>
      </c>
      <c r="C953" s="64" t="s">
        <v>1249</v>
      </c>
      <c r="D953" s="64" t="s">
        <v>310</v>
      </c>
      <c r="E953" s="64" t="s">
        <v>1461</v>
      </c>
      <c r="F953" s="81">
        <v>1.3643250000000001E-2</v>
      </c>
      <c r="G953" s="81">
        <v>1.4926040000000002E-2</v>
      </c>
      <c r="H953" s="82">
        <f>IF(ISERROR(F953/G953-1),"",IF((F953/G953-1)&gt;10000%,"",F953/G953-1))</f>
        <v>-8.5943090062736038E-2</v>
      </c>
      <c r="I953" s="92">
        <v>0</v>
      </c>
      <c r="J953" s="92">
        <v>0</v>
      </c>
      <c r="K953" s="82" t="str">
        <f>IF(ISERROR(I953/J953-1),"",IF((I953/J953-1)&gt;10000%,"",I953/J953-1))</f>
        <v/>
      </c>
      <c r="L953" s="65">
        <f>IF(ISERROR(I953/F953),"",IF(I953/F953&gt;10000%,"",I953/F953))</f>
        <v>0</v>
      </c>
    </row>
    <row r="954" spans="1:12" x14ac:dyDescent="0.2">
      <c r="A954" s="64" t="s">
        <v>588</v>
      </c>
      <c r="B954" s="64" t="s">
        <v>589</v>
      </c>
      <c r="C954" s="64" t="s">
        <v>1249</v>
      </c>
      <c r="D954" s="64" t="s">
        <v>310</v>
      </c>
      <c r="E954" s="64" t="s">
        <v>1461</v>
      </c>
      <c r="F954" s="81">
        <v>2.6482999999999997E-4</v>
      </c>
      <c r="G954" s="81">
        <v>0</v>
      </c>
      <c r="H954" s="82" t="str">
        <f>IF(ISERROR(F954/G954-1),"",IF((F954/G954-1)&gt;10000%,"",F954/G954-1))</f>
        <v/>
      </c>
      <c r="I954" s="92">
        <v>0</v>
      </c>
      <c r="J954" s="92">
        <v>0</v>
      </c>
      <c r="K954" s="82" t="str">
        <f>IF(ISERROR(I954/J954-1),"",IF((I954/J954-1)&gt;10000%,"",I954/J954-1))</f>
        <v/>
      </c>
      <c r="L954" s="65">
        <f>IF(ISERROR(I954/F954),"",IF(I954/F954&gt;10000%,"",I954/F954))</f>
        <v>0</v>
      </c>
    </row>
    <row r="955" spans="1:12" x14ac:dyDescent="0.2">
      <c r="A955" s="64" t="s">
        <v>2331</v>
      </c>
      <c r="B955" s="64" t="s">
        <v>2332</v>
      </c>
      <c r="C955" s="64" t="s">
        <v>1401</v>
      </c>
      <c r="D955" s="64" t="s">
        <v>311</v>
      </c>
      <c r="E955" s="64" t="s">
        <v>312</v>
      </c>
      <c r="F955" s="81">
        <v>0</v>
      </c>
      <c r="G955" s="81">
        <v>1.0302E-2</v>
      </c>
      <c r="H955" s="82">
        <f>IF(ISERROR(F955/G955-1),"",IF((F955/G955-1)&gt;10000%,"",F955/G955-1))</f>
        <v>-1</v>
      </c>
      <c r="I955" s="92">
        <v>0</v>
      </c>
      <c r="J955" s="92">
        <v>0</v>
      </c>
      <c r="K955" s="82" t="str">
        <f>IF(ISERROR(I955/J955-1),"",IF((I955/J955-1)&gt;10000%,"",I955/J955-1))</f>
        <v/>
      </c>
      <c r="L955" s="65" t="str">
        <f>IF(ISERROR(I955/F955),"",IF(I955/F955&gt;10000%,"",I955/F955))</f>
        <v/>
      </c>
    </row>
    <row r="956" spans="1:12" x14ac:dyDescent="0.2">
      <c r="A956" s="64" t="s">
        <v>1514</v>
      </c>
      <c r="B956" s="64" t="s">
        <v>1504</v>
      </c>
      <c r="C956" s="64" t="s">
        <v>1401</v>
      </c>
      <c r="D956" s="64" t="s">
        <v>311</v>
      </c>
      <c r="E956" s="64" t="s">
        <v>312</v>
      </c>
      <c r="F956" s="81">
        <v>0</v>
      </c>
      <c r="G956" s="81">
        <v>2.0745159999999999E-2</v>
      </c>
      <c r="H956" s="82">
        <f>IF(ISERROR(F956/G956-1),"",IF((F956/G956-1)&gt;10000%,"",F956/G956-1))</f>
        <v>-1</v>
      </c>
      <c r="I956" s="92">
        <v>0</v>
      </c>
      <c r="J956" s="92">
        <v>0</v>
      </c>
      <c r="K956" s="82" t="str">
        <f>IF(ISERROR(I956/J956-1),"",IF((I956/J956-1)&gt;10000%,"",I956/J956-1))</f>
        <v/>
      </c>
      <c r="L956" s="65" t="str">
        <f>IF(ISERROR(I956/F956),"",IF(I956/F956&gt;10000%,"",I956/F956))</f>
        <v/>
      </c>
    </row>
    <row r="957" spans="1:12" x14ac:dyDescent="0.2">
      <c r="A957" s="64" t="s">
        <v>485</v>
      </c>
      <c r="B957" s="64" t="s">
        <v>486</v>
      </c>
      <c r="C957" s="64" t="s">
        <v>1254</v>
      </c>
      <c r="D957" s="64" t="s">
        <v>310</v>
      </c>
      <c r="E957" s="64" t="s">
        <v>1461</v>
      </c>
      <c r="F957" s="81">
        <v>0.74688385999999996</v>
      </c>
      <c r="G957" s="81">
        <v>0</v>
      </c>
      <c r="H957" s="82" t="str">
        <f>IF(ISERROR(F957/G957-1),"",IF((F957/G957-1)&gt;10000%,"",F957/G957-1))</f>
        <v/>
      </c>
      <c r="I957" s="92">
        <v>0</v>
      </c>
      <c r="J957" s="92">
        <v>0</v>
      </c>
      <c r="K957" s="82" t="str">
        <f>IF(ISERROR(I957/J957-1),"",IF((I957/J957-1)&gt;10000%,"",I957/J957-1))</f>
        <v/>
      </c>
      <c r="L957" s="65">
        <f>IF(ISERROR(I957/F957),"",IF(I957/F957&gt;10000%,"",I957/F957))</f>
        <v>0</v>
      </c>
    </row>
    <row r="958" spans="1:12" x14ac:dyDescent="0.2">
      <c r="A958" s="64" t="s">
        <v>2280</v>
      </c>
      <c r="B958" s="64" t="s">
        <v>2173</v>
      </c>
      <c r="C958" s="64" t="s">
        <v>223</v>
      </c>
      <c r="D958" s="64" t="s">
        <v>311</v>
      </c>
      <c r="E958" s="64" t="s">
        <v>312</v>
      </c>
      <c r="F958" s="81">
        <v>0</v>
      </c>
      <c r="G958" s="81">
        <v>2.8630682999999997</v>
      </c>
      <c r="H958" s="82">
        <f>IF(ISERROR(F958/G958-1),"",IF((F958/G958-1)&gt;10000%,"",F958/G958-1))</f>
        <v>-1</v>
      </c>
      <c r="I958" s="92">
        <v>0</v>
      </c>
      <c r="J958" s="92">
        <v>0</v>
      </c>
      <c r="K958" s="82" t="str">
        <f>IF(ISERROR(I958/J958-1),"",IF((I958/J958-1)&gt;10000%,"",I958/J958-1))</f>
        <v/>
      </c>
      <c r="L958" s="65" t="str">
        <f>IF(ISERROR(I958/F958),"",IF(I958/F958&gt;10000%,"",I958/F958))</f>
        <v/>
      </c>
    </row>
    <row r="959" spans="1:12" x14ac:dyDescent="0.2">
      <c r="A959" s="64" t="s">
        <v>2774</v>
      </c>
      <c r="B959" s="64" t="s">
        <v>2528</v>
      </c>
      <c r="C959" s="64" t="s">
        <v>1248</v>
      </c>
      <c r="D959" s="64" t="s">
        <v>310</v>
      </c>
      <c r="E959" s="64" t="s">
        <v>312</v>
      </c>
      <c r="F959" s="81">
        <v>0</v>
      </c>
      <c r="G959" s="81">
        <v>0</v>
      </c>
      <c r="H959" s="82" t="str">
        <f>IF(ISERROR(F959/G959-1),"",IF((F959/G959-1)&gt;10000%,"",F959/G959-1))</f>
        <v/>
      </c>
      <c r="I959" s="92">
        <v>0</v>
      </c>
      <c r="J959" s="92">
        <v>0</v>
      </c>
      <c r="K959" s="82" t="str">
        <f>IF(ISERROR(I959/J959-1),"",IF((I959/J959-1)&gt;10000%,"",I959/J959-1))</f>
        <v/>
      </c>
      <c r="L959" s="65" t="str">
        <f>IF(ISERROR(I959/F959),"",IF(I959/F959&gt;10000%,"",I959/F959))</f>
        <v/>
      </c>
    </row>
    <row r="960" spans="1:12" x14ac:dyDescent="0.2">
      <c r="A960" s="64" t="s">
        <v>2312</v>
      </c>
      <c r="B960" s="64" t="s">
        <v>1622</v>
      </c>
      <c r="C960" s="64" t="s">
        <v>1401</v>
      </c>
      <c r="D960" s="64" t="s">
        <v>310</v>
      </c>
      <c r="E960" s="64" t="s">
        <v>1461</v>
      </c>
      <c r="F960" s="81">
        <v>0</v>
      </c>
      <c r="G960" s="81">
        <v>0</v>
      </c>
      <c r="H960" s="82" t="str">
        <f>IF(ISERROR(F960/G960-1),"",IF((F960/G960-1)&gt;10000%,"",F960/G960-1))</f>
        <v/>
      </c>
      <c r="I960" s="92">
        <v>0</v>
      </c>
      <c r="J960" s="92">
        <v>0</v>
      </c>
      <c r="K960" s="82" t="str">
        <f>IF(ISERROR(I960/J960-1),"",IF((I960/J960-1)&gt;10000%,"",I960/J960-1))</f>
        <v/>
      </c>
      <c r="L960" s="65" t="str">
        <f>IF(ISERROR(I960/F960),"",IF(I960/F960&gt;10000%,"",I960/F960))</f>
        <v/>
      </c>
    </row>
    <row r="961" spans="1:12" x14ac:dyDescent="0.2">
      <c r="A961" s="64" t="s">
        <v>2752</v>
      </c>
      <c r="B961" s="64" t="s">
        <v>295</v>
      </c>
      <c r="C961" s="64" t="s">
        <v>1248</v>
      </c>
      <c r="D961" s="64" t="s">
        <v>310</v>
      </c>
      <c r="E961" s="64" t="s">
        <v>1461</v>
      </c>
      <c r="F961" s="81">
        <v>0</v>
      </c>
      <c r="G961" s="81">
        <v>0</v>
      </c>
      <c r="H961" s="82" t="str">
        <f>IF(ISERROR(F961/G961-1),"",IF((F961/G961-1)&gt;10000%,"",F961/G961-1))</f>
        <v/>
      </c>
      <c r="I961" s="92">
        <v>0</v>
      </c>
      <c r="J961" s="92">
        <v>0</v>
      </c>
      <c r="K961" s="82" t="str">
        <f>IF(ISERROR(I961/J961-1),"",IF((I961/J961-1)&gt;10000%,"",I961/J961-1))</f>
        <v/>
      </c>
      <c r="L961" s="65" t="str">
        <f>IF(ISERROR(I961/F961),"",IF(I961/F961&gt;10000%,"",I961/F961))</f>
        <v/>
      </c>
    </row>
    <row r="962" spans="1:12" x14ac:dyDescent="0.2">
      <c r="A962" s="64" t="s">
        <v>2756</v>
      </c>
      <c r="B962" s="64" t="s">
        <v>1391</v>
      </c>
      <c r="C962" s="64" t="s">
        <v>1248</v>
      </c>
      <c r="D962" s="64" t="s">
        <v>310</v>
      </c>
      <c r="E962" s="64" t="s">
        <v>1461</v>
      </c>
      <c r="F962" s="81">
        <v>0</v>
      </c>
      <c r="G962" s="81">
        <v>0</v>
      </c>
      <c r="H962" s="82" t="str">
        <f>IF(ISERROR(F962/G962-1),"",IF((F962/G962-1)&gt;10000%,"",F962/G962-1))</f>
        <v/>
      </c>
      <c r="I962" s="92">
        <v>0</v>
      </c>
      <c r="J962" s="92">
        <v>0</v>
      </c>
      <c r="K962" s="82" t="str">
        <f>IF(ISERROR(I962/J962-1),"",IF((I962/J962-1)&gt;10000%,"",I962/J962-1))</f>
        <v/>
      </c>
      <c r="L962" s="65" t="str">
        <f>IF(ISERROR(I962/F962),"",IF(I962/F962&gt;10000%,"",I962/F962))</f>
        <v/>
      </c>
    </row>
    <row r="963" spans="1:12" x14ac:dyDescent="0.2">
      <c r="A963" s="64" t="s">
        <v>1976</v>
      </c>
      <c r="B963" s="64" t="s">
        <v>1977</v>
      </c>
      <c r="C963" s="64" t="s">
        <v>1401</v>
      </c>
      <c r="D963" s="64" t="s">
        <v>310</v>
      </c>
      <c r="E963" s="64" t="s">
        <v>1461</v>
      </c>
      <c r="F963" s="81">
        <v>6.5815880000000007E-2</v>
      </c>
      <c r="G963" s="81">
        <v>0.14842250000000001</v>
      </c>
      <c r="H963" s="82">
        <f>IF(ISERROR(F963/G963-1),"",IF((F963/G963-1)&gt;10000%,"",F963/G963-1))</f>
        <v>-0.55656399804611834</v>
      </c>
      <c r="I963" s="92">
        <v>0</v>
      </c>
      <c r="J963" s="92">
        <v>0</v>
      </c>
      <c r="K963" s="82" t="str">
        <f>IF(ISERROR(I963/J963-1),"",IF((I963/J963-1)&gt;10000%,"",I963/J963-1))</f>
        <v/>
      </c>
      <c r="L963" s="65">
        <f>IF(ISERROR(I963/F963),"",IF(I963/F963&gt;10000%,"",I963/F963))</f>
        <v>0</v>
      </c>
    </row>
    <row r="964" spans="1:12" x14ac:dyDescent="0.2">
      <c r="A964" s="64" t="s">
        <v>2759</v>
      </c>
      <c r="B964" s="64" t="s">
        <v>277</v>
      </c>
      <c r="C964" s="64" t="s">
        <v>1248</v>
      </c>
      <c r="D964" s="64" t="s">
        <v>310</v>
      </c>
      <c r="E964" s="64" t="s">
        <v>1461</v>
      </c>
      <c r="F964" s="81">
        <v>0</v>
      </c>
      <c r="G964" s="81">
        <v>3.7753999999999999E-4</v>
      </c>
      <c r="H964" s="82">
        <f>IF(ISERROR(F964/G964-1),"",IF((F964/G964-1)&gt;10000%,"",F964/G964-1))</f>
        <v>-1</v>
      </c>
      <c r="I964" s="92">
        <v>0</v>
      </c>
      <c r="J964" s="92">
        <v>0</v>
      </c>
      <c r="K964" s="82" t="str">
        <f>IF(ISERROR(I964/J964-1),"",IF((I964/J964-1)&gt;10000%,"",I964/J964-1))</f>
        <v/>
      </c>
      <c r="L964" s="65" t="str">
        <f>IF(ISERROR(I964/F964),"",IF(I964/F964&gt;10000%,"",I964/F964))</f>
        <v/>
      </c>
    </row>
    <row r="965" spans="1:12" x14ac:dyDescent="0.2">
      <c r="A965" s="64" t="s">
        <v>2056</v>
      </c>
      <c r="B965" s="64" t="s">
        <v>2057</v>
      </c>
      <c r="C965" s="64" t="s">
        <v>1254</v>
      </c>
      <c r="D965" s="64" t="s">
        <v>310</v>
      </c>
      <c r="E965" s="64" t="s">
        <v>1461</v>
      </c>
      <c r="F965" s="81">
        <v>0</v>
      </c>
      <c r="G965" s="81">
        <v>4.6125000000000002E-4</v>
      </c>
      <c r="H965" s="82">
        <f>IF(ISERROR(F965/G965-1),"",IF((F965/G965-1)&gt;10000%,"",F965/G965-1))</f>
        <v>-1</v>
      </c>
      <c r="I965" s="92">
        <v>0</v>
      </c>
      <c r="J965" s="92">
        <v>0</v>
      </c>
      <c r="K965" s="82" t="str">
        <f>IF(ISERROR(I965/J965-1),"",IF((I965/J965-1)&gt;10000%,"",I965/J965-1))</f>
        <v/>
      </c>
      <c r="L965" s="65" t="str">
        <f>IF(ISERROR(I965/F965),"",IF(I965/F965&gt;10000%,"",I965/F965))</f>
        <v/>
      </c>
    </row>
    <row r="966" spans="1:12" x14ac:dyDescent="0.2">
      <c r="A966" s="64" t="s">
        <v>1892</v>
      </c>
      <c r="B966" s="64" t="s">
        <v>1893</v>
      </c>
      <c r="C966" s="64" t="s">
        <v>1254</v>
      </c>
      <c r="D966" s="64" t="s">
        <v>310</v>
      </c>
      <c r="E966" s="64" t="s">
        <v>1461</v>
      </c>
      <c r="F966" s="81">
        <v>2.6994000000000002E-3</v>
      </c>
      <c r="G966" s="81">
        <v>1.95699E-3</v>
      </c>
      <c r="H966" s="82">
        <f>IF(ISERROR(F966/G966-1),"",IF((F966/G966-1)&gt;10000%,"",F966/G966-1))</f>
        <v>0.3793632057394265</v>
      </c>
      <c r="I966" s="92">
        <v>0</v>
      </c>
      <c r="J966" s="92">
        <v>0</v>
      </c>
      <c r="K966" s="82" t="str">
        <f>IF(ISERROR(I966/J966-1),"",IF((I966/J966-1)&gt;10000%,"",I966/J966-1))</f>
        <v/>
      </c>
      <c r="L966" s="65">
        <f>IF(ISERROR(I966/F966),"",IF(I966/F966&gt;10000%,"",I966/F966))</f>
        <v>0</v>
      </c>
    </row>
    <row r="967" spans="1:12" x14ac:dyDescent="0.2">
      <c r="A967" s="64" t="s">
        <v>2762</v>
      </c>
      <c r="B967" s="64" t="s">
        <v>1389</v>
      </c>
      <c r="C967" s="64" t="s">
        <v>1248</v>
      </c>
      <c r="D967" s="64" t="s">
        <v>310</v>
      </c>
      <c r="E967" s="64" t="s">
        <v>1461</v>
      </c>
      <c r="F967" s="81">
        <v>0</v>
      </c>
      <c r="G967" s="81">
        <v>0</v>
      </c>
      <c r="H967" s="82" t="str">
        <f>IF(ISERROR(F967/G967-1),"",IF((F967/G967-1)&gt;10000%,"",F967/G967-1))</f>
        <v/>
      </c>
      <c r="I967" s="92">
        <v>0</v>
      </c>
      <c r="J967" s="92">
        <v>0</v>
      </c>
      <c r="K967" s="82" t="str">
        <f>IF(ISERROR(I967/J967-1),"",IF((I967/J967-1)&gt;10000%,"",I967/J967-1))</f>
        <v/>
      </c>
      <c r="L967" s="65" t="str">
        <f>IF(ISERROR(I967/F967),"",IF(I967/F967&gt;10000%,"",I967/F967))</f>
        <v/>
      </c>
    </row>
    <row r="968" spans="1:12" x14ac:dyDescent="0.2">
      <c r="A968" s="64" t="s">
        <v>2763</v>
      </c>
      <c r="B968" s="64" t="s">
        <v>1388</v>
      </c>
      <c r="C968" s="64" t="s">
        <v>1248</v>
      </c>
      <c r="D968" s="64" t="s">
        <v>310</v>
      </c>
      <c r="E968" s="64" t="s">
        <v>1461</v>
      </c>
      <c r="F968" s="81">
        <v>0</v>
      </c>
      <c r="G968" s="81">
        <v>0</v>
      </c>
      <c r="H968" s="82" t="str">
        <f>IF(ISERROR(F968/G968-1),"",IF((F968/G968-1)&gt;10000%,"",F968/G968-1))</f>
        <v/>
      </c>
      <c r="I968" s="92">
        <v>0</v>
      </c>
      <c r="J968" s="92">
        <v>0</v>
      </c>
      <c r="K968" s="82" t="str">
        <f>IF(ISERROR(I968/J968-1),"",IF((I968/J968-1)&gt;10000%,"",I968/J968-1))</f>
        <v/>
      </c>
      <c r="L968" s="65" t="str">
        <f>IF(ISERROR(I968/F968),"",IF(I968/F968&gt;10000%,"",I968/F968))</f>
        <v/>
      </c>
    </row>
    <row r="969" spans="1:12" x14ac:dyDescent="0.2">
      <c r="A969" s="64" t="s">
        <v>2246</v>
      </c>
      <c r="B969" s="64" t="s">
        <v>2239</v>
      </c>
      <c r="C969" s="64" t="s">
        <v>1253</v>
      </c>
      <c r="D969" s="64" t="s">
        <v>310</v>
      </c>
      <c r="E969" s="64" t="s">
        <v>1461</v>
      </c>
      <c r="F969" s="81">
        <v>0.36593923</v>
      </c>
      <c r="G969" s="81">
        <v>4.4960760000000002E-2</v>
      </c>
      <c r="H969" s="82">
        <f>IF(ISERROR(F969/G969-1),"",IF((F969/G969-1)&gt;10000%,"",F969/G969-1))</f>
        <v>7.1390801667943329</v>
      </c>
      <c r="I969" s="92">
        <v>0</v>
      </c>
      <c r="J969" s="92">
        <v>0</v>
      </c>
      <c r="K969" s="82" t="str">
        <f>IF(ISERROR(I969/J969-1),"",IF((I969/J969-1)&gt;10000%,"",I969/J969-1))</f>
        <v/>
      </c>
      <c r="L969" s="65">
        <f>IF(ISERROR(I969/F969),"",IF(I969/F969&gt;10000%,"",I969/F969))</f>
        <v>0</v>
      </c>
    </row>
    <row r="970" spans="1:12" x14ac:dyDescent="0.2">
      <c r="A970" s="64" t="s">
        <v>2286</v>
      </c>
      <c r="B970" s="64" t="s">
        <v>1410</v>
      </c>
      <c r="C970" s="64" t="s">
        <v>223</v>
      </c>
      <c r="D970" s="64" t="s">
        <v>1171</v>
      </c>
      <c r="E970" s="64" t="s">
        <v>312</v>
      </c>
      <c r="F970" s="81">
        <v>0.34677140000000001</v>
      </c>
      <c r="G970" s="81">
        <v>0.31019999999999998</v>
      </c>
      <c r="H970" s="82">
        <f>IF(ISERROR(F970/G970-1),"",IF((F970/G970-1)&gt;10000%,"",F970/G970-1))</f>
        <v>0.11789619600257906</v>
      </c>
      <c r="I970" s="92">
        <v>0</v>
      </c>
      <c r="J970" s="92">
        <v>0</v>
      </c>
      <c r="K970" s="82" t="str">
        <f>IF(ISERROR(I970/J970-1),"",IF((I970/J970-1)&gt;10000%,"",I970/J970-1))</f>
        <v/>
      </c>
      <c r="L970" s="65">
        <f>IF(ISERROR(I970/F970),"",IF(I970/F970&gt;10000%,"",I970/F970))</f>
        <v>0</v>
      </c>
    </row>
    <row r="971" spans="1:12" x14ac:dyDescent="0.2">
      <c r="A971" s="64" t="s">
        <v>2771</v>
      </c>
      <c r="B971" s="64" t="s">
        <v>296</v>
      </c>
      <c r="C971" s="64" t="s">
        <v>1248</v>
      </c>
      <c r="D971" s="64" t="s">
        <v>310</v>
      </c>
      <c r="E971" s="64" t="s">
        <v>1461</v>
      </c>
      <c r="F971" s="81">
        <v>0</v>
      </c>
      <c r="G971" s="81">
        <v>0</v>
      </c>
      <c r="H971" s="82" t="str">
        <f>IF(ISERROR(F971/G971-1),"",IF((F971/G971-1)&gt;10000%,"",F971/G971-1))</f>
        <v/>
      </c>
      <c r="I971" s="92">
        <v>0</v>
      </c>
      <c r="J971" s="92">
        <v>0</v>
      </c>
      <c r="K971" s="82" t="str">
        <f>IF(ISERROR(I971/J971-1),"",IF((I971/J971-1)&gt;10000%,"",I971/J971-1))</f>
        <v/>
      </c>
      <c r="L971" s="65" t="str">
        <f>IF(ISERROR(I971/F971),"",IF(I971/F971&gt;10000%,"",I971/F971))</f>
        <v/>
      </c>
    </row>
    <row r="972" spans="1:12" x14ac:dyDescent="0.2">
      <c r="A972" s="64" t="s">
        <v>2048</v>
      </c>
      <c r="B972" s="64" t="s">
        <v>2049</v>
      </c>
      <c r="C972" s="64" t="s">
        <v>1254</v>
      </c>
      <c r="D972" s="64" t="s">
        <v>310</v>
      </c>
      <c r="E972" s="64" t="s">
        <v>1461</v>
      </c>
      <c r="F972" s="81">
        <v>0</v>
      </c>
      <c r="G972" s="81">
        <v>0</v>
      </c>
      <c r="H972" s="82" t="str">
        <f>IF(ISERROR(F972/G972-1),"",IF((F972/G972-1)&gt;10000%,"",F972/G972-1))</f>
        <v/>
      </c>
      <c r="I972" s="92">
        <v>0</v>
      </c>
      <c r="J972" s="92">
        <v>0</v>
      </c>
      <c r="K972" s="82" t="str">
        <f>IF(ISERROR(I972/J972-1),"",IF((I972/J972-1)&gt;10000%,"",I972/J972-1))</f>
        <v/>
      </c>
      <c r="L972" s="65" t="str">
        <f>IF(ISERROR(I972/F972),"",IF(I972/F972&gt;10000%,"",I972/F972))</f>
        <v/>
      </c>
    </row>
    <row r="973" spans="1:12" x14ac:dyDescent="0.2">
      <c r="A973" s="64" t="s">
        <v>2311</v>
      </c>
      <c r="B973" s="64" t="s">
        <v>1621</v>
      </c>
      <c r="C973" s="64" t="s">
        <v>1401</v>
      </c>
      <c r="D973" s="64" t="s">
        <v>310</v>
      </c>
      <c r="E973" s="64" t="s">
        <v>1461</v>
      </c>
      <c r="F973" s="81">
        <v>0</v>
      </c>
      <c r="G973" s="81">
        <v>5.2914693724163998E-3</v>
      </c>
      <c r="H973" s="82">
        <f>IF(ISERROR(F973/G973-1),"",IF((F973/G973-1)&gt;10000%,"",F973/G973-1))</f>
        <v>-1</v>
      </c>
      <c r="I973" s="92">
        <v>0</v>
      </c>
      <c r="J973" s="92">
        <v>0</v>
      </c>
      <c r="K973" s="82" t="str">
        <f>IF(ISERROR(I973/J973-1),"",IF((I973/J973-1)&gt;10000%,"",I973/J973-1))</f>
        <v/>
      </c>
      <c r="L973" s="65" t="str">
        <f>IF(ISERROR(I973/F973),"",IF(I973/F973&gt;10000%,"",I973/F973))</f>
        <v/>
      </c>
    </row>
    <row r="974" spans="1:12" x14ac:dyDescent="0.2">
      <c r="A974" s="64" t="s">
        <v>1432</v>
      </c>
      <c r="B974" s="64" t="s">
        <v>1433</v>
      </c>
      <c r="C974" s="64" t="s">
        <v>1401</v>
      </c>
      <c r="D974" s="64" t="s">
        <v>310</v>
      </c>
      <c r="E974" s="64" t="s">
        <v>1461</v>
      </c>
      <c r="F974" s="81">
        <v>3.00292091072498E-2</v>
      </c>
      <c r="G974" s="81">
        <v>0.27613829387448297</v>
      </c>
      <c r="H974" s="82">
        <f>IF(ISERROR(F974/G974-1),"",IF((F974/G974-1)&gt;10000%,"",F974/G974-1))</f>
        <v>-0.89125300701358212</v>
      </c>
      <c r="I974" s="92">
        <v>0</v>
      </c>
      <c r="J974" s="92">
        <v>0</v>
      </c>
      <c r="K974" s="82" t="str">
        <f>IF(ISERROR(I974/J974-1),"",IF((I974/J974-1)&gt;10000%,"",I974/J974-1))</f>
        <v/>
      </c>
      <c r="L974" s="65">
        <f>IF(ISERROR(I974/F974),"",IF(I974/F974&gt;10000%,"",I974/F974))</f>
        <v>0</v>
      </c>
    </row>
    <row r="975" spans="1:12" x14ac:dyDescent="0.2">
      <c r="A975" s="64" t="s">
        <v>701</v>
      </c>
      <c r="B975" s="64" t="s">
        <v>702</v>
      </c>
      <c r="C975" s="64" t="s">
        <v>1401</v>
      </c>
      <c r="D975" s="64" t="s">
        <v>310</v>
      </c>
      <c r="E975" s="64" t="s">
        <v>1461</v>
      </c>
      <c r="F975" s="81">
        <v>0</v>
      </c>
      <c r="G975" s="81">
        <v>0</v>
      </c>
      <c r="H975" s="82" t="str">
        <f>IF(ISERROR(F975/G975-1),"",IF((F975/G975-1)&gt;10000%,"",F975/G975-1))</f>
        <v/>
      </c>
      <c r="I975" s="92">
        <v>0</v>
      </c>
      <c r="J975" s="92">
        <v>0</v>
      </c>
      <c r="K975" s="82" t="str">
        <f>IF(ISERROR(I975/J975-1),"",IF((I975/J975-1)&gt;10000%,"",I975/J975-1))</f>
        <v/>
      </c>
      <c r="L975" s="65" t="str">
        <f>IF(ISERROR(I975/F975),"",IF(I975/F975&gt;10000%,"",I975/F975))</f>
        <v/>
      </c>
    </row>
    <row r="976" spans="1:12" x14ac:dyDescent="0.2">
      <c r="A976" s="64" t="s">
        <v>2526</v>
      </c>
      <c r="B976" s="64" t="s">
        <v>2527</v>
      </c>
      <c r="C976" s="64" t="s">
        <v>1254</v>
      </c>
      <c r="D976" s="64" t="s">
        <v>310</v>
      </c>
      <c r="E976" s="64" t="s">
        <v>1461</v>
      </c>
      <c r="F976" s="81">
        <v>0</v>
      </c>
      <c r="G976" s="81">
        <v>0</v>
      </c>
      <c r="H976" s="82" t="str">
        <f>IF(ISERROR(F976/G976-1),"",IF((F976/G976-1)&gt;10000%,"",F976/G976-1))</f>
        <v/>
      </c>
      <c r="I976" s="92">
        <v>0</v>
      </c>
      <c r="J976" s="92">
        <v>0</v>
      </c>
      <c r="K976" s="82" t="str">
        <f>IF(ISERROR(I976/J976-1),"",IF((I976/J976-1)&gt;10000%,"",I976/J976-1))</f>
        <v/>
      </c>
      <c r="L976" s="65" t="str">
        <f>IF(ISERROR(I976/F976),"",IF(I976/F976&gt;10000%,"",I976/F976))</f>
        <v/>
      </c>
    </row>
    <row r="977" spans="1:12" x14ac:dyDescent="0.2">
      <c r="A977" s="64" t="s">
        <v>1628</v>
      </c>
      <c r="B977" s="64" t="s">
        <v>1627</v>
      </c>
      <c r="C977" s="64" t="s">
        <v>1401</v>
      </c>
      <c r="D977" s="64" t="s">
        <v>311</v>
      </c>
      <c r="E977" s="64" t="s">
        <v>312</v>
      </c>
      <c r="F977" s="81">
        <v>9.9246000000000004E-3</v>
      </c>
      <c r="G977" s="81">
        <v>4.5380000000000004E-3</v>
      </c>
      <c r="H977" s="82">
        <f>IF(ISERROR(F977/G977-1),"",IF((F977/G977-1)&gt;10000%,"",F977/G977-1))</f>
        <v>1.1869986778316437</v>
      </c>
      <c r="I977" s="92">
        <v>0</v>
      </c>
      <c r="J977" s="92">
        <v>0</v>
      </c>
      <c r="K977" s="82" t="str">
        <f>IF(ISERROR(I977/J977-1),"",IF((I977/J977-1)&gt;10000%,"",I977/J977-1))</f>
        <v/>
      </c>
      <c r="L977" s="65">
        <f>IF(ISERROR(I977/F977),"",IF(I977/F977&gt;10000%,"",I977/F977))</f>
        <v>0</v>
      </c>
    </row>
    <row r="978" spans="1:12" x14ac:dyDescent="0.2">
      <c r="A978" s="64" t="s">
        <v>2211</v>
      </c>
      <c r="B978" s="64" t="s">
        <v>2190</v>
      </c>
      <c r="C978" s="64" t="s">
        <v>1401</v>
      </c>
      <c r="D978" s="64" t="s">
        <v>310</v>
      </c>
      <c r="E978" s="64" t="s">
        <v>1461</v>
      </c>
      <c r="F978" s="81">
        <v>0</v>
      </c>
      <c r="G978" s="81">
        <v>0</v>
      </c>
      <c r="H978" s="82" t="str">
        <f>IF(ISERROR(F978/G978-1),"",IF((F978/G978-1)&gt;10000%,"",F978/G978-1))</f>
        <v/>
      </c>
      <c r="I978" s="92">
        <v>0</v>
      </c>
      <c r="J978" s="92">
        <v>0</v>
      </c>
      <c r="K978" s="82" t="str">
        <f>IF(ISERROR(I978/J978-1),"",IF((I978/J978-1)&gt;10000%,"",I978/J978-1))</f>
        <v/>
      </c>
      <c r="L978" s="65" t="str">
        <f>IF(ISERROR(I978/F978),"",IF(I978/F978&gt;10000%,"",I978/F978))</f>
        <v/>
      </c>
    </row>
    <row r="979" spans="1:12" x14ac:dyDescent="0.2">
      <c r="A979" s="64" t="s">
        <v>2329</v>
      </c>
      <c r="B979" s="64" t="s">
        <v>2330</v>
      </c>
      <c r="C979" s="64" t="s">
        <v>1401</v>
      </c>
      <c r="D979" s="64" t="s">
        <v>311</v>
      </c>
      <c r="E979" s="64" t="s">
        <v>312</v>
      </c>
      <c r="F979" s="81">
        <v>0</v>
      </c>
      <c r="G979" s="81">
        <v>0</v>
      </c>
      <c r="H979" s="82" t="str">
        <f>IF(ISERROR(F979/G979-1),"",IF((F979/G979-1)&gt;10000%,"",F979/G979-1))</f>
        <v/>
      </c>
      <c r="I979" s="92">
        <v>0</v>
      </c>
      <c r="J979" s="92">
        <v>0</v>
      </c>
      <c r="K979" s="82" t="str">
        <f>IF(ISERROR(I979/J979-1),"",IF((I979/J979-1)&gt;10000%,"",I979/J979-1))</f>
        <v/>
      </c>
      <c r="L979" s="65" t="str">
        <f>IF(ISERROR(I979/F979),"",IF(I979/F979&gt;10000%,"",I979/F979))</f>
        <v/>
      </c>
    </row>
    <row r="980" spans="1:12" x14ac:dyDescent="0.2">
      <c r="A980" s="64" t="s">
        <v>2186</v>
      </c>
      <c r="B980" s="64" t="s">
        <v>2187</v>
      </c>
      <c r="C980" s="64" t="s">
        <v>1401</v>
      </c>
      <c r="D980" s="64" t="s">
        <v>311</v>
      </c>
      <c r="E980" s="64" t="s">
        <v>312</v>
      </c>
      <c r="F980" s="81">
        <v>5.8019999999999999E-3</v>
      </c>
      <c r="G980" s="81">
        <v>0.16805220000000001</v>
      </c>
      <c r="H980" s="82">
        <f>IF(ISERROR(F980/G980-1),"",IF((F980/G980-1)&gt;10000%,"",F980/G980-1))</f>
        <v>-0.9654750131209231</v>
      </c>
      <c r="I980" s="92">
        <v>0</v>
      </c>
      <c r="J980" s="92">
        <v>0</v>
      </c>
      <c r="K980" s="82" t="str">
        <f>IF(ISERROR(I980/J980-1),"",IF((I980/J980-1)&gt;10000%,"",I980/J980-1))</f>
        <v/>
      </c>
      <c r="L980" s="65">
        <f>IF(ISERROR(I980/F980),"",IF(I980/F980&gt;10000%,"",I980/F980))</f>
        <v>0</v>
      </c>
    </row>
    <row r="981" spans="1:12" x14ac:dyDescent="0.2">
      <c r="A981" s="64" t="s">
        <v>2772</v>
      </c>
      <c r="B981" s="64" t="s">
        <v>294</v>
      </c>
      <c r="C981" s="64" t="s">
        <v>1248</v>
      </c>
      <c r="D981" s="64" t="s">
        <v>310</v>
      </c>
      <c r="E981" s="64" t="s">
        <v>1461</v>
      </c>
      <c r="F981" s="81">
        <v>0.24624126999999998</v>
      </c>
      <c r="G981" s="81">
        <v>2.4290000000000002E-3</v>
      </c>
      <c r="H981" s="82" t="str">
        <f>IF(ISERROR(F981/G981-1),"",IF((F981/G981-1)&gt;10000%,"",F981/G981-1))</f>
        <v/>
      </c>
      <c r="I981" s="92">
        <v>0</v>
      </c>
      <c r="J981" s="92">
        <v>0</v>
      </c>
      <c r="K981" s="82" t="str">
        <f>IF(ISERROR(I981/J981-1),"",IF((I981/J981-1)&gt;10000%,"",I981/J981-1))</f>
        <v/>
      </c>
      <c r="L981" s="65">
        <f>IF(ISERROR(I981/F981),"",IF(I981/F981&gt;10000%,"",I981/F981))</f>
        <v>0</v>
      </c>
    </row>
    <row r="982" spans="1:12" x14ac:dyDescent="0.2">
      <c r="A982" s="64" t="s">
        <v>2841</v>
      </c>
      <c r="B982" s="64" t="s">
        <v>1162</v>
      </c>
      <c r="C982" s="64" t="s">
        <v>2844</v>
      </c>
      <c r="D982" s="64" t="s">
        <v>311</v>
      </c>
      <c r="E982" s="64" t="s">
        <v>312</v>
      </c>
      <c r="F982" s="81">
        <v>0</v>
      </c>
      <c r="G982" s="81">
        <v>0</v>
      </c>
      <c r="H982" s="82" t="str">
        <f>IF(ISERROR(F982/G982-1),"",IF((F982/G982-1)&gt;10000%,"",F982/G982-1))</f>
        <v/>
      </c>
      <c r="I982" s="92">
        <v>0</v>
      </c>
      <c r="J982" s="92">
        <v>0</v>
      </c>
      <c r="K982" s="82" t="str">
        <f>IF(ISERROR(I982/J982-1),"",IF((I982/J982-1)&gt;10000%,"",I982/J982-1))</f>
        <v/>
      </c>
      <c r="L982" s="65" t="str">
        <f>IF(ISERROR(I982/F982),"",IF(I982/F982&gt;10000%,"",I982/F982))</f>
        <v/>
      </c>
    </row>
    <row r="983" spans="1:12" x14ac:dyDescent="0.2">
      <c r="A983" s="64" t="s">
        <v>2777</v>
      </c>
      <c r="B983" s="64" t="s">
        <v>278</v>
      </c>
      <c r="C983" s="64" t="s">
        <v>1248</v>
      </c>
      <c r="D983" s="64" t="s">
        <v>310</v>
      </c>
      <c r="E983" s="64" t="s">
        <v>1461</v>
      </c>
      <c r="F983" s="81">
        <v>9.5699999999999995E-4</v>
      </c>
      <c r="G983" s="81">
        <v>1.2474799999999999E-2</v>
      </c>
      <c r="H983" s="82">
        <f>IF(ISERROR(F983/G983-1),"",IF((F983/G983-1)&gt;10000%,"",F983/G983-1))</f>
        <v>-0.92328534325199607</v>
      </c>
      <c r="I983" s="92">
        <v>0</v>
      </c>
      <c r="J983" s="92">
        <v>0</v>
      </c>
      <c r="K983" s="82" t="str">
        <f>IF(ISERROR(I983/J983-1),"",IF((I983/J983-1)&gt;10000%,"",I983/J983-1))</f>
        <v/>
      </c>
      <c r="L983" s="65">
        <f>IF(ISERROR(I983/F983),"",IF(I983/F983&gt;10000%,"",I983/F983))</f>
        <v>0</v>
      </c>
    </row>
    <row r="984" spans="1:12" x14ac:dyDescent="0.2">
      <c r="A984" s="64" t="s">
        <v>2313</v>
      </c>
      <c r="B984" s="64" t="s">
        <v>1152</v>
      </c>
      <c r="C984" s="64" t="s">
        <v>1401</v>
      </c>
      <c r="D984" s="64" t="s">
        <v>310</v>
      </c>
      <c r="E984" s="64" t="s">
        <v>1461</v>
      </c>
      <c r="F984" s="81">
        <v>0</v>
      </c>
      <c r="G984" s="81">
        <v>0</v>
      </c>
      <c r="H984" s="82" t="str">
        <f>IF(ISERROR(F984/G984-1),"",IF((F984/G984-1)&gt;10000%,"",F984/G984-1))</f>
        <v/>
      </c>
      <c r="I984" s="92">
        <v>0</v>
      </c>
      <c r="J984" s="92">
        <v>0</v>
      </c>
      <c r="K984" s="82" t="str">
        <f>IF(ISERROR(I984/J984-1),"",IF((I984/J984-1)&gt;10000%,"",I984/J984-1))</f>
        <v/>
      </c>
      <c r="L984" s="65" t="str">
        <f>IF(ISERROR(I984/F984),"",IF(I984/F984&gt;10000%,"",I984/F984))</f>
        <v/>
      </c>
    </row>
    <row r="985" spans="1:12" x14ac:dyDescent="0.2">
      <c r="A985" s="64" t="s">
        <v>2779</v>
      </c>
      <c r="B985" s="64" t="s">
        <v>1392</v>
      </c>
      <c r="C985" s="64" t="s">
        <v>1248</v>
      </c>
      <c r="D985" s="64" t="s">
        <v>310</v>
      </c>
      <c r="E985" s="64" t="s">
        <v>1461</v>
      </c>
      <c r="F985" s="81">
        <v>0</v>
      </c>
      <c r="G985" s="81">
        <v>0</v>
      </c>
      <c r="H985" s="82" t="str">
        <f>IF(ISERROR(F985/G985-1),"",IF((F985/G985-1)&gt;10000%,"",F985/G985-1))</f>
        <v/>
      </c>
      <c r="I985" s="92">
        <v>0</v>
      </c>
      <c r="J985" s="92">
        <v>0</v>
      </c>
      <c r="K985" s="82" t="str">
        <f>IF(ISERROR(I985/J985-1),"",IF((I985/J985-1)&gt;10000%,"",I985/J985-1))</f>
        <v/>
      </c>
      <c r="L985" s="65" t="str">
        <f>IF(ISERROR(I985/F985),"",IF(I985/F985&gt;10000%,"",I985/F985))</f>
        <v/>
      </c>
    </row>
    <row r="986" spans="1:12" x14ac:dyDescent="0.2">
      <c r="A986" s="64" t="s">
        <v>2541</v>
      </c>
      <c r="B986" s="64" t="s">
        <v>2542</v>
      </c>
      <c r="C986" s="64" t="s">
        <v>1401</v>
      </c>
      <c r="D986" s="64" t="s">
        <v>310</v>
      </c>
      <c r="E986" s="64" t="s">
        <v>1461</v>
      </c>
      <c r="F986" s="81">
        <v>0</v>
      </c>
      <c r="G986" s="81">
        <v>0</v>
      </c>
      <c r="H986" s="82" t="str">
        <f>IF(ISERROR(F986/G986-1),"",IF((F986/G986-1)&gt;10000%,"",F986/G986-1))</f>
        <v/>
      </c>
      <c r="I986" s="92">
        <v>0</v>
      </c>
      <c r="J986" s="92">
        <v>0</v>
      </c>
      <c r="K986" s="82" t="str">
        <f>IF(ISERROR(I986/J986-1),"",IF((I986/J986-1)&gt;10000%,"",I986/J986-1))</f>
        <v/>
      </c>
      <c r="L986" s="65" t="str">
        <f>IF(ISERROR(I986/F986),"",IF(I986/F986&gt;10000%,"",I986/F986))</f>
        <v/>
      </c>
    </row>
    <row r="987" spans="1:12" x14ac:dyDescent="0.2">
      <c r="A987" s="64" t="s">
        <v>2333</v>
      </c>
      <c r="B987" s="64" t="s">
        <v>2334</v>
      </c>
      <c r="C987" s="64" t="s">
        <v>1401</v>
      </c>
      <c r="D987" s="64" t="s">
        <v>311</v>
      </c>
      <c r="E987" s="64" t="s">
        <v>312</v>
      </c>
      <c r="F987" s="81">
        <v>0</v>
      </c>
      <c r="G987" s="81">
        <v>0</v>
      </c>
      <c r="H987" s="82" t="str">
        <f>IF(ISERROR(F987/G987-1),"",IF((F987/G987-1)&gt;10000%,"",F987/G987-1))</f>
        <v/>
      </c>
      <c r="I987" s="92">
        <v>0</v>
      </c>
      <c r="J987" s="92">
        <v>0</v>
      </c>
      <c r="K987" s="82" t="str">
        <f>IF(ISERROR(I987/J987-1),"",IF((I987/J987-1)&gt;10000%,"",I987/J987-1))</f>
        <v/>
      </c>
      <c r="L987" s="65" t="str">
        <f>IF(ISERROR(I987/F987),"",IF(I987/F987&gt;10000%,"",I987/F987))</f>
        <v/>
      </c>
    </row>
    <row r="988" spans="1:12" x14ac:dyDescent="0.2">
      <c r="A988" s="64" t="s">
        <v>1630</v>
      </c>
      <c r="B988" s="64" t="s">
        <v>1629</v>
      </c>
      <c r="C988" s="64" t="s">
        <v>1401</v>
      </c>
      <c r="D988" s="64" t="s">
        <v>311</v>
      </c>
      <c r="E988" s="64" t="s">
        <v>312</v>
      </c>
      <c r="F988" s="81">
        <v>9.3719240000000009E-2</v>
      </c>
      <c r="G988" s="81">
        <v>1.8113259999999999E-2</v>
      </c>
      <c r="H988" s="82">
        <f>IF(ISERROR(F988/G988-1),"",IF((F988/G988-1)&gt;10000%,"",F988/G988-1))</f>
        <v>4.1740680584279151</v>
      </c>
      <c r="I988" s="92">
        <v>0</v>
      </c>
      <c r="J988" s="92">
        <v>0</v>
      </c>
      <c r="K988" s="82" t="str">
        <f>IF(ISERROR(I988/J988-1),"",IF((I988/J988-1)&gt;10000%,"",I988/J988-1))</f>
        <v/>
      </c>
      <c r="L988" s="65">
        <f>IF(ISERROR(I988/F988),"",IF(I988/F988&gt;10000%,"",I988/F988))</f>
        <v>0</v>
      </c>
    </row>
    <row r="989" spans="1:12" x14ac:dyDescent="0.2">
      <c r="A989" s="64" t="s">
        <v>1436</v>
      </c>
      <c r="B989" s="64" t="s">
        <v>1437</v>
      </c>
      <c r="C989" s="64" t="s">
        <v>1401</v>
      </c>
      <c r="D989" s="64" t="s">
        <v>310</v>
      </c>
      <c r="E989" s="64" t="s">
        <v>1461</v>
      </c>
      <c r="F989" s="81">
        <v>0</v>
      </c>
      <c r="G989" s="81">
        <v>0</v>
      </c>
      <c r="H989" s="82" t="str">
        <f>IF(ISERROR(F989/G989-1),"",IF((F989/G989-1)&gt;10000%,"",F989/G989-1))</f>
        <v/>
      </c>
      <c r="I989" s="92">
        <v>0</v>
      </c>
      <c r="J989" s="92">
        <v>0</v>
      </c>
      <c r="K989" s="82" t="str">
        <f>IF(ISERROR(I989/J989-1),"",IF((I989/J989-1)&gt;10000%,"",I989/J989-1))</f>
        <v/>
      </c>
      <c r="L989" s="65" t="str">
        <f>IF(ISERROR(I989/F989),"",IF(I989/F989&gt;10000%,"",I989/F989))</f>
        <v/>
      </c>
    </row>
    <row r="990" spans="1:12" x14ac:dyDescent="0.2">
      <c r="A990" s="64" t="s">
        <v>1518</v>
      </c>
      <c r="B990" s="64" t="s">
        <v>1508</v>
      </c>
      <c r="C990" s="64" t="s">
        <v>1401</v>
      </c>
      <c r="D990" s="64" t="s">
        <v>311</v>
      </c>
      <c r="E990" s="64" t="s">
        <v>312</v>
      </c>
      <c r="F990" s="81">
        <v>1.3278649999999999E-2</v>
      </c>
      <c r="G990" s="81">
        <v>0</v>
      </c>
      <c r="H990" s="82" t="str">
        <f>IF(ISERROR(F990/G990-1),"",IF((F990/G990-1)&gt;10000%,"",F990/G990-1))</f>
        <v/>
      </c>
      <c r="I990" s="92">
        <v>0</v>
      </c>
      <c r="J990" s="92">
        <v>0</v>
      </c>
      <c r="K990" s="82" t="str">
        <f>IF(ISERROR(I990/J990-1),"",IF((I990/J990-1)&gt;10000%,"",I990/J990-1))</f>
        <v/>
      </c>
      <c r="L990" s="65">
        <f>IF(ISERROR(I990/F990),"",IF(I990/F990&gt;10000%,"",I990/F990))</f>
        <v>0</v>
      </c>
    </row>
    <row r="991" spans="1:12" x14ac:dyDescent="0.2">
      <c r="A991" s="64" t="s">
        <v>2327</v>
      </c>
      <c r="B991" s="64" t="s">
        <v>2328</v>
      </c>
      <c r="C991" s="64" t="s">
        <v>1401</v>
      </c>
      <c r="D991" s="64" t="s">
        <v>311</v>
      </c>
      <c r="E991" s="64" t="s">
        <v>312</v>
      </c>
      <c r="F991" s="81">
        <v>0</v>
      </c>
      <c r="G991" s="81">
        <v>0</v>
      </c>
      <c r="H991" s="82" t="str">
        <f>IF(ISERROR(F991/G991-1),"",IF((F991/G991-1)&gt;10000%,"",F991/G991-1))</f>
        <v/>
      </c>
      <c r="I991" s="92">
        <v>0</v>
      </c>
      <c r="J991" s="92">
        <v>0</v>
      </c>
      <c r="K991" s="82" t="str">
        <f>IF(ISERROR(I991/J991-1),"",IF((I991/J991-1)&gt;10000%,"",I991/J991-1))</f>
        <v/>
      </c>
      <c r="L991" s="65" t="str">
        <f>IF(ISERROR(I991/F991),"",IF(I991/F991&gt;10000%,"",I991/F991))</f>
        <v/>
      </c>
    </row>
    <row r="992" spans="1:12" x14ac:dyDescent="0.2">
      <c r="A992" s="64" t="s">
        <v>2314</v>
      </c>
      <c r="B992" s="64" t="s">
        <v>1151</v>
      </c>
      <c r="C992" s="64" t="s">
        <v>1401</v>
      </c>
      <c r="D992" s="64" t="s">
        <v>310</v>
      </c>
      <c r="E992" s="64" t="s">
        <v>1461</v>
      </c>
      <c r="F992" s="81">
        <v>0</v>
      </c>
      <c r="G992" s="81">
        <v>0</v>
      </c>
      <c r="H992" s="82" t="str">
        <f>IF(ISERROR(F992/G992-1),"",IF((F992/G992-1)&gt;10000%,"",F992/G992-1))</f>
        <v/>
      </c>
      <c r="I992" s="92">
        <v>0</v>
      </c>
      <c r="J992" s="92">
        <v>0</v>
      </c>
      <c r="K992" s="82" t="str">
        <f>IF(ISERROR(I992/J992-1),"",IF((I992/J992-1)&gt;10000%,"",I992/J992-1))</f>
        <v/>
      </c>
      <c r="L992" s="65" t="str">
        <f>IF(ISERROR(I992/F992),"",IF(I992/F992&gt;10000%,"",I992/F992))</f>
        <v/>
      </c>
    </row>
    <row r="993" spans="1:12" x14ac:dyDescent="0.2">
      <c r="A993" s="64" t="s">
        <v>582</v>
      </c>
      <c r="B993" s="64" t="s">
        <v>583</v>
      </c>
      <c r="C993" s="64" t="s">
        <v>1249</v>
      </c>
      <c r="D993" s="64" t="s">
        <v>310</v>
      </c>
      <c r="E993" s="64" t="s">
        <v>1461</v>
      </c>
      <c r="F993" s="81">
        <v>4.1033724000000001E-2</v>
      </c>
      <c r="G993" s="81">
        <v>0</v>
      </c>
      <c r="H993" s="82" t="str">
        <f>IF(ISERROR(F993/G993-1),"",IF((F993/G993-1)&gt;10000%,"",F993/G993-1))</f>
        <v/>
      </c>
      <c r="I993" s="92">
        <v>0</v>
      </c>
      <c r="J993" s="92">
        <v>0</v>
      </c>
      <c r="K993" s="82" t="str">
        <f>IF(ISERROR(I993/J993-1),"",IF((I993/J993-1)&gt;10000%,"",I993/J993-1))</f>
        <v/>
      </c>
      <c r="L993" s="65">
        <f>IF(ISERROR(I993/F993),"",IF(I993/F993&gt;10000%,"",I993/F993))</f>
        <v>0</v>
      </c>
    </row>
    <row r="994" spans="1:12" x14ac:dyDescent="0.2">
      <c r="A994" s="64" t="s">
        <v>2784</v>
      </c>
      <c r="B994" s="64" t="s">
        <v>1399</v>
      </c>
      <c r="C994" s="64" t="s">
        <v>1248</v>
      </c>
      <c r="D994" s="64" t="s">
        <v>310</v>
      </c>
      <c r="E994" s="64" t="s">
        <v>1461</v>
      </c>
      <c r="F994" s="81">
        <v>2.774981E-2</v>
      </c>
      <c r="G994" s="81">
        <v>0</v>
      </c>
      <c r="H994" s="82" t="str">
        <f>IF(ISERROR(F994/G994-1),"",IF((F994/G994-1)&gt;10000%,"",F994/G994-1))</f>
        <v/>
      </c>
      <c r="I994" s="92">
        <v>0</v>
      </c>
      <c r="J994" s="92">
        <v>0</v>
      </c>
      <c r="K994" s="82" t="str">
        <f>IF(ISERROR(I994/J994-1),"",IF((I994/J994-1)&gt;10000%,"",I994/J994-1))</f>
        <v/>
      </c>
      <c r="L994" s="65">
        <f>IF(ISERROR(I994/F994),"",IF(I994/F994&gt;10000%,"",I994/F994))</f>
        <v>0</v>
      </c>
    </row>
    <row r="995" spans="1:12" x14ac:dyDescent="0.2">
      <c r="A995" s="64" t="s">
        <v>2842</v>
      </c>
      <c r="B995" s="64" t="s">
        <v>1163</v>
      </c>
      <c r="C995" s="64" t="s">
        <v>2844</v>
      </c>
      <c r="D995" s="64" t="s">
        <v>311</v>
      </c>
      <c r="E995" s="64" t="s">
        <v>312</v>
      </c>
      <c r="F995" s="81">
        <v>1.7238E-2</v>
      </c>
      <c r="G995" s="81">
        <v>0</v>
      </c>
      <c r="H995" s="82" t="str">
        <f>IF(ISERROR(F995/G995-1),"",IF((F995/G995-1)&gt;10000%,"",F995/G995-1))</f>
        <v/>
      </c>
      <c r="I995" s="92">
        <v>0</v>
      </c>
      <c r="J995" s="92">
        <v>0</v>
      </c>
      <c r="K995" s="82" t="str">
        <f>IF(ISERROR(I995/J995-1),"",IF((I995/J995-1)&gt;10000%,"",I995/J995-1))</f>
        <v/>
      </c>
      <c r="L995" s="65">
        <f>IF(ISERROR(I995/F995),"",IF(I995/F995&gt;10000%,"",I995/F995))</f>
        <v>0</v>
      </c>
    </row>
    <row r="996" spans="1:12" x14ac:dyDescent="0.2">
      <c r="A996" s="64" t="s">
        <v>2494</v>
      </c>
      <c r="B996" s="64" t="s">
        <v>2041</v>
      </c>
      <c r="C996" s="64" t="s">
        <v>962</v>
      </c>
      <c r="D996" s="64" t="s">
        <v>310</v>
      </c>
      <c r="E996" s="64" t="s">
        <v>312</v>
      </c>
      <c r="F996" s="81">
        <v>0</v>
      </c>
      <c r="G996" s="81">
        <v>0</v>
      </c>
      <c r="H996" s="82" t="str">
        <f>IF(ISERROR(F996/G996-1),"",IF((F996/G996-1)&gt;10000%,"",F996/G996-1))</f>
        <v/>
      </c>
      <c r="I996" s="92">
        <v>0</v>
      </c>
      <c r="J996" s="92">
        <v>0</v>
      </c>
      <c r="K996" s="82" t="str">
        <f>IF(ISERROR(I996/J996-1),"",IF((I996/J996-1)&gt;10000%,"",I996/J996-1))</f>
        <v/>
      </c>
      <c r="L996" s="65" t="str">
        <f>IF(ISERROR(I996/F996),"",IF(I996/F996&gt;10000%,"",I996/F996))</f>
        <v/>
      </c>
    </row>
    <row r="997" spans="1:12" x14ac:dyDescent="0.2">
      <c r="A997" s="64" t="s">
        <v>2785</v>
      </c>
      <c r="B997" s="64" t="s">
        <v>1398</v>
      </c>
      <c r="C997" s="64" t="s">
        <v>1248</v>
      </c>
      <c r="D997" s="64" t="s">
        <v>310</v>
      </c>
      <c r="E997" s="64" t="s">
        <v>1461</v>
      </c>
      <c r="F997" s="81">
        <v>0</v>
      </c>
      <c r="G997" s="81">
        <v>0</v>
      </c>
      <c r="H997" s="82" t="str">
        <f>IF(ISERROR(F997/G997-1),"",IF((F997/G997-1)&gt;10000%,"",F997/G997-1))</f>
        <v/>
      </c>
      <c r="I997" s="92">
        <v>0</v>
      </c>
      <c r="J997" s="92">
        <v>0</v>
      </c>
      <c r="K997" s="82" t="str">
        <f>IF(ISERROR(I997/J997-1),"",IF((I997/J997-1)&gt;10000%,"",I997/J997-1))</f>
        <v/>
      </c>
      <c r="L997" s="65" t="str">
        <f>IF(ISERROR(I997/F997),"",IF(I997/F997&gt;10000%,"",I997/F997))</f>
        <v/>
      </c>
    </row>
    <row r="998" spans="1:12" x14ac:dyDescent="0.2">
      <c r="A998" s="64" t="s">
        <v>2786</v>
      </c>
      <c r="B998" s="64" t="s">
        <v>280</v>
      </c>
      <c r="C998" s="64" t="s">
        <v>1248</v>
      </c>
      <c r="D998" s="64" t="s">
        <v>310</v>
      </c>
      <c r="E998" s="64" t="s">
        <v>1461</v>
      </c>
      <c r="F998" s="81">
        <v>0</v>
      </c>
      <c r="G998" s="81">
        <v>3.1312E-2</v>
      </c>
      <c r="H998" s="82">
        <f>IF(ISERROR(F998/G998-1),"",IF((F998/G998-1)&gt;10000%,"",F998/G998-1))</f>
        <v>-1</v>
      </c>
      <c r="I998" s="92">
        <v>0</v>
      </c>
      <c r="J998" s="92">
        <v>0</v>
      </c>
      <c r="K998" s="82" t="str">
        <f>IF(ISERROR(I998/J998-1),"",IF((I998/J998-1)&gt;10000%,"",I998/J998-1))</f>
        <v/>
      </c>
      <c r="L998" s="65" t="str">
        <f>IF(ISERROR(I998/F998),"",IF(I998/F998&gt;10000%,"",I998/F998))</f>
        <v/>
      </c>
    </row>
    <row r="999" spans="1:12" x14ac:dyDescent="0.2">
      <c r="A999" s="64" t="s">
        <v>2404</v>
      </c>
      <c r="B999" s="64" t="s">
        <v>602</v>
      </c>
      <c r="C999" s="64" t="s">
        <v>962</v>
      </c>
      <c r="D999" s="64" t="s">
        <v>310</v>
      </c>
      <c r="E999" s="64" t="s">
        <v>1461</v>
      </c>
      <c r="F999" s="81">
        <v>0</v>
      </c>
      <c r="G999" s="81">
        <v>0</v>
      </c>
      <c r="H999" s="82" t="str">
        <f>IF(ISERROR(F999/G999-1),"",IF((F999/G999-1)&gt;10000%,"",F999/G999-1))</f>
        <v/>
      </c>
      <c r="I999" s="92">
        <v>0</v>
      </c>
      <c r="J999" s="92">
        <v>0</v>
      </c>
      <c r="K999" s="82" t="str">
        <f>IF(ISERROR(I999/J999-1),"",IF((I999/J999-1)&gt;10000%,"",I999/J999-1))</f>
        <v/>
      </c>
      <c r="L999" s="65" t="str">
        <f>IF(ISERROR(I999/F999),"",IF(I999/F999&gt;10000%,"",I999/F999))</f>
        <v/>
      </c>
    </row>
    <row r="1000" spans="1:12" x14ac:dyDescent="0.2">
      <c r="A1000" s="64" t="s">
        <v>2309</v>
      </c>
      <c r="B1000" s="64" t="s">
        <v>767</v>
      </c>
      <c r="C1000" s="64" t="s">
        <v>1401</v>
      </c>
      <c r="D1000" s="64" t="s">
        <v>310</v>
      </c>
      <c r="E1000" s="64" t="s">
        <v>1461</v>
      </c>
      <c r="F1000" s="81">
        <v>0</v>
      </c>
      <c r="G1000" s="81">
        <v>0</v>
      </c>
      <c r="H1000" s="82" t="str">
        <f>IF(ISERROR(F1000/G1000-1),"",IF((F1000/G1000-1)&gt;10000%,"",F1000/G1000-1))</f>
        <v/>
      </c>
      <c r="I1000" s="92">
        <v>0</v>
      </c>
      <c r="J1000" s="92">
        <v>0</v>
      </c>
      <c r="K1000" s="82" t="str">
        <f>IF(ISERROR(I1000/J1000-1),"",IF((I1000/J1000-1)&gt;10000%,"",I1000/J1000-1))</f>
        <v/>
      </c>
      <c r="L1000" s="65" t="str">
        <f>IF(ISERROR(I1000/F1000),"",IF(I1000/F1000&gt;10000%,"",I1000/F1000))</f>
        <v/>
      </c>
    </row>
    <row r="1001" spans="1:12" x14ac:dyDescent="0.2">
      <c r="A1001" s="64" t="s">
        <v>2310</v>
      </c>
      <c r="B1001" s="64" t="s">
        <v>700</v>
      </c>
      <c r="C1001" s="64" t="s">
        <v>1401</v>
      </c>
      <c r="D1001" s="64" t="s">
        <v>310</v>
      </c>
      <c r="E1001" s="64" t="s">
        <v>1461</v>
      </c>
      <c r="F1001" s="81">
        <v>0</v>
      </c>
      <c r="G1001" s="81">
        <v>0</v>
      </c>
      <c r="H1001" s="82" t="str">
        <f>IF(ISERROR(F1001/G1001-1),"",IF((F1001/G1001-1)&gt;10000%,"",F1001/G1001-1))</f>
        <v/>
      </c>
      <c r="I1001" s="92">
        <v>0</v>
      </c>
      <c r="J1001" s="92">
        <v>0</v>
      </c>
      <c r="K1001" s="82" t="str">
        <f>IF(ISERROR(I1001/J1001-1),"",IF((I1001/J1001-1)&gt;10000%,"",I1001/J1001-1))</f>
        <v/>
      </c>
      <c r="L1001" s="65" t="str">
        <f>IF(ISERROR(I1001/F1001),"",IF(I1001/F1001&gt;10000%,"",I1001/F1001))</f>
        <v/>
      </c>
    </row>
    <row r="1002" spans="1:12" x14ac:dyDescent="0.2">
      <c r="A1002" s="64" t="s">
        <v>2933</v>
      </c>
      <c r="B1002" s="64" t="s">
        <v>2934</v>
      </c>
      <c r="C1002" s="64" t="s">
        <v>437</v>
      </c>
      <c r="D1002" s="64" t="s">
        <v>1171</v>
      </c>
      <c r="E1002" s="64" t="s">
        <v>312</v>
      </c>
      <c r="F1002" s="81">
        <v>0</v>
      </c>
      <c r="G1002" s="81">
        <v>0</v>
      </c>
      <c r="H1002" s="82" t="str">
        <f>IF(ISERROR(F1002/G1002-1),"",IF((F1002/G1002-1)&gt;10000%,"",F1002/G1002-1))</f>
        <v/>
      </c>
      <c r="I1002" s="92">
        <v>0</v>
      </c>
      <c r="J1002" s="92"/>
      <c r="K1002" s="82" t="str">
        <f>IF(ISERROR(I1002/J1002-1),"",IF((I1002/J1002-1)&gt;10000%,"",I1002/J1002-1))</f>
        <v/>
      </c>
      <c r="L1002" s="65" t="str">
        <f>IF(ISERROR(I1002/F1002),"",IF(I1002/F1002&gt;10000%,"",I1002/F1002))</f>
        <v/>
      </c>
    </row>
    <row r="1003" spans="1:12" x14ac:dyDescent="0.2">
      <c r="A1003" s="64" t="s">
        <v>2925</v>
      </c>
      <c r="B1003" s="64" t="s">
        <v>2926</v>
      </c>
      <c r="C1003" s="64" t="s">
        <v>437</v>
      </c>
      <c r="D1003" s="64" t="s">
        <v>311</v>
      </c>
      <c r="E1003" s="64" t="s">
        <v>312</v>
      </c>
      <c r="F1003" s="81">
        <v>0</v>
      </c>
      <c r="G1003" s="81">
        <v>0</v>
      </c>
      <c r="H1003" s="82" t="str">
        <f>IF(ISERROR(F1003/G1003-1),"",IF((F1003/G1003-1)&gt;10000%,"",F1003/G1003-1))</f>
        <v/>
      </c>
      <c r="I1003" s="92">
        <v>0</v>
      </c>
      <c r="J1003" s="92"/>
      <c r="K1003" s="82" t="str">
        <f>IF(ISERROR(I1003/J1003-1),"",IF((I1003/J1003-1)&gt;10000%,"",I1003/J1003-1))</f>
        <v/>
      </c>
      <c r="L1003" s="65" t="str">
        <f>IF(ISERROR(I1003/F1003),"",IF(I1003/F1003&gt;10000%,"",I1003/F1003))</f>
        <v/>
      </c>
    </row>
    <row r="1004" spans="1:12" x14ac:dyDescent="0.2">
      <c r="A1004" s="64" t="s">
        <v>2935</v>
      </c>
      <c r="B1004" s="64" t="s">
        <v>2936</v>
      </c>
      <c r="C1004" s="64" t="s">
        <v>437</v>
      </c>
      <c r="D1004" s="64" t="s">
        <v>311</v>
      </c>
      <c r="E1004" s="64" t="s">
        <v>312</v>
      </c>
      <c r="F1004" s="81">
        <v>0</v>
      </c>
      <c r="G1004" s="81">
        <v>0</v>
      </c>
      <c r="H1004" s="82" t="str">
        <f>IF(ISERROR(F1004/G1004-1),"",IF((F1004/G1004-1)&gt;10000%,"",F1004/G1004-1))</f>
        <v/>
      </c>
      <c r="I1004" s="92">
        <v>0</v>
      </c>
      <c r="J1004" s="92"/>
      <c r="K1004" s="82" t="str">
        <f>IF(ISERROR(I1004/J1004-1),"",IF((I1004/J1004-1)&gt;10000%,"",I1004/J1004-1))</f>
        <v/>
      </c>
      <c r="L1004" s="65" t="str">
        <f>IF(ISERROR(I1004/F1004),"",IF(I1004/F1004&gt;10000%,"",I1004/F1004))</f>
        <v/>
      </c>
    </row>
    <row r="1005" spans="1:12" x14ac:dyDescent="0.2">
      <c r="A1005" s="64" t="s">
        <v>2905</v>
      </c>
      <c r="B1005" s="64" t="s">
        <v>2906</v>
      </c>
      <c r="C1005" s="64" t="s">
        <v>437</v>
      </c>
      <c r="D1005" s="64" t="s">
        <v>1171</v>
      </c>
      <c r="E1005" s="64" t="s">
        <v>1461</v>
      </c>
      <c r="F1005" s="81">
        <v>0</v>
      </c>
      <c r="G1005" s="81">
        <v>0</v>
      </c>
      <c r="H1005" s="82" t="str">
        <f>IF(ISERROR(F1005/G1005-1),"",IF((F1005/G1005-1)&gt;10000%,"",F1005/G1005-1))</f>
        <v/>
      </c>
      <c r="I1005" s="92">
        <v>0</v>
      </c>
      <c r="J1005" s="92"/>
      <c r="K1005" s="82" t="str">
        <f>IF(ISERROR(I1005/J1005-1),"",IF((I1005/J1005-1)&gt;10000%,"",I1005/J1005-1))</f>
        <v/>
      </c>
      <c r="L1005" s="65" t="str">
        <f>IF(ISERROR(I1005/F1005),"",IF(I1005/F1005&gt;10000%,"",I1005/F1005))</f>
        <v/>
      </c>
    </row>
    <row r="1006" spans="1:12" x14ac:dyDescent="0.2">
      <c r="A1006" s="64" t="s">
        <v>2907</v>
      </c>
      <c r="B1006" s="64" t="s">
        <v>2908</v>
      </c>
      <c r="C1006" s="64" t="s">
        <v>437</v>
      </c>
      <c r="D1006" s="64" t="s">
        <v>1171</v>
      </c>
      <c r="E1006" s="64" t="s">
        <v>312</v>
      </c>
      <c r="F1006" s="81">
        <v>0</v>
      </c>
      <c r="G1006" s="81">
        <v>0</v>
      </c>
      <c r="H1006" s="82" t="str">
        <f>IF(ISERROR(F1006/G1006-1),"",IF((F1006/G1006-1)&gt;10000%,"",F1006/G1006-1))</f>
        <v/>
      </c>
      <c r="I1006" s="92">
        <v>0</v>
      </c>
      <c r="J1006" s="92"/>
      <c r="K1006" s="82" t="str">
        <f>IF(ISERROR(I1006/J1006-1),"",IF((I1006/J1006-1)&gt;10000%,"",I1006/J1006-1))</f>
        <v/>
      </c>
      <c r="L1006" s="65" t="str">
        <f>IF(ISERROR(I1006/F1006),"",IF(I1006/F1006&gt;10000%,"",I1006/F1006))</f>
        <v/>
      </c>
    </row>
    <row r="1007" spans="1:12" x14ac:dyDescent="0.2">
      <c r="A1007" s="64" t="s">
        <v>2927</v>
      </c>
      <c r="B1007" s="64" t="s">
        <v>2928</v>
      </c>
      <c r="C1007" s="64" t="s">
        <v>437</v>
      </c>
      <c r="D1007" s="64" t="s">
        <v>311</v>
      </c>
      <c r="E1007" s="64" t="s">
        <v>312</v>
      </c>
      <c r="F1007" s="81">
        <v>0</v>
      </c>
      <c r="G1007" s="81">
        <v>0</v>
      </c>
      <c r="H1007" s="82" t="str">
        <f>IF(ISERROR(F1007/G1007-1),"",IF((F1007/G1007-1)&gt;10000%,"",F1007/G1007-1))</f>
        <v/>
      </c>
      <c r="I1007" s="92">
        <v>0</v>
      </c>
      <c r="J1007" s="92"/>
      <c r="K1007" s="82" t="str">
        <f>IF(ISERROR(I1007/J1007-1),"",IF((I1007/J1007-1)&gt;10000%,"",I1007/J1007-1))</f>
        <v/>
      </c>
      <c r="L1007" s="65" t="str">
        <f>IF(ISERROR(I1007/F1007),"",IF(I1007/F1007&gt;10000%,"",I1007/F1007))</f>
        <v/>
      </c>
    </row>
    <row r="1008" spans="1:12" x14ac:dyDescent="0.2">
      <c r="A1008" s="64" t="s">
        <v>2931</v>
      </c>
      <c r="B1008" s="64" t="s">
        <v>2932</v>
      </c>
      <c r="C1008" s="64" t="s">
        <v>437</v>
      </c>
      <c r="D1008" s="64" t="s">
        <v>311</v>
      </c>
      <c r="E1008" s="64" t="s">
        <v>312</v>
      </c>
      <c r="F1008" s="81">
        <v>0</v>
      </c>
      <c r="G1008" s="81">
        <v>0</v>
      </c>
      <c r="H1008" s="82" t="str">
        <f>IF(ISERROR(F1008/G1008-1),"",IF((F1008/G1008-1)&gt;10000%,"",F1008/G1008-1))</f>
        <v/>
      </c>
      <c r="I1008" s="92">
        <v>0</v>
      </c>
      <c r="J1008" s="92"/>
      <c r="K1008" s="82" t="str">
        <f>IF(ISERROR(I1008/J1008-1),"",IF((I1008/J1008-1)&gt;10000%,"",I1008/J1008-1))</f>
        <v/>
      </c>
      <c r="L1008" s="65" t="str">
        <f>IF(ISERROR(I1008/F1008),"",IF(I1008/F1008&gt;10000%,"",I1008/F1008))</f>
        <v/>
      </c>
    </row>
    <row r="1009" spans="1:12" x14ac:dyDescent="0.2">
      <c r="A1009" s="64" t="s">
        <v>2915</v>
      </c>
      <c r="B1009" s="64" t="s">
        <v>2916</v>
      </c>
      <c r="C1009" s="64" t="s">
        <v>437</v>
      </c>
      <c r="D1009" s="64" t="s">
        <v>1171</v>
      </c>
      <c r="E1009" s="64" t="s">
        <v>312</v>
      </c>
      <c r="F1009" s="81">
        <v>0</v>
      </c>
      <c r="G1009" s="81">
        <v>0</v>
      </c>
      <c r="H1009" s="82" t="str">
        <f>IF(ISERROR(F1009/G1009-1),"",IF((F1009/G1009-1)&gt;10000%,"",F1009/G1009-1))</f>
        <v/>
      </c>
      <c r="I1009" s="92">
        <v>0</v>
      </c>
      <c r="J1009" s="92"/>
      <c r="K1009" s="82" t="str">
        <f>IF(ISERROR(I1009/J1009-1),"",IF((I1009/J1009-1)&gt;10000%,"",I1009/J1009-1))</f>
        <v/>
      </c>
      <c r="L1009" s="65" t="str">
        <f>IF(ISERROR(I1009/F1009),"",IF(I1009/F1009&gt;10000%,"",I1009/F1009))</f>
        <v/>
      </c>
    </row>
    <row r="1010" spans="1:12" x14ac:dyDescent="0.2">
      <c r="A1010" s="64" t="s">
        <v>2923</v>
      </c>
      <c r="B1010" s="64" t="s">
        <v>2924</v>
      </c>
      <c r="C1010" s="64" t="s">
        <v>437</v>
      </c>
      <c r="D1010" s="64" t="s">
        <v>311</v>
      </c>
      <c r="E1010" s="64" t="s">
        <v>312</v>
      </c>
      <c r="F1010" s="81">
        <v>8.4939999999999998E-3</v>
      </c>
      <c r="G1010" s="81">
        <v>0</v>
      </c>
      <c r="H1010" s="82" t="str">
        <f>IF(ISERROR(F1010/G1010-1),"",IF((F1010/G1010-1)&gt;10000%,"",F1010/G1010-1))</f>
        <v/>
      </c>
      <c r="I1010" s="92">
        <v>0</v>
      </c>
      <c r="J1010" s="92"/>
      <c r="K1010" s="82" t="str">
        <f>IF(ISERROR(I1010/J1010-1),"",IF((I1010/J1010-1)&gt;10000%,"",I1010/J1010-1))</f>
        <v/>
      </c>
      <c r="L1010" s="65">
        <f>IF(ISERROR(I1010/F1010),"",IF(I1010/F1010&gt;10000%,"",I1010/F1010))</f>
        <v>0</v>
      </c>
    </row>
    <row r="1011" spans="1:12" x14ac:dyDescent="0.2">
      <c r="A1011" s="64" t="s">
        <v>2929</v>
      </c>
      <c r="B1011" s="64" t="s">
        <v>2930</v>
      </c>
      <c r="C1011" s="64" t="s">
        <v>437</v>
      </c>
      <c r="D1011" s="64" t="s">
        <v>311</v>
      </c>
      <c r="E1011" s="64" t="s">
        <v>312</v>
      </c>
      <c r="F1011" s="81">
        <v>0</v>
      </c>
      <c r="G1011" s="81">
        <v>0</v>
      </c>
      <c r="H1011" s="82" t="str">
        <f>IF(ISERROR(F1011/G1011-1),"",IF((F1011/G1011-1)&gt;10000%,"",F1011/G1011-1))</f>
        <v/>
      </c>
      <c r="I1011" s="92">
        <v>0</v>
      </c>
      <c r="J1011" s="92"/>
      <c r="K1011" s="82" t="str">
        <f>IF(ISERROR(I1011/J1011-1),"",IF((I1011/J1011-1)&gt;10000%,"",I1011/J1011-1))</f>
        <v/>
      </c>
      <c r="L1011" s="65" t="str">
        <f>IF(ISERROR(I1011/F1011),"",IF(I1011/F1011&gt;10000%,"",I1011/F1011))</f>
        <v/>
      </c>
    </row>
    <row r="1012" spans="1:12" x14ac:dyDescent="0.2">
      <c r="A1012" s="64" t="s">
        <v>2909</v>
      </c>
      <c r="B1012" s="64" t="s">
        <v>2910</v>
      </c>
      <c r="C1012" s="64" t="s">
        <v>437</v>
      </c>
      <c r="D1012" s="64" t="s">
        <v>311</v>
      </c>
      <c r="E1012" s="64" t="s">
        <v>312</v>
      </c>
      <c r="F1012" s="81">
        <v>0</v>
      </c>
      <c r="G1012" s="81">
        <v>0</v>
      </c>
      <c r="H1012" s="82" t="str">
        <f>IF(ISERROR(F1012/G1012-1),"",IF((F1012/G1012-1)&gt;10000%,"",F1012/G1012-1))</f>
        <v/>
      </c>
      <c r="I1012" s="92">
        <v>0</v>
      </c>
      <c r="J1012" s="92"/>
      <c r="K1012" s="82" t="str">
        <f>IF(ISERROR(I1012/J1012-1),"",IF((I1012/J1012-1)&gt;10000%,"",I1012/J1012-1))</f>
        <v/>
      </c>
      <c r="L1012" s="65" t="str">
        <f>IF(ISERROR(I1012/F1012),"",IF(I1012/F1012&gt;10000%,"",I1012/F1012))</f>
        <v/>
      </c>
    </row>
    <row r="1013" spans="1:12" x14ac:dyDescent="0.2">
      <c r="A1013" s="64" t="s">
        <v>2917</v>
      </c>
      <c r="B1013" s="64" t="s">
        <v>2918</v>
      </c>
      <c r="C1013" s="64" t="s">
        <v>437</v>
      </c>
      <c r="D1013" s="64" t="s">
        <v>311</v>
      </c>
      <c r="E1013" s="64" t="s">
        <v>312</v>
      </c>
      <c r="F1013" s="81">
        <v>0</v>
      </c>
      <c r="G1013" s="81">
        <v>0</v>
      </c>
      <c r="H1013" s="82" t="str">
        <f>IF(ISERROR(F1013/G1013-1),"",IF((F1013/G1013-1)&gt;10000%,"",F1013/G1013-1))</f>
        <v/>
      </c>
      <c r="I1013" s="92">
        <v>0</v>
      </c>
      <c r="J1013" s="92"/>
      <c r="K1013" s="82" t="str">
        <f>IF(ISERROR(I1013/J1013-1),"",IF((I1013/J1013-1)&gt;10000%,"",I1013/J1013-1))</f>
        <v/>
      </c>
      <c r="L1013" s="65" t="str">
        <f>IF(ISERROR(I1013/F1013),"",IF(I1013/F1013&gt;10000%,"",I1013/F1013))</f>
        <v/>
      </c>
    </row>
    <row r="1014" spans="1:12" x14ac:dyDescent="0.2">
      <c r="A1014" s="64" t="s">
        <v>2919</v>
      </c>
      <c r="B1014" s="64" t="s">
        <v>2920</v>
      </c>
      <c r="C1014" s="64" t="s">
        <v>437</v>
      </c>
      <c r="D1014" s="64" t="s">
        <v>311</v>
      </c>
      <c r="E1014" s="64" t="s">
        <v>312</v>
      </c>
      <c r="F1014" s="81">
        <v>0</v>
      </c>
      <c r="G1014" s="81">
        <v>0</v>
      </c>
      <c r="H1014" s="82" t="str">
        <f>IF(ISERROR(F1014/G1014-1),"",IF((F1014/G1014-1)&gt;10000%,"",F1014/G1014-1))</f>
        <v/>
      </c>
      <c r="I1014" s="92">
        <v>0</v>
      </c>
      <c r="J1014" s="92"/>
      <c r="K1014" s="82" t="str">
        <f>IF(ISERROR(I1014/J1014-1),"",IF((I1014/J1014-1)&gt;10000%,"",I1014/J1014-1))</f>
        <v/>
      </c>
      <c r="L1014" s="65" t="str">
        <f>IF(ISERROR(I1014/F1014),"",IF(I1014/F1014&gt;10000%,"",I1014/F1014))</f>
        <v/>
      </c>
    </row>
    <row r="1015" spans="1:12" x14ac:dyDescent="0.2">
      <c r="A1015" s="64" t="s">
        <v>2913</v>
      </c>
      <c r="B1015" s="64" t="s">
        <v>2914</v>
      </c>
      <c r="C1015" s="64" t="s">
        <v>437</v>
      </c>
      <c r="D1015" s="64" t="s">
        <v>1171</v>
      </c>
      <c r="E1015" s="64" t="s">
        <v>312</v>
      </c>
      <c r="F1015" s="81">
        <v>0</v>
      </c>
      <c r="G1015" s="81">
        <v>0</v>
      </c>
      <c r="H1015" s="82" t="str">
        <f>IF(ISERROR(F1015/G1015-1),"",IF((F1015/G1015-1)&gt;10000%,"",F1015/G1015-1))</f>
        <v/>
      </c>
      <c r="I1015" s="92">
        <v>0</v>
      </c>
      <c r="J1015" s="92"/>
      <c r="K1015" s="82" t="str">
        <f>IF(ISERROR(I1015/J1015-1),"",IF((I1015/J1015-1)&gt;10000%,"",I1015/J1015-1))</f>
        <v/>
      </c>
      <c r="L1015" s="65" t="str">
        <f>IF(ISERROR(I1015/F1015),"",IF(I1015/F1015&gt;10000%,"",I1015/F1015))</f>
        <v/>
      </c>
    </row>
    <row r="1016" spans="1:12" x14ac:dyDescent="0.2">
      <c r="A1016" s="64" t="s">
        <v>2911</v>
      </c>
      <c r="B1016" s="64" t="s">
        <v>2912</v>
      </c>
      <c r="C1016" s="64" t="s">
        <v>437</v>
      </c>
      <c r="D1016" s="64" t="s">
        <v>311</v>
      </c>
      <c r="E1016" s="64" t="s">
        <v>312</v>
      </c>
      <c r="F1016" s="81">
        <v>0</v>
      </c>
      <c r="G1016" s="81">
        <v>0</v>
      </c>
      <c r="H1016" s="82" t="str">
        <f>IF(ISERROR(F1016/G1016-1),"",IF((F1016/G1016-1)&gt;10000%,"",F1016/G1016-1))</f>
        <v/>
      </c>
      <c r="I1016" s="92">
        <v>0</v>
      </c>
      <c r="J1016" s="92"/>
      <c r="K1016" s="82" t="str">
        <f>IF(ISERROR(I1016/J1016-1),"",IF((I1016/J1016-1)&gt;10000%,"",I1016/J1016-1))</f>
        <v/>
      </c>
      <c r="L1016" s="65" t="str">
        <f>IF(ISERROR(I1016/F1016),"",IF(I1016/F1016&gt;10000%,"",I1016/F1016))</f>
        <v/>
      </c>
    </row>
    <row r="1017" spans="1:12" x14ac:dyDescent="0.2">
      <c r="A1017" s="64" t="s">
        <v>2921</v>
      </c>
      <c r="B1017" s="64" t="s">
        <v>2922</v>
      </c>
      <c r="C1017" s="64" t="s">
        <v>437</v>
      </c>
      <c r="D1017" s="64" t="s">
        <v>311</v>
      </c>
      <c r="E1017" s="64" t="s">
        <v>312</v>
      </c>
      <c r="F1017" s="81">
        <v>0</v>
      </c>
      <c r="G1017" s="81">
        <v>0</v>
      </c>
      <c r="H1017" s="82" t="str">
        <f>IF(ISERROR(F1017/G1017-1),"",IF((F1017/G1017-1)&gt;10000%,"",F1017/G1017-1))</f>
        <v/>
      </c>
      <c r="I1017" s="92">
        <v>0</v>
      </c>
      <c r="J1017" s="92"/>
      <c r="K1017" s="82" t="str">
        <f>IF(ISERROR(I1017/J1017-1),"",IF((I1017/J1017-1)&gt;10000%,"",I1017/J1017-1))</f>
        <v/>
      </c>
      <c r="L1017" s="65" t="str">
        <f>IF(ISERROR(I1017/F1017),"",IF(I1017/F1017&gt;10000%,"",I1017/F1017))</f>
        <v/>
      </c>
    </row>
    <row r="1018" spans="1:12" x14ac:dyDescent="0.2">
      <c r="A1018" s="64" t="s">
        <v>2899</v>
      </c>
      <c r="B1018" s="64" t="s">
        <v>2900</v>
      </c>
      <c r="C1018" s="64" t="s">
        <v>1253</v>
      </c>
      <c r="D1018" s="64" t="s">
        <v>1171</v>
      </c>
      <c r="E1018" s="64" t="s">
        <v>312</v>
      </c>
      <c r="F1018" s="81">
        <v>6.4661800000000002E-3</v>
      </c>
      <c r="G1018" s="81">
        <v>0</v>
      </c>
      <c r="H1018" s="82" t="str">
        <f>IF(ISERROR(F1018/G1018-1),"",IF((F1018/G1018-1)&gt;10000%,"",F1018/G1018-1))</f>
        <v/>
      </c>
      <c r="I1018" s="92">
        <v>0</v>
      </c>
      <c r="J1018" s="92"/>
      <c r="K1018" s="82" t="str">
        <f>IF(ISERROR(I1018/J1018-1),"",IF((I1018/J1018-1)&gt;10000%,"",I1018/J1018-1))</f>
        <v/>
      </c>
      <c r="L1018" s="65">
        <f>IF(ISERROR(I1018/F1018),"",IF(I1018/F1018&gt;10000%,"",I1018/F1018))</f>
        <v>0</v>
      </c>
    </row>
    <row r="1019" spans="1:12" x14ac:dyDescent="0.2">
      <c r="A1019" s="64" t="s">
        <v>2868</v>
      </c>
      <c r="B1019" s="64" t="s">
        <v>2869</v>
      </c>
      <c r="C1019" s="64" t="s">
        <v>2865</v>
      </c>
      <c r="D1019" s="64" t="s">
        <v>310</v>
      </c>
      <c r="E1019" s="64" t="s">
        <v>1461</v>
      </c>
      <c r="F1019" s="81">
        <v>0</v>
      </c>
      <c r="G1019" s="81">
        <v>0</v>
      </c>
      <c r="H1019" s="82" t="str">
        <f>IF(ISERROR(F1019/G1019-1),"",IF((F1019/G1019-1)&gt;10000%,"",F1019/G1019-1))</f>
        <v/>
      </c>
      <c r="I1019" s="92">
        <v>0</v>
      </c>
      <c r="J1019" s="92"/>
      <c r="K1019" s="82" t="str">
        <f>IF(ISERROR(I1019/J1019-1),"",IF((I1019/J1019-1)&gt;10000%,"",I1019/J1019-1))</f>
        <v/>
      </c>
      <c r="L1019" s="65" t="str">
        <f>IF(ISERROR(I1019/F1019),"",IF(I1019/F1019&gt;10000%,"",I1019/F1019))</f>
        <v/>
      </c>
    </row>
    <row r="1020" spans="1:12" x14ac:dyDescent="0.2">
      <c r="A1020" s="64" t="s">
        <v>2866</v>
      </c>
      <c r="B1020" s="64" t="s">
        <v>2867</v>
      </c>
      <c r="C1020" s="64" t="s">
        <v>2865</v>
      </c>
      <c r="D1020" s="64" t="s">
        <v>310</v>
      </c>
      <c r="E1020" s="64" t="s">
        <v>1461</v>
      </c>
      <c r="F1020" s="81">
        <v>0</v>
      </c>
      <c r="G1020" s="81">
        <v>0</v>
      </c>
      <c r="H1020" s="82" t="str">
        <f>IF(ISERROR(F1020/G1020-1),"",IF((F1020/G1020-1)&gt;10000%,"",F1020/G1020-1))</f>
        <v/>
      </c>
      <c r="I1020" s="92">
        <v>0</v>
      </c>
      <c r="J1020" s="92"/>
      <c r="K1020" s="82" t="str">
        <f>IF(ISERROR(I1020/J1020-1),"",IF((I1020/J1020-1)&gt;10000%,"",I1020/J1020-1))</f>
        <v/>
      </c>
      <c r="L1020" s="65" t="str">
        <f>IF(ISERROR(I1020/F1020),"",IF(I1020/F1020&gt;10000%,"",I1020/F1020))</f>
        <v/>
      </c>
    </row>
    <row r="1021" spans="1:12" x14ac:dyDescent="0.2">
      <c r="A1021" s="64" t="s">
        <v>2863</v>
      </c>
      <c r="B1021" s="64" t="s">
        <v>2864</v>
      </c>
      <c r="C1021" s="64" t="s">
        <v>2865</v>
      </c>
      <c r="D1021" s="64" t="s">
        <v>310</v>
      </c>
      <c r="E1021" s="64" t="s">
        <v>1461</v>
      </c>
      <c r="F1021" s="81">
        <v>0</v>
      </c>
      <c r="G1021" s="81">
        <v>0</v>
      </c>
      <c r="H1021" s="82" t="str">
        <f>IF(ISERROR(F1021/G1021-1),"",IF((F1021/G1021-1)&gt;10000%,"",F1021/G1021-1))</f>
        <v/>
      </c>
      <c r="I1021" s="92">
        <v>0</v>
      </c>
      <c r="J1021" s="92"/>
      <c r="K1021" s="82" t="str">
        <f>IF(ISERROR(I1021/J1021-1),"",IF((I1021/J1021-1)&gt;10000%,"",I1021/J1021-1))</f>
        <v/>
      </c>
      <c r="L1021" s="65" t="str">
        <f>IF(ISERROR(I1021/F1021),"",IF(I1021/F1021&gt;10000%,"",I1021/F1021))</f>
        <v/>
      </c>
    </row>
    <row r="1022" spans="1:12" x14ac:dyDescent="0.2">
      <c r="A1022" s="64" t="s">
        <v>2901</v>
      </c>
      <c r="B1022" s="64" t="s">
        <v>2902</v>
      </c>
      <c r="C1022" s="64" t="s">
        <v>1253</v>
      </c>
      <c r="D1022" s="64" t="s">
        <v>1171</v>
      </c>
      <c r="E1022" s="64" t="s">
        <v>1461</v>
      </c>
      <c r="F1022" s="81">
        <v>0</v>
      </c>
      <c r="G1022" s="81">
        <v>0</v>
      </c>
      <c r="H1022" s="82" t="str">
        <f>IF(ISERROR(F1022/G1022-1),"",IF((F1022/G1022-1)&gt;10000%,"",F1022/G1022-1))</f>
        <v/>
      </c>
      <c r="I1022" s="92">
        <v>0</v>
      </c>
      <c r="J1022" s="92"/>
      <c r="K1022" s="82" t="str">
        <f>IF(ISERROR(I1022/J1022-1),"",IF((I1022/J1022-1)&gt;10000%,"",I1022/J1022-1))</f>
        <v/>
      </c>
      <c r="L1022" s="65" t="str">
        <f>IF(ISERROR(I1022/F1022),"",IF(I1022/F1022&gt;10000%,"",I1022/F1022))</f>
        <v/>
      </c>
    </row>
    <row r="1023" spans="1:12" x14ac:dyDescent="0.2">
      <c r="A1023" s="64" t="s">
        <v>2903</v>
      </c>
      <c r="B1023" s="64" t="s">
        <v>2904</v>
      </c>
      <c r="C1023" s="64" t="s">
        <v>1253</v>
      </c>
      <c r="D1023" s="64" t="s">
        <v>1171</v>
      </c>
      <c r="E1023" s="64" t="s">
        <v>1461</v>
      </c>
      <c r="F1023" s="81">
        <v>0</v>
      </c>
      <c r="G1023" s="81">
        <v>0</v>
      </c>
      <c r="H1023" s="82" t="str">
        <f>IF(ISERROR(F1023/G1023-1),"",IF((F1023/G1023-1)&gt;10000%,"",F1023/G1023-1))</f>
        <v/>
      </c>
      <c r="I1023" s="92">
        <v>0</v>
      </c>
      <c r="J1023" s="92"/>
      <c r="K1023" s="82" t="str">
        <f>IF(ISERROR(I1023/J1023-1),"",IF((I1023/J1023-1)&gt;10000%,"",I1023/J1023-1))</f>
        <v/>
      </c>
      <c r="L1023" s="65" t="str">
        <f>IF(ISERROR(I1023/F1023),"",IF(I1023/F1023&gt;10000%,"",I1023/F1023))</f>
        <v/>
      </c>
    </row>
    <row r="1024" spans="1:12" x14ac:dyDescent="0.2">
      <c r="A1024" s="64" t="s">
        <v>2891</v>
      </c>
      <c r="B1024" s="64" t="s">
        <v>2892</v>
      </c>
      <c r="C1024" s="64" t="s">
        <v>1407</v>
      </c>
      <c r="D1024" s="64" t="s">
        <v>310</v>
      </c>
      <c r="E1024" s="64" t="s">
        <v>1461</v>
      </c>
      <c r="F1024" s="81">
        <v>0.35763866999999999</v>
      </c>
      <c r="G1024" s="81">
        <v>0</v>
      </c>
      <c r="H1024" s="82" t="str">
        <f>IF(ISERROR(F1024/G1024-1),"",IF((F1024/G1024-1)&gt;10000%,"",F1024/G1024-1))</f>
        <v/>
      </c>
      <c r="I1024" s="92">
        <v>0</v>
      </c>
      <c r="J1024" s="92"/>
      <c r="K1024" s="82" t="str">
        <f>IF(ISERROR(I1024/J1024-1),"",IF((I1024/J1024-1)&gt;10000%,"",I1024/J1024-1))</f>
        <v/>
      </c>
      <c r="L1024" s="65">
        <f>IF(ISERROR(I1024/F1024),"",IF(I1024/F1024&gt;10000%,"",I1024/F1024))</f>
        <v>0</v>
      </c>
    </row>
    <row r="1025" spans="1:12" x14ac:dyDescent="0.2">
      <c r="A1025" s="64" t="s">
        <v>2878</v>
      </c>
      <c r="B1025" s="64" t="s">
        <v>2879</v>
      </c>
      <c r="C1025" s="64" t="s">
        <v>2865</v>
      </c>
      <c r="D1025" s="64" t="s">
        <v>310</v>
      </c>
      <c r="E1025" s="64" t="s">
        <v>312</v>
      </c>
      <c r="F1025" s="81">
        <v>0</v>
      </c>
      <c r="G1025" s="81">
        <v>0</v>
      </c>
      <c r="H1025" s="82" t="str">
        <f>IF(ISERROR(F1025/G1025-1),"",IF((F1025/G1025-1)&gt;10000%,"",F1025/G1025-1))</f>
        <v/>
      </c>
      <c r="I1025" s="92">
        <v>0</v>
      </c>
      <c r="J1025" s="92"/>
      <c r="K1025" s="82" t="str">
        <f>IF(ISERROR(I1025/J1025-1),"",IF((I1025/J1025-1)&gt;10000%,"",I1025/J1025-1))</f>
        <v/>
      </c>
      <c r="L1025" s="65" t="str">
        <f>IF(ISERROR(I1025/F1025),"",IF(I1025/F1025&gt;10000%,"",I1025/F1025))</f>
        <v/>
      </c>
    </row>
    <row r="1026" spans="1:12" x14ac:dyDescent="0.2">
      <c r="A1026" s="64" t="s">
        <v>2937</v>
      </c>
      <c r="B1026" s="64" t="s">
        <v>2938</v>
      </c>
      <c r="C1026" s="64" t="s">
        <v>962</v>
      </c>
      <c r="D1026" s="64" t="s">
        <v>311</v>
      </c>
      <c r="E1026" s="64" t="s">
        <v>312</v>
      </c>
      <c r="F1026" s="81">
        <v>3.96672E-3</v>
      </c>
      <c r="G1026" s="81">
        <v>0</v>
      </c>
      <c r="H1026" s="82" t="str">
        <f>IF(ISERROR(F1026/G1026-1),"",IF((F1026/G1026-1)&gt;10000%,"",F1026/G1026-1))</f>
        <v/>
      </c>
      <c r="I1026" s="92">
        <v>0</v>
      </c>
      <c r="J1026" s="92"/>
      <c r="K1026" s="82" t="str">
        <f>IF(ISERROR(I1026/J1026-1),"",IF((I1026/J1026-1)&gt;10000%,"",I1026/J1026-1))</f>
        <v/>
      </c>
      <c r="L1026" s="65">
        <f>IF(ISERROR(I1026/F1026),"",IF(I1026/F1026&gt;10000%,"",I1026/F1026))</f>
        <v>0</v>
      </c>
    </row>
    <row r="1027" spans="1:12" x14ac:dyDescent="0.2">
      <c r="A1027" s="64" t="s">
        <v>2845</v>
      </c>
      <c r="B1027" s="64" t="s">
        <v>2846</v>
      </c>
      <c r="C1027" s="64" t="s">
        <v>2853</v>
      </c>
      <c r="D1027" s="64" t="s">
        <v>311</v>
      </c>
      <c r="E1027" s="64" t="s">
        <v>312</v>
      </c>
      <c r="F1027" s="81">
        <v>9.5263555E-2</v>
      </c>
      <c r="G1027" s="81">
        <v>1.8977250000000001E-2</v>
      </c>
      <c r="H1027" s="82">
        <f>IF(ISERROR(F1027/G1027-1),"",IF((F1027/G1027-1)&gt;10000%,"",F1027/G1027-1))</f>
        <v>4.0198819639304952</v>
      </c>
      <c r="I1027" s="92">
        <v>0</v>
      </c>
      <c r="J1027" s="92"/>
      <c r="K1027" s="82" t="str">
        <f>IF(ISERROR(I1027/J1027-1),"",IF((I1027/J1027-1)&gt;10000%,"",I1027/J1027-1))</f>
        <v/>
      </c>
      <c r="L1027" s="65">
        <f>IF(ISERROR(I1027/F1027),"",IF(I1027/F1027&gt;10000%,"",I1027/F1027))</f>
        <v>0</v>
      </c>
    </row>
    <row r="1028" spans="1:12" x14ac:dyDescent="0.2">
      <c r="A1028" s="64" t="s">
        <v>2847</v>
      </c>
      <c r="B1028" s="64" t="s">
        <v>2848</v>
      </c>
      <c r="C1028" s="64" t="s">
        <v>2853</v>
      </c>
      <c r="D1028" s="64" t="s">
        <v>311</v>
      </c>
      <c r="E1028" s="64" t="s">
        <v>312</v>
      </c>
      <c r="F1028" s="81">
        <v>1.8634499999999998E-2</v>
      </c>
      <c r="G1028" s="81">
        <v>3.6239000000000002E-3</v>
      </c>
      <c r="H1028" s="82">
        <f>IF(ISERROR(F1028/G1028-1),"",IF((F1028/G1028-1)&gt;10000%,"",F1028/G1028-1))</f>
        <v>4.1421120891856829</v>
      </c>
      <c r="I1028" s="92">
        <v>0</v>
      </c>
      <c r="J1028" s="92"/>
      <c r="K1028" s="82" t="str">
        <f>IF(ISERROR(I1028/J1028-1),"",IF((I1028/J1028-1)&gt;10000%,"",I1028/J1028-1))</f>
        <v/>
      </c>
      <c r="L1028" s="65">
        <f>IF(ISERROR(I1028/F1028),"",IF(I1028/F1028&gt;10000%,"",I1028/F1028))</f>
        <v>0</v>
      </c>
    </row>
    <row r="1029" spans="1:12" x14ac:dyDescent="0.2">
      <c r="A1029" s="64" t="s">
        <v>2857</v>
      </c>
      <c r="B1029" s="64" t="s">
        <v>2858</v>
      </c>
      <c r="C1029" s="64" t="s">
        <v>2855</v>
      </c>
      <c r="D1029" s="64" t="s">
        <v>1171</v>
      </c>
      <c r="E1029" s="64" t="s">
        <v>312</v>
      </c>
      <c r="F1029" s="81">
        <v>3.7660000000000005E-4</v>
      </c>
      <c r="G1029" s="81">
        <v>0</v>
      </c>
      <c r="H1029" s="82" t="str">
        <f>IF(ISERROR(F1029/G1029-1),"",IF((F1029/G1029-1)&gt;10000%,"",F1029/G1029-1))</f>
        <v/>
      </c>
      <c r="I1029" s="92">
        <v>0</v>
      </c>
      <c r="J1029" s="92"/>
      <c r="K1029" s="82" t="str">
        <f>IF(ISERROR(I1029/J1029-1),"",IF((I1029/J1029-1)&gt;10000%,"",I1029/J1029-1))</f>
        <v/>
      </c>
      <c r="L1029" s="65">
        <f>IF(ISERROR(I1029/F1029),"",IF(I1029/F1029&gt;10000%,"",I1029/F1029))</f>
        <v>0</v>
      </c>
    </row>
    <row r="1030" spans="1:12" x14ac:dyDescent="0.2">
      <c r="A1030" s="64" t="s">
        <v>2939</v>
      </c>
      <c r="B1030" s="64" t="s">
        <v>2940</v>
      </c>
      <c r="C1030" s="64" t="s">
        <v>962</v>
      </c>
      <c r="D1030" s="64" t="s">
        <v>311</v>
      </c>
      <c r="E1030" s="64" t="s">
        <v>312</v>
      </c>
      <c r="F1030" s="81">
        <v>0</v>
      </c>
      <c r="G1030" s="81">
        <v>0</v>
      </c>
      <c r="H1030" s="82" t="str">
        <f>IF(ISERROR(F1030/G1030-1),"",IF((F1030/G1030-1)&gt;10000%,"",F1030/G1030-1))</f>
        <v/>
      </c>
      <c r="I1030" s="92">
        <v>0</v>
      </c>
      <c r="J1030" s="92"/>
      <c r="K1030" s="82" t="str">
        <f>IF(ISERROR(I1030/J1030-1),"",IF((I1030/J1030-1)&gt;10000%,"",I1030/J1030-1))</f>
        <v/>
      </c>
      <c r="L1030" s="65" t="str">
        <f>IF(ISERROR(I1030/F1030),"",IF(I1030/F1030&gt;10000%,"",I1030/F1030))</f>
        <v/>
      </c>
    </row>
    <row r="1031" spans="1:12" x14ac:dyDescent="0.2">
      <c r="A1031" s="64" t="s">
        <v>2794</v>
      </c>
      <c r="B1031" s="64" t="s">
        <v>2795</v>
      </c>
      <c r="C1031" s="64" t="s">
        <v>1253</v>
      </c>
      <c r="D1031" s="64" t="s">
        <v>1171</v>
      </c>
      <c r="E1031" s="64" t="s">
        <v>312</v>
      </c>
      <c r="F1031" s="81">
        <v>0.21571601999999998</v>
      </c>
      <c r="G1031" s="81">
        <v>2.4994409999999998E-2</v>
      </c>
      <c r="H1031" s="82">
        <f>IF(ISERROR(F1031/G1031-1),"",IF((F1031/G1031-1)&gt;10000%,"",F1031/G1031-1))</f>
        <v>7.6305705955851728</v>
      </c>
      <c r="I1031" s="92">
        <v>0</v>
      </c>
      <c r="J1031" s="92">
        <v>0</v>
      </c>
      <c r="K1031" s="82" t="str">
        <f>IF(ISERROR(I1031/J1031-1),"",IF((I1031/J1031-1)&gt;10000%,"",I1031/J1031-1))</f>
        <v/>
      </c>
      <c r="L1031" s="65">
        <f>IF(ISERROR(I1031/F1031),"",IF(I1031/F1031&gt;10000%,"",I1031/F1031))</f>
        <v>0</v>
      </c>
    </row>
    <row r="1032" spans="1:12" x14ac:dyDescent="0.2">
      <c r="A1032" s="68" t="s">
        <v>39</v>
      </c>
      <c r="B1032" s="69">
        <f>COUNTA(B7:B1031)</f>
        <v>1025</v>
      </c>
      <c r="C1032" s="69"/>
      <c r="D1032" s="69"/>
      <c r="E1032" s="69"/>
      <c r="F1032" s="70">
        <f>SUM(F7:F1031)</f>
        <v>8295.1541718288754</v>
      </c>
      <c r="G1032" s="70">
        <f>SUM(G7:G1031)</f>
        <v>7716.2452556602266</v>
      </c>
      <c r="H1032" s="80">
        <f>IF(ISERROR(F1032/G1032-1),"",((F1032/G1032-1)))</f>
        <v>7.5024691023654499E-2</v>
      </c>
      <c r="I1032" s="93">
        <f>SUM(I7:I1031)</f>
        <v>23371.292464823131</v>
      </c>
      <c r="J1032" s="70">
        <f>SUM(J7:J1031)</f>
        <v>17696.404269732677</v>
      </c>
      <c r="K1032" s="80">
        <f>IF(ISERROR(I1032/J1032-1),"",((I1032/J1032-1)))</f>
        <v>0.32068029801944498</v>
      </c>
      <c r="L1032" s="54">
        <f>IF(ISERROR(I1032/F1032),"",(I1032/F1032))</f>
        <v>2.8174633021522664</v>
      </c>
    </row>
    <row r="1033" spans="1:12" ht="22.5" customHeight="1" x14ac:dyDescent="0.2">
      <c r="A1033" s="74"/>
      <c r="B1033" s="74"/>
      <c r="C1033" s="74"/>
      <c r="D1033" s="74"/>
      <c r="E1033" s="74"/>
      <c r="F1033" s="74"/>
      <c r="G1033" s="74"/>
      <c r="H1033" s="75"/>
    </row>
    <row r="1034" spans="1:12" x14ac:dyDescent="0.2">
      <c r="A1034" s="74"/>
      <c r="B1034" s="74"/>
      <c r="C1034" s="74"/>
      <c r="D1034" s="74"/>
      <c r="E1034" s="74"/>
      <c r="F1034" s="169"/>
      <c r="G1034" s="169"/>
      <c r="H1034" s="170"/>
      <c r="I1034" s="164"/>
      <c r="J1034" s="164"/>
      <c r="K1034" s="164"/>
    </row>
    <row r="1035" spans="1:12" ht="22.5" x14ac:dyDescent="0.2">
      <c r="A1035" s="60" t="s">
        <v>566</v>
      </c>
      <c r="B1035" s="60" t="s">
        <v>138</v>
      </c>
      <c r="C1035" s="60" t="s">
        <v>1268</v>
      </c>
      <c r="D1035" s="60" t="s">
        <v>309</v>
      </c>
      <c r="E1035" s="115" t="s">
        <v>159</v>
      </c>
      <c r="F1035" s="177" t="s">
        <v>952</v>
      </c>
      <c r="G1035" s="178"/>
      <c r="H1035" s="179"/>
      <c r="I1035" s="180" t="s">
        <v>136</v>
      </c>
      <c r="J1035" s="181"/>
      <c r="K1035" s="181"/>
      <c r="L1035" s="128"/>
    </row>
    <row r="1036" spans="1:12" ht="22.5" x14ac:dyDescent="0.2">
      <c r="A1036" s="85"/>
      <c r="B1036" s="85"/>
      <c r="C1036" s="85"/>
      <c r="D1036" s="85"/>
      <c r="E1036" s="116"/>
      <c r="F1036" s="86" t="s">
        <v>2896</v>
      </c>
      <c r="G1036" s="86" t="s">
        <v>2852</v>
      </c>
      <c r="H1036" s="87" t="s">
        <v>134</v>
      </c>
      <c r="I1036" s="86" t="s">
        <v>2896</v>
      </c>
      <c r="J1036" s="86" t="s">
        <v>2852</v>
      </c>
      <c r="K1036" s="87" t="s">
        <v>134</v>
      </c>
      <c r="L1036" s="127" t="s">
        <v>137</v>
      </c>
    </row>
    <row r="1037" spans="1:12" x14ac:dyDescent="0.2">
      <c r="A1037" s="117" t="s">
        <v>2122</v>
      </c>
      <c r="B1037" s="117" t="s">
        <v>2123</v>
      </c>
      <c r="C1037" s="117" t="s">
        <v>1879</v>
      </c>
      <c r="D1037" s="117"/>
      <c r="E1037" s="117" t="s">
        <v>312</v>
      </c>
      <c r="F1037" s="81">
        <v>6.5481737400000002</v>
      </c>
      <c r="G1037" s="81">
        <v>6.0142811919999994</v>
      </c>
      <c r="H1037" s="82">
        <f>IF(ISERROR(F1037/G1037-1),"",IF((F1037/G1037-1)&gt;10000%,"",F1037/G1037-1))</f>
        <v>8.8770799195449612E-2</v>
      </c>
      <c r="I1037" s="92">
        <v>54.811706829999999</v>
      </c>
      <c r="J1037" s="92">
        <v>169.53893074999999</v>
      </c>
      <c r="K1037" s="82">
        <f>IF(ISERROR(I1037/J1037-1),"",((I1037/J1037-1)))</f>
        <v>-0.6767013535621228</v>
      </c>
      <c r="L1037" s="65">
        <f>IF(ISERROR(I1037/F1037),"",IF(I1037/F1037&gt;10000%,"",I1037/F1037))</f>
        <v>8.3705333740885131</v>
      </c>
    </row>
    <row r="1038" spans="1:12" x14ac:dyDescent="0.2">
      <c r="A1038" s="64" t="s">
        <v>2801</v>
      </c>
      <c r="B1038" s="64" t="s">
        <v>2861</v>
      </c>
      <c r="C1038" s="117" t="s">
        <v>1254</v>
      </c>
      <c r="D1038" s="64"/>
      <c r="E1038" s="64" t="s">
        <v>1461</v>
      </c>
      <c r="F1038" s="81">
        <v>1.4204E-2</v>
      </c>
      <c r="G1038" s="81">
        <v>8.8827999999999997E-3</v>
      </c>
      <c r="H1038" s="82">
        <f>IF(ISERROR(F1038/G1038-1),"",IF((F1038/G1038-1)&gt;10000%,"",F1038/G1038-1))</f>
        <v>0.59904534606205262</v>
      </c>
      <c r="I1038" s="92">
        <v>4.9726549999999996</v>
      </c>
      <c r="J1038" s="92">
        <v>0</v>
      </c>
      <c r="K1038" s="82" t="str">
        <f>IF(ISERROR(I1038/J1038-1),"",((I1038/J1038-1)))</f>
        <v/>
      </c>
      <c r="L1038" s="65" t="str">
        <f>IF(ISERROR(I1038/F1038),"",IF(I1038/F1038&gt;10000%,"",I1038/F1038))</f>
        <v/>
      </c>
    </row>
    <row r="1039" spans="1:12" x14ac:dyDescent="0.2">
      <c r="A1039" s="64" t="s">
        <v>2849</v>
      </c>
      <c r="B1039" s="64" t="s">
        <v>2850</v>
      </c>
      <c r="C1039" s="117" t="s">
        <v>2851</v>
      </c>
      <c r="D1039" s="64"/>
      <c r="E1039" s="64" t="s">
        <v>1461</v>
      </c>
      <c r="F1039" s="81">
        <v>2.721E-4</v>
      </c>
      <c r="G1039" s="81"/>
      <c r="H1039" s="82" t="str">
        <f>IF(ISERROR(F1039/G1039-1),"",IF((F1039/G1039-1)&gt;10000%,"",F1039/G1039-1))</f>
        <v/>
      </c>
      <c r="I1039" s="92">
        <v>3.8093415776352701</v>
      </c>
      <c r="J1039" s="92">
        <v>4.2624999999999998E-3</v>
      </c>
      <c r="K1039" s="82">
        <f>IF(ISERROR(I1039/J1039-1),"",((I1039/J1039-1)))</f>
        <v>892.68717363877306</v>
      </c>
      <c r="L1039" s="65" t="str">
        <f>IF(ISERROR(I1039/F1039),"",IF(I1039/F1039&gt;10000%,"",I1039/F1039))</f>
        <v/>
      </c>
    </row>
    <row r="1040" spans="1:12" x14ac:dyDescent="0.2">
      <c r="A1040" s="64" t="s">
        <v>2201</v>
      </c>
      <c r="B1040" s="64" t="s">
        <v>2205</v>
      </c>
      <c r="C1040" s="117" t="s">
        <v>2207</v>
      </c>
      <c r="D1040" s="64"/>
      <c r="E1040" s="64" t="s">
        <v>1461</v>
      </c>
      <c r="F1040" s="81">
        <v>3.1359999999999999E-3</v>
      </c>
      <c r="G1040" s="81">
        <v>1.043155E-2</v>
      </c>
      <c r="H1040" s="82">
        <f>IF(ISERROR(F1040/G1040-1),"",IF((F1040/G1040-1)&gt;10000%,"",F1040/G1040-1))</f>
        <v>-0.699373535093059</v>
      </c>
      <c r="I1040" s="92">
        <v>3.9762800000000004E-3</v>
      </c>
      <c r="J1040" s="92">
        <v>1.020746E-2</v>
      </c>
      <c r="K1040" s="82">
        <f>IF(ISERROR(I1040/J1040-1),"",((I1040/J1040-1)))</f>
        <v>-0.6104535310449416</v>
      </c>
      <c r="L1040" s="65">
        <f>IF(ISERROR(I1040/F1040),"",IF(I1040/F1040&gt;10000%,"",I1040/F1040))</f>
        <v>1.2679464285714288</v>
      </c>
    </row>
    <row r="1041" spans="1:12" x14ac:dyDescent="0.2">
      <c r="A1041" s="64" t="s">
        <v>2202</v>
      </c>
      <c r="B1041" s="64" t="s">
        <v>2206</v>
      </c>
      <c r="C1041" s="117" t="s">
        <v>2207</v>
      </c>
      <c r="D1041" s="64"/>
      <c r="E1041" s="64" t="s">
        <v>1461</v>
      </c>
      <c r="F1041" s="81">
        <v>1.0485899999999999E-3</v>
      </c>
      <c r="G1041" s="81">
        <v>3.014E-2</v>
      </c>
      <c r="H1041" s="82">
        <f>IF(ISERROR(F1041/G1041-1),"",IF((F1041/G1041-1)&gt;10000%,"",F1041/G1041-1))</f>
        <v>-0.96520935633709359</v>
      </c>
      <c r="I1041" s="92">
        <v>0</v>
      </c>
      <c r="J1041" s="92">
        <v>0.149669</v>
      </c>
      <c r="K1041" s="82">
        <f>IF(ISERROR(I1041/J1041-1),"",((I1041/J1041-1)))</f>
        <v>-1</v>
      </c>
      <c r="L1041" s="65">
        <f>IF(ISERROR(I1041/F1041),"",IF(I1041/F1041&gt;10000%,"",I1041/F1041))</f>
        <v>0</v>
      </c>
    </row>
    <row r="1042" spans="1:12" x14ac:dyDescent="0.2">
      <c r="A1042" s="64" t="s">
        <v>2199</v>
      </c>
      <c r="B1042" s="64" t="s">
        <v>2203</v>
      </c>
      <c r="C1042" s="117" t="s">
        <v>2207</v>
      </c>
      <c r="D1042" s="64"/>
      <c r="E1042" s="64" t="s">
        <v>1461</v>
      </c>
      <c r="F1042" s="81">
        <v>9.4485999999999997E-3</v>
      </c>
      <c r="G1042" s="81">
        <v>0</v>
      </c>
      <c r="H1042" s="82" t="str">
        <f>IF(ISERROR(F1042/G1042-1),"",IF((F1042/G1042-1)&gt;10000%,"",F1042/G1042-1))</f>
        <v/>
      </c>
      <c r="I1042" s="92">
        <v>0</v>
      </c>
      <c r="J1042" s="92">
        <v>0</v>
      </c>
      <c r="K1042" s="82" t="str">
        <f>IF(ISERROR(I1042/J1042-1),"",((I1042/J1042-1)))</f>
        <v/>
      </c>
      <c r="L1042" s="65">
        <f>IF(ISERROR(I1042/F1042),"",IF(I1042/F1042&gt;10000%,"",I1042/F1042))</f>
        <v>0</v>
      </c>
    </row>
    <row r="1043" spans="1:12" x14ac:dyDescent="0.2">
      <c r="A1043" s="64" t="s">
        <v>2545</v>
      </c>
      <c r="B1043" s="64" t="s">
        <v>2546</v>
      </c>
      <c r="C1043" s="117" t="s">
        <v>1254</v>
      </c>
      <c r="D1043" s="64"/>
      <c r="E1043" s="64" t="s">
        <v>1461</v>
      </c>
      <c r="F1043" s="81">
        <v>0.21208854000000002</v>
      </c>
      <c r="G1043" s="81">
        <v>0.21637290000000001</v>
      </c>
      <c r="H1043" s="82">
        <f>IF(ISERROR(F1043/G1043-1),"",IF((F1043/G1043-1)&gt;10000%,"",F1043/G1043-1))</f>
        <v>-1.9800816091109286E-2</v>
      </c>
      <c r="I1043" s="92">
        <v>0</v>
      </c>
      <c r="J1043" s="92">
        <v>0</v>
      </c>
      <c r="K1043" s="82" t="str">
        <f>IF(ISERROR(I1043/J1043-1),"",((I1043/J1043-1)))</f>
        <v/>
      </c>
      <c r="L1043" s="65">
        <f>IF(ISERROR(I1043/F1043),"",IF(I1043/F1043&gt;10000%,"",I1043/F1043))</f>
        <v>0</v>
      </c>
    </row>
    <row r="1044" spans="1:12" x14ac:dyDescent="0.2">
      <c r="A1044" s="64" t="s">
        <v>2200</v>
      </c>
      <c r="B1044" s="64" t="s">
        <v>2204</v>
      </c>
      <c r="C1044" s="117" t="s">
        <v>2207</v>
      </c>
      <c r="D1044" s="64"/>
      <c r="E1044" s="64" t="s">
        <v>1461</v>
      </c>
      <c r="F1044" s="81">
        <v>1.9869000000000002E-3</v>
      </c>
      <c r="G1044" s="81">
        <v>0.11040682</v>
      </c>
      <c r="H1044" s="82">
        <f>IF(ISERROR(F1044/G1044-1),"",IF((F1044/G1044-1)&gt;10000%,"",F1044/G1044-1))</f>
        <v>-0.98200382911128137</v>
      </c>
      <c r="I1044" s="92">
        <v>0</v>
      </c>
      <c r="J1044" s="92">
        <v>0</v>
      </c>
      <c r="K1044" s="82" t="str">
        <f>IF(ISERROR(I1044/J1044-1),"",((I1044/J1044-1)))</f>
        <v/>
      </c>
      <c r="L1044" s="65">
        <f>IF(ISERROR(I1044/F1044),"",IF(I1044/F1044&gt;10000%,"",I1044/F1044))</f>
        <v>0</v>
      </c>
    </row>
    <row r="1045" spans="1:12" x14ac:dyDescent="0.2">
      <c r="A1045" s="68" t="s">
        <v>39</v>
      </c>
      <c r="B1045" s="69">
        <f>COUNTA(B1037:B1044)</f>
        <v>8</v>
      </c>
      <c r="C1045" s="69"/>
      <c r="D1045" s="69"/>
      <c r="E1045" s="69"/>
      <c r="F1045" s="70">
        <f>SUM(F1037:F1044)</f>
        <v>6.7903584700000001</v>
      </c>
      <c r="G1045" s="70">
        <f>SUM(G1037:G1044)</f>
        <v>6.3905152619999992</v>
      </c>
      <c r="H1045" s="80">
        <f>IF(ISERROR(F1045/G1045-1),"",((F1045/G1045-1)))</f>
        <v>6.2568226755922662E-2</v>
      </c>
      <c r="I1045" s="93">
        <f>SUM(I1037:I1044)</f>
        <v>63.597679687635271</v>
      </c>
      <c r="J1045" s="70">
        <f>SUM(J1037:J1044)</f>
        <v>169.70306970999999</v>
      </c>
      <c r="K1045" s="80">
        <f t="shared" ref="K1045" si="0">IF(ISERROR(I1045/J1045-1),"",((I1045/J1045-1)))</f>
        <v>-0.62524143024451329</v>
      </c>
      <c r="L1045" s="54">
        <f t="shared" ref="L1045" si="1">IF(ISERROR(I1045/F1045),"",(I1045/F1045))</f>
        <v>9.3658795730168976</v>
      </c>
    </row>
    <row r="1046" spans="1:12" x14ac:dyDescent="0.2">
      <c r="A1046" s="74"/>
      <c r="B1046" s="74"/>
      <c r="C1046" s="74"/>
      <c r="D1046" s="74"/>
      <c r="E1046" s="74"/>
      <c r="F1046" s="74"/>
      <c r="G1046" s="74"/>
      <c r="H1046" s="74"/>
    </row>
    <row r="1047" spans="1:12" x14ac:dyDescent="0.2">
      <c r="A1047" s="57" t="s">
        <v>443</v>
      </c>
      <c r="B1047" s="74"/>
      <c r="C1047" s="74"/>
      <c r="D1047" s="74"/>
      <c r="E1047" s="74"/>
      <c r="F1047" s="83"/>
      <c r="G1047" s="83"/>
      <c r="H1047" s="75"/>
      <c r="I1047" s="126"/>
    </row>
    <row r="1048" spans="1:12" ht="12.75" x14ac:dyDescent="0.2">
      <c r="A1048" s="74"/>
      <c r="B1048" s="74"/>
      <c r="C1048" s="74"/>
      <c r="D1048" s="74"/>
      <c r="E1048" s="74"/>
      <c r="F1048" s="84"/>
      <c r="G1048" s="84"/>
      <c r="H1048" s="75"/>
    </row>
    <row r="1049" spans="1:12" ht="12.75" x14ac:dyDescent="0.2">
      <c r="A1049" s="77" t="s">
        <v>88</v>
      </c>
      <c r="B1049" s="74"/>
      <c r="C1049" s="74"/>
      <c r="D1049" s="74"/>
      <c r="E1049" s="74"/>
      <c r="F1049" s="84"/>
      <c r="G1049" s="84"/>
      <c r="H1049" s="75"/>
    </row>
    <row r="1050" spans="1:12" x14ac:dyDescent="0.2">
      <c r="A1050" s="74"/>
      <c r="B1050" s="74"/>
      <c r="C1050" s="74"/>
      <c r="D1050" s="74"/>
      <c r="E1050" s="74"/>
      <c r="F1050" s="74"/>
      <c r="G1050" s="74"/>
    </row>
    <row r="1051" spans="1:12" x14ac:dyDescent="0.2">
      <c r="A1051" s="74"/>
      <c r="B1051" s="74"/>
      <c r="C1051" s="74"/>
      <c r="D1051" s="74"/>
      <c r="E1051" s="74"/>
      <c r="F1051" s="74"/>
      <c r="G1051" s="74"/>
    </row>
    <row r="1052" spans="1:12" x14ac:dyDescent="0.2">
      <c r="B1052" s="74"/>
      <c r="C1052" s="74"/>
      <c r="D1052" s="74"/>
      <c r="E1052" s="58"/>
      <c r="F1052" s="74"/>
      <c r="G1052" s="74"/>
    </row>
    <row r="1053" spans="1:12" x14ac:dyDescent="0.2">
      <c r="B1053" s="74"/>
      <c r="C1053" s="74"/>
      <c r="D1053" s="74"/>
      <c r="E1053" s="58"/>
      <c r="F1053" s="74"/>
      <c r="G1053" s="74"/>
    </row>
    <row r="1054" spans="1:12" x14ac:dyDescent="0.2">
      <c r="A1054" s="74"/>
      <c r="B1054" s="74"/>
      <c r="C1054" s="74"/>
      <c r="D1054" s="74"/>
      <c r="E1054" s="74"/>
      <c r="F1054" s="74"/>
      <c r="G1054" s="74"/>
    </row>
    <row r="1055" spans="1:12" x14ac:dyDescent="0.2">
      <c r="A1055" s="5"/>
      <c r="B1055" s="5"/>
      <c r="C1055" s="74"/>
      <c r="D1055" s="74"/>
      <c r="E1055" s="74"/>
      <c r="F1055" s="74"/>
      <c r="G1055" s="74"/>
    </row>
    <row r="1056" spans="1:12" x14ac:dyDescent="0.2">
      <c r="A1056" s="74"/>
      <c r="B1056" s="74"/>
      <c r="C1056" s="74"/>
      <c r="D1056" s="74"/>
      <c r="E1056" s="74"/>
      <c r="F1056" s="74"/>
      <c r="G1056" s="74"/>
    </row>
    <row r="1057" spans="1:8" x14ac:dyDescent="0.2">
      <c r="A1057" s="74"/>
      <c r="B1057" s="74"/>
      <c r="C1057" s="74"/>
      <c r="D1057" s="74"/>
      <c r="E1057" s="74"/>
      <c r="F1057" s="74"/>
      <c r="G1057" s="74"/>
      <c r="H1057" s="58"/>
    </row>
    <row r="1058" spans="1:8" x14ac:dyDescent="0.2">
      <c r="A1058" s="74"/>
      <c r="B1058" s="74"/>
      <c r="C1058" s="74"/>
      <c r="D1058" s="74"/>
      <c r="E1058" s="74"/>
      <c r="F1058" s="74"/>
      <c r="G1058" s="74"/>
      <c r="H1058" s="58"/>
    </row>
  </sheetData>
  <autoFilter ref="A5:L1032">
    <filterColumn colId="5" showButton="0"/>
    <filterColumn colId="6" showButton="0"/>
    <filterColumn colId="8" showButton="0"/>
    <filterColumn colId="9" showButton="0"/>
  </autoFilter>
  <sortState ref="A1037:L1044">
    <sortCondition descending="1" ref="I1037:I1044"/>
  </sortState>
  <mergeCells count="4">
    <mergeCell ref="F5:H5"/>
    <mergeCell ref="F1035:H1035"/>
    <mergeCell ref="I1035:K1035"/>
    <mergeCell ref="I5:K5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45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P1053"/>
  <sheetViews>
    <sheetView showGridLines="0" zoomScaleNormal="100" workbookViewId="0"/>
  </sheetViews>
  <sheetFormatPr defaultRowHeight="12.75" x14ac:dyDescent="0.2"/>
  <cols>
    <col min="1" max="1" width="56.42578125" style="7" customWidth="1"/>
    <col min="2" max="2" width="13.5703125" style="7" customWidth="1"/>
    <col min="3" max="5" width="11.42578125" style="57" customWidth="1"/>
    <col min="6" max="7" width="11.42578125" style="7" customWidth="1"/>
    <col min="8" max="8" width="11.42578125" style="5" customWidth="1"/>
    <col min="9" max="9" width="6.140625" style="155" customWidth="1"/>
    <col min="10" max="12" width="11.42578125" style="57" customWidth="1"/>
    <col min="13" max="13" width="12.28515625" style="99" bestFit="1" customWidth="1"/>
    <col min="14" max="14" width="9.140625" style="162"/>
    <col min="15" max="16384" width="9.140625" style="99"/>
  </cols>
  <sheetData>
    <row r="1" spans="1:14" s="5" customFormat="1" ht="20.25" x14ac:dyDescent="0.2">
      <c r="A1" s="21" t="s">
        <v>1550</v>
      </c>
      <c r="B1" s="7"/>
      <c r="C1" s="57"/>
      <c r="D1" s="57"/>
      <c r="E1" s="57"/>
      <c r="F1" s="7"/>
      <c r="G1" s="7"/>
      <c r="I1" s="155"/>
      <c r="J1" s="57"/>
      <c r="K1" s="57"/>
      <c r="L1" s="57"/>
      <c r="N1" s="159"/>
    </row>
    <row r="2" spans="1:14" s="5" customFormat="1" ht="15.75" customHeight="1" x14ac:dyDescent="0.2">
      <c r="A2" s="6" t="s">
        <v>2893</v>
      </c>
      <c r="B2" s="7"/>
      <c r="C2" s="98"/>
      <c r="D2" s="57"/>
      <c r="E2" s="98"/>
      <c r="F2" s="7"/>
      <c r="G2" s="7"/>
      <c r="I2" s="155"/>
      <c r="J2" s="98"/>
      <c r="K2" s="57"/>
      <c r="L2" s="98"/>
      <c r="N2" s="159"/>
    </row>
    <row r="3" spans="1:14" s="5" customFormat="1" ht="12" x14ac:dyDescent="0.2">
      <c r="A3" s="7"/>
      <c r="B3" s="7"/>
      <c r="C3" s="57"/>
      <c r="D3" s="57"/>
      <c r="E3" s="57"/>
      <c r="F3" s="7"/>
      <c r="G3" s="7"/>
      <c r="I3" s="155"/>
      <c r="J3" s="57"/>
      <c r="K3" s="57"/>
      <c r="L3" s="57"/>
      <c r="N3" s="159"/>
    </row>
    <row r="4" spans="1:14" s="5" customFormat="1" ht="12" x14ac:dyDescent="0.2">
      <c r="C4" s="146"/>
      <c r="D4" s="146"/>
      <c r="E4" s="146"/>
      <c r="F4" s="152"/>
      <c r="G4" s="152"/>
      <c r="H4" s="152"/>
      <c r="I4" s="155"/>
      <c r="J4" s="146"/>
      <c r="K4" s="146"/>
      <c r="L4" s="146"/>
      <c r="M4" s="152"/>
      <c r="N4" s="159"/>
    </row>
    <row r="5" spans="1:14" s="7" customFormat="1" ht="22.5" customHeight="1" x14ac:dyDescent="0.2">
      <c r="A5" s="130" t="s">
        <v>1551</v>
      </c>
      <c r="B5" s="131" t="s">
        <v>138</v>
      </c>
      <c r="C5" s="182" t="s">
        <v>952</v>
      </c>
      <c r="D5" s="183"/>
      <c r="E5" s="184"/>
      <c r="F5" s="132"/>
      <c r="G5" s="131" t="s">
        <v>441</v>
      </c>
      <c r="H5" s="133" t="s">
        <v>1554</v>
      </c>
      <c r="I5" s="156"/>
      <c r="J5" s="185" t="s">
        <v>136</v>
      </c>
      <c r="K5" s="186"/>
      <c r="L5" s="187"/>
      <c r="M5" s="136"/>
      <c r="N5" s="160"/>
    </row>
    <row r="6" spans="1:14" s="48" customFormat="1" ht="22.5" x14ac:dyDescent="0.2">
      <c r="A6" s="134"/>
      <c r="B6" s="135"/>
      <c r="C6" s="86" t="s">
        <v>2896</v>
      </c>
      <c r="D6" s="86" t="s">
        <v>2852</v>
      </c>
      <c r="E6" s="87" t="s">
        <v>134</v>
      </c>
      <c r="F6" s="127" t="s">
        <v>135</v>
      </c>
      <c r="G6" s="127" t="s">
        <v>442</v>
      </c>
      <c r="H6" s="127" t="s">
        <v>1277</v>
      </c>
      <c r="I6" s="157"/>
      <c r="J6" s="137" t="s">
        <v>2896</v>
      </c>
      <c r="K6" s="138" t="s">
        <v>2852</v>
      </c>
      <c r="L6" s="139" t="s">
        <v>134</v>
      </c>
      <c r="M6" s="140" t="s">
        <v>137</v>
      </c>
      <c r="N6" s="161"/>
    </row>
    <row r="7" spans="1:14" ht="12.75" customHeight="1" x14ac:dyDescent="0.2">
      <c r="A7" s="49" t="s">
        <v>1112</v>
      </c>
      <c r="B7" s="129" t="s">
        <v>956</v>
      </c>
      <c r="C7" s="81">
        <v>102.23343027</v>
      </c>
      <c r="D7" s="81">
        <v>111.07095715999999</v>
      </c>
      <c r="E7" s="82">
        <f>IF(ISERROR(C7/D7-1),"",IF((C7/D7-1)&gt;10000%,"",C7/D7-1))</f>
        <v>-7.9566496192783775E-2</v>
      </c>
      <c r="F7" s="65">
        <f>C7/$C$260</f>
        <v>0.27371164901168982</v>
      </c>
      <c r="G7" s="50">
        <v>1691.2847720999998</v>
      </c>
      <c r="H7" s="50">
        <v>11.538619047618999</v>
      </c>
      <c r="I7" s="153"/>
      <c r="J7" s="81">
        <v>91.337549909999993</v>
      </c>
      <c r="K7" s="81">
        <v>96.974569959999997</v>
      </c>
      <c r="L7" s="82">
        <f>IF(ISERROR(J7/K7-1),"",IF((J7/K7-1)&gt;10000%,"",J7/K7-1))</f>
        <v>-5.8128848133331856E-2</v>
      </c>
      <c r="M7" s="82">
        <f>IF(ISERROR(J7/C7),"",IF(J7/C7&gt;10000%,"",J7/C7))</f>
        <v>0.89342155172506854</v>
      </c>
    </row>
    <row r="8" spans="1:14" ht="12.75" customHeight="1" x14ac:dyDescent="0.2">
      <c r="A8" s="49" t="s">
        <v>1533</v>
      </c>
      <c r="B8" s="49" t="s">
        <v>920</v>
      </c>
      <c r="C8" s="81">
        <v>90.329901980000002</v>
      </c>
      <c r="D8" s="81">
        <v>70.913754799999992</v>
      </c>
      <c r="E8" s="82">
        <f>IF(ISERROR(C8/D8-1),"",IF((C8/D8-1)&gt;10000%,"",C8/D8-1))</f>
        <v>0.27379945166857822</v>
      </c>
      <c r="F8" s="65">
        <f>C8/$C$260</f>
        <v>0.24184208982045052</v>
      </c>
      <c r="G8" s="50">
        <v>561.94408848818705</v>
      </c>
      <c r="H8" s="50">
        <v>8.3476190476190499</v>
      </c>
      <c r="I8" s="153"/>
      <c r="J8" s="81">
        <v>105.17159145999999</v>
      </c>
      <c r="K8" s="81">
        <v>75.75750266</v>
      </c>
      <c r="L8" s="82">
        <f>IF(ISERROR(J8/K8-1),"",IF((J8/K8-1)&gt;10000%,"",J8/K8-1))</f>
        <v>0.38826634679353855</v>
      </c>
      <c r="M8" s="65">
        <f>IF(ISERROR(J8/C8),"",IF(J8/C8&gt;10000%,"",J8/C8))</f>
        <v>1.1643053867509576</v>
      </c>
    </row>
    <row r="9" spans="1:14" ht="12.75" customHeight="1" x14ac:dyDescent="0.2">
      <c r="A9" s="49" t="s">
        <v>1537</v>
      </c>
      <c r="B9" s="49" t="s">
        <v>509</v>
      </c>
      <c r="C9" s="81">
        <v>40.668611069999997</v>
      </c>
      <c r="D9" s="81">
        <v>37.403100209999998</v>
      </c>
      <c r="E9" s="82">
        <f>IF(ISERROR(C9/D9-1),"",IF((C9/D9-1)&gt;10000%,"",C9/D9-1))</f>
        <v>8.7305887524450121E-2</v>
      </c>
      <c r="F9" s="65">
        <f>C9/$C$260</f>
        <v>0.10888290229122097</v>
      </c>
      <c r="G9" s="50">
        <v>464.66862802277399</v>
      </c>
      <c r="H9" s="50">
        <v>12.713428571428601</v>
      </c>
      <c r="I9" s="153"/>
      <c r="J9" s="81">
        <v>118.15861639000001</v>
      </c>
      <c r="K9" s="81">
        <v>51.237025029999998</v>
      </c>
      <c r="L9" s="82">
        <f>IF(ISERROR(J9/K9-1),"",IF((J9/K9-1)&gt;10000%,"",J9/K9-1))</f>
        <v>1.3061178185270608</v>
      </c>
      <c r="M9" s="65">
        <f>IF(ISERROR(J9/C9),"",IF(J9/C9&gt;10000%,"",J9/C9))</f>
        <v>2.9054008307936052</v>
      </c>
    </row>
    <row r="10" spans="1:14" ht="12.75" customHeight="1" x14ac:dyDescent="0.2">
      <c r="A10" s="49" t="s">
        <v>1663</v>
      </c>
      <c r="B10" s="49" t="s">
        <v>979</v>
      </c>
      <c r="C10" s="81">
        <v>18.651108520000001</v>
      </c>
      <c r="D10" s="81">
        <v>6.1755765399999998</v>
      </c>
      <c r="E10" s="82">
        <f>IF(ISERROR(C10/D10-1),"",IF((C10/D10-1)&gt;10000%,"",C10/D10-1))</f>
        <v>2.0201404515342629</v>
      </c>
      <c r="F10" s="65">
        <f>C10/$C$260</f>
        <v>4.9934993430453517E-2</v>
      </c>
      <c r="G10" s="50">
        <v>263.89815423923551</v>
      </c>
      <c r="H10" s="50">
        <v>10.3979523809524</v>
      </c>
      <c r="I10" s="153"/>
      <c r="J10" s="81">
        <v>30.919382049999999</v>
      </c>
      <c r="K10" s="81">
        <v>0.58680610999999994</v>
      </c>
      <c r="L10" s="82">
        <f>IF(ISERROR(J10/K10-1),"",IF((J10/K10-1)&gt;10000%,"",J10/K10-1))</f>
        <v>51.690968146190578</v>
      </c>
      <c r="M10" s="65">
        <f>IF(ISERROR(J10/C10),"",IF(J10/C10&gt;10000%,"",J10/C10))</f>
        <v>1.657777178061264</v>
      </c>
    </row>
    <row r="11" spans="1:14" ht="12.75" customHeight="1" x14ac:dyDescent="0.2">
      <c r="A11" s="49" t="s">
        <v>1113</v>
      </c>
      <c r="B11" s="49" t="s">
        <v>964</v>
      </c>
      <c r="C11" s="81">
        <v>17.656068449999999</v>
      </c>
      <c r="D11" s="81">
        <v>12.9737452</v>
      </c>
      <c r="E11" s="82">
        <f>IF(ISERROR(C11/D11-1),"",IF((C11/D11-1)&gt;10000%,"",C11/D11-1))</f>
        <v>0.3609076005284888</v>
      </c>
      <c r="F11" s="65">
        <f>C11/$C$260</f>
        <v>4.7270952346503615E-2</v>
      </c>
      <c r="G11" s="50">
        <v>3324.8185634538922</v>
      </c>
      <c r="H11" s="50">
        <v>11.243809523809499</v>
      </c>
      <c r="I11" s="153"/>
      <c r="J11" s="81">
        <v>4.0679820700000002</v>
      </c>
      <c r="K11" s="81">
        <v>3.6919325999999999</v>
      </c>
      <c r="L11" s="82">
        <f>IF(ISERROR(J11/K11-1),"",IF((J11/K11-1)&gt;10000%,"",J11/K11-1))</f>
        <v>0.10185707886433248</v>
      </c>
      <c r="M11" s="65">
        <f>IF(ISERROR(J11/C11),"",IF(J11/C11&gt;10000%,"",J11/C11))</f>
        <v>0.23040135359239619</v>
      </c>
    </row>
    <row r="12" spans="1:14" ht="12.75" customHeight="1" x14ac:dyDescent="0.2">
      <c r="A12" s="49" t="s">
        <v>1114</v>
      </c>
      <c r="B12" s="49" t="s">
        <v>965</v>
      </c>
      <c r="C12" s="81">
        <v>12.835775099999999</v>
      </c>
      <c r="D12" s="81">
        <v>18.633114719999998</v>
      </c>
      <c r="E12" s="82">
        <f>IF(ISERROR(C12/D12-1),"",IF((C12/D12-1)&gt;10000%,"",C12/D12-1))</f>
        <v>-0.31113100021744511</v>
      </c>
      <c r="F12" s="65">
        <f>C12/$C$260</f>
        <v>3.4365482598847627E-2</v>
      </c>
      <c r="G12" s="50">
        <v>524.29956579085103</v>
      </c>
      <c r="H12" s="50">
        <v>24.017761904761901</v>
      </c>
      <c r="I12" s="153"/>
      <c r="J12" s="81">
        <v>3.26908295</v>
      </c>
      <c r="K12" s="81">
        <v>10.36370391</v>
      </c>
      <c r="L12" s="82">
        <f>IF(ISERROR(J12/K12-1),"",IF((J12/K12-1)&gt;10000%,"",J12/K12-1))</f>
        <v>-0.68456422738538081</v>
      </c>
      <c r="M12" s="65">
        <f>IF(ISERROR(J12/C12),"",IF(J12/C12&gt;10000%,"",J12/C12))</f>
        <v>0.25468527802423091</v>
      </c>
    </row>
    <row r="13" spans="1:14" ht="12.75" customHeight="1" x14ac:dyDescent="0.2">
      <c r="A13" s="49" t="s">
        <v>1115</v>
      </c>
      <c r="B13" s="49" t="s">
        <v>966</v>
      </c>
      <c r="C13" s="81">
        <v>11.482154509999999</v>
      </c>
      <c r="D13" s="81">
        <v>23.90812859</v>
      </c>
      <c r="E13" s="82">
        <f>IF(ISERROR(C13/D13-1),"",IF((C13/D13-1)&gt;10000%,"",C13/D13-1))</f>
        <v>-0.51973846607121676</v>
      </c>
      <c r="F13" s="65">
        <f>C13/$C$260</f>
        <v>3.0741406571597286E-2</v>
      </c>
      <c r="G13" s="50">
        <v>3671.8861550188867</v>
      </c>
      <c r="H13" s="50">
        <v>12.9834761904762</v>
      </c>
      <c r="I13" s="153"/>
      <c r="J13" s="81">
        <v>7.2446166700000001</v>
      </c>
      <c r="K13" s="81">
        <v>19.376922960000002</v>
      </c>
      <c r="L13" s="82">
        <f>IF(ISERROR(J13/K13-1),"",IF((J13/K13-1)&gt;10000%,"",J13/K13-1))</f>
        <v>-0.62612140818461515</v>
      </c>
      <c r="M13" s="65">
        <f>IF(ISERROR(J13/C13),"",IF(J13/C13&gt;10000%,"",J13/C13))</f>
        <v>0.63094575706071043</v>
      </c>
    </row>
    <row r="14" spans="1:14" ht="12.75" customHeight="1" x14ac:dyDescent="0.2">
      <c r="A14" s="49" t="s">
        <v>1538</v>
      </c>
      <c r="B14" s="49" t="s">
        <v>510</v>
      </c>
      <c r="C14" s="81">
        <v>9.1533638900000014</v>
      </c>
      <c r="D14" s="81">
        <v>10.10351573</v>
      </c>
      <c r="E14" s="82">
        <f>IF(ISERROR(C14/D14-1),"",IF((C14/D14-1)&gt;10000%,"",C14/D14-1))</f>
        <v>-9.4041704431532369E-2</v>
      </c>
      <c r="F14" s="65">
        <f>C14/$C$260</f>
        <v>2.450648792395212E-2</v>
      </c>
      <c r="G14" s="50">
        <v>116.4987575411505</v>
      </c>
      <c r="H14" s="50">
        <v>51.583380952380899</v>
      </c>
      <c r="I14" s="153"/>
      <c r="J14" s="81">
        <v>0.28458907</v>
      </c>
      <c r="K14" s="81">
        <v>2.615993</v>
      </c>
      <c r="L14" s="82">
        <f>IF(ISERROR(J14/K14-1),"",IF((J14/K14-1)&gt;10000%,"",J14/K14-1))</f>
        <v>-0.89121183810507143</v>
      </c>
      <c r="M14" s="65">
        <f>IF(ISERROR(J14/C14),"",IF(J14/C14&gt;10000%,"",J14/C14))</f>
        <v>3.1091200286586657E-2</v>
      </c>
    </row>
    <row r="15" spans="1:14" ht="12.75" customHeight="1" x14ac:dyDescent="0.2">
      <c r="A15" s="49" t="s">
        <v>1677</v>
      </c>
      <c r="B15" s="49" t="s">
        <v>984</v>
      </c>
      <c r="C15" s="81">
        <v>8.7990753699999988</v>
      </c>
      <c r="D15" s="81">
        <v>5.4995352199999994</v>
      </c>
      <c r="E15" s="82">
        <f>IF(ISERROR(C15/D15-1),"",IF((C15/D15-1)&gt;10000%,"",C15/D15-1))</f>
        <v>0.59996709140086213</v>
      </c>
      <c r="F15" s="65">
        <f>C15/$C$260</f>
        <v>2.3557944039833148E-2</v>
      </c>
      <c r="G15" s="50">
        <v>82.098366550096088</v>
      </c>
      <c r="H15" s="50">
        <v>40.034095238095198</v>
      </c>
      <c r="I15" s="153"/>
      <c r="J15" s="81">
        <v>1.0186649300000001</v>
      </c>
      <c r="K15" s="81">
        <v>0.85578668000000002</v>
      </c>
      <c r="L15" s="82">
        <f>IF(ISERROR(J15/K15-1),"",IF((J15/K15-1)&gt;10000%,"",J15/K15-1))</f>
        <v>0.19032575968581344</v>
      </c>
      <c r="M15" s="65">
        <f>IF(ISERROR(J15/C15),"",IF(J15/C15&gt;10000%,"",J15/C15))</f>
        <v>0.11576954249910014</v>
      </c>
    </row>
    <row r="16" spans="1:14" ht="12.75" customHeight="1" x14ac:dyDescent="0.2">
      <c r="A16" s="49" t="s">
        <v>1125</v>
      </c>
      <c r="B16" s="49" t="s">
        <v>991</v>
      </c>
      <c r="C16" s="81">
        <v>6.4992383799999995</v>
      </c>
      <c r="D16" s="81">
        <v>5.5291197300000006</v>
      </c>
      <c r="E16" s="82">
        <f>IF(ISERROR(C16/D16-1),"",IF((C16/D16-1)&gt;10000%,"",C16/D16-1))</f>
        <v>0.17545625657847697</v>
      </c>
      <c r="F16" s="65">
        <f>C16/$C$260</f>
        <v>1.7400543536607513E-2</v>
      </c>
      <c r="G16" s="50">
        <v>218.95768201249001</v>
      </c>
      <c r="H16" s="50">
        <v>11.314476190476199</v>
      </c>
      <c r="I16" s="153"/>
      <c r="J16" s="81">
        <v>4.2275424699999995</v>
      </c>
      <c r="K16" s="81">
        <v>11.59468981</v>
      </c>
      <c r="L16" s="82">
        <f>IF(ISERROR(J16/K16-1),"",IF((J16/K16-1)&gt;10000%,"",J16/K16-1))</f>
        <v>-0.63538977417456244</v>
      </c>
      <c r="M16" s="65">
        <f>IF(ISERROR(J16/C16),"",IF(J16/C16&gt;10000%,"",J16/C16))</f>
        <v>0.65046736599312116</v>
      </c>
    </row>
    <row r="17" spans="1:13" ht="12.75" customHeight="1" x14ac:dyDescent="0.2">
      <c r="A17" s="49" t="s">
        <v>1534</v>
      </c>
      <c r="B17" s="49" t="s">
        <v>921</v>
      </c>
      <c r="C17" s="81">
        <v>6.1620196500000004</v>
      </c>
      <c r="D17" s="81">
        <v>10.250546539999998</v>
      </c>
      <c r="E17" s="82">
        <f>IF(ISERROR(C17/D17-1),"",IF((C17/D17-1)&gt;10000%,"",C17/D17-1))</f>
        <v>-0.39885940462253622</v>
      </c>
      <c r="F17" s="65">
        <f>C17/$C$260</f>
        <v>1.6497700949577417E-2</v>
      </c>
      <c r="G17" s="50">
        <v>82.057936302849996</v>
      </c>
      <c r="H17" s="50">
        <v>55.843952380952402</v>
      </c>
      <c r="I17" s="153"/>
      <c r="J17" s="81">
        <v>2.5125923999999999</v>
      </c>
      <c r="K17" s="81">
        <v>9.5798728100000012</v>
      </c>
      <c r="L17" s="82">
        <f>IF(ISERROR(J17/K17-1),"",IF((J17/K17-1)&gt;10000%,"",J17/K17-1))</f>
        <v>-0.73772173703838562</v>
      </c>
      <c r="M17" s="65">
        <f>IF(ISERROR(J17/C17),"",IF(J17/C17&gt;10000%,"",J17/C17))</f>
        <v>0.40775468802667642</v>
      </c>
    </row>
    <row r="18" spans="1:13" ht="12.75" customHeight="1" x14ac:dyDescent="0.2">
      <c r="A18" s="49" t="s">
        <v>1670</v>
      </c>
      <c r="B18" s="49" t="s">
        <v>988</v>
      </c>
      <c r="C18" s="81">
        <v>4.1384577999999994</v>
      </c>
      <c r="D18" s="81">
        <v>3.54815287</v>
      </c>
      <c r="E18" s="82">
        <f>IF(ISERROR(C18/D18-1),"",IF((C18/D18-1)&gt;10000%,"",C18/D18-1))</f>
        <v>0.16636964404524068</v>
      </c>
      <c r="F18" s="65">
        <f>C18/$C$260</f>
        <v>1.1079977516275213E-2</v>
      </c>
      <c r="G18" s="50">
        <v>61.719180928434604</v>
      </c>
      <c r="H18" s="50">
        <v>75.135476190476197</v>
      </c>
      <c r="I18" s="153"/>
      <c r="J18" s="81">
        <v>0.21674850000000001</v>
      </c>
      <c r="K18" s="81">
        <v>0.3969472</v>
      </c>
      <c r="L18" s="82">
        <f>IF(ISERROR(J18/K18-1),"",IF((J18/K18-1)&gt;10000%,"",J18/K18-1))</f>
        <v>-0.45396138327717139</v>
      </c>
      <c r="M18" s="65">
        <f>IF(ISERROR(J18/C18),"",IF(J18/C18&gt;10000%,"",J18/C18))</f>
        <v>5.2374220174481428E-2</v>
      </c>
    </row>
    <row r="19" spans="1:13" ht="12.75" customHeight="1" x14ac:dyDescent="0.2">
      <c r="A19" s="49" t="s">
        <v>1546</v>
      </c>
      <c r="B19" s="49" t="s">
        <v>166</v>
      </c>
      <c r="C19" s="81">
        <v>3.3314005600000001</v>
      </c>
      <c r="D19" s="81">
        <v>8.4547829800000009</v>
      </c>
      <c r="E19" s="82">
        <f>IF(ISERROR(C19/D19-1),"",IF((C19/D19-1)&gt;10000%,"",C19/D19-1))</f>
        <v>-0.60597444453861082</v>
      </c>
      <c r="F19" s="65">
        <f>C19/$C$260</f>
        <v>8.9192266990149472E-3</v>
      </c>
      <c r="G19" s="50">
        <v>70.35032178606599</v>
      </c>
      <c r="H19" s="50">
        <v>19.7388095238095</v>
      </c>
      <c r="I19" s="153"/>
      <c r="J19" s="81">
        <v>12.305663130000001</v>
      </c>
      <c r="K19" s="81">
        <v>9.1712497100000014</v>
      </c>
      <c r="L19" s="82">
        <f>IF(ISERROR(J19/K19-1),"",IF((J19/K19-1)&gt;10000%,"",J19/K19-1))</f>
        <v>0.34176513769790251</v>
      </c>
      <c r="M19" s="65">
        <f>IF(ISERROR(J19/C19),"",IF(J19/C19&gt;10000%,"",J19/C19))</f>
        <v>3.6938407460674738</v>
      </c>
    </row>
    <row r="20" spans="1:13" ht="12.75" customHeight="1" x14ac:dyDescent="0.2">
      <c r="A20" s="49" t="s">
        <v>1117</v>
      </c>
      <c r="B20" s="49" t="s">
        <v>978</v>
      </c>
      <c r="C20" s="81">
        <v>3.2775847799999998</v>
      </c>
      <c r="D20" s="81">
        <v>0.45625285999999998</v>
      </c>
      <c r="E20" s="82">
        <f>IF(ISERROR(C20/D20-1),"",IF((C20/D20-1)&gt;10000%,"",C20/D20-1))</f>
        <v>6.1837024320242069</v>
      </c>
      <c r="F20" s="65">
        <f>C20/$C$260</f>
        <v>8.7751446130695937E-3</v>
      </c>
      <c r="G20" s="50">
        <v>342.36376652756559</v>
      </c>
      <c r="H20" s="50">
        <v>20.270333333333301</v>
      </c>
      <c r="I20" s="153"/>
      <c r="J20" s="81">
        <v>1.17125832</v>
      </c>
      <c r="K20" s="81">
        <v>4.6103400000000001E-3</v>
      </c>
      <c r="L20" s="82" t="str">
        <f>IF(ISERROR(J20/K20-1),"",IF((J20/K20-1)&gt;10000%,"",J20/K20-1))</f>
        <v/>
      </c>
      <c r="M20" s="65">
        <f>IF(ISERROR(J20/C20),"",IF(J20/C20&gt;10000%,"",J20/C20))</f>
        <v>0.35735408803063823</v>
      </c>
    </row>
    <row r="21" spans="1:13" ht="12.75" customHeight="1" x14ac:dyDescent="0.2">
      <c r="A21" s="49" t="s">
        <v>1945</v>
      </c>
      <c r="B21" s="49" t="s">
        <v>980</v>
      </c>
      <c r="C21" s="81">
        <v>2.2094559399999998</v>
      </c>
      <c r="D21" s="81">
        <v>1.62284173</v>
      </c>
      <c r="E21" s="82">
        <f>IF(ISERROR(C21/D21-1),"",IF((C21/D21-1)&gt;10000%,"",C21/D21-1))</f>
        <v>0.36147345681084975</v>
      </c>
      <c r="F21" s="65">
        <f>C21/$C$260</f>
        <v>5.9154214737675275E-3</v>
      </c>
      <c r="G21" s="50">
        <v>147.232786236012</v>
      </c>
      <c r="H21" s="50">
        <v>18.254666666666701</v>
      </c>
      <c r="I21" s="153"/>
      <c r="J21" s="81">
        <v>1.2716539499999999</v>
      </c>
      <c r="K21" s="81">
        <v>0.18123806000000001</v>
      </c>
      <c r="L21" s="82">
        <f>IF(ISERROR(J21/K21-1),"",IF((J21/K21-1)&gt;10000%,"",J21/K21-1))</f>
        <v>6.0164840100363017</v>
      </c>
      <c r="M21" s="65">
        <f>IF(ISERROR(J21/C21),"",IF(J21/C21&gt;10000%,"",J21/C21))</f>
        <v>0.57555071679772896</v>
      </c>
    </row>
    <row r="22" spans="1:13" ht="12.75" customHeight="1" x14ac:dyDescent="0.2">
      <c r="A22" s="49" t="s">
        <v>1138</v>
      </c>
      <c r="B22" s="49" t="s">
        <v>1010</v>
      </c>
      <c r="C22" s="81">
        <v>1.932070454</v>
      </c>
      <c r="D22" s="81">
        <v>1.5992185839999999</v>
      </c>
      <c r="E22" s="82">
        <f>IF(ISERROR(C22/D22-1),"",IF((C22/D22-1)&gt;10000%,"",C22/D22-1))</f>
        <v>0.20813406830695014</v>
      </c>
      <c r="F22" s="65">
        <f>C22/$C$260</f>
        <v>5.1727716518408491E-3</v>
      </c>
      <c r="G22" s="50">
        <v>70.178708891927997</v>
      </c>
      <c r="H22" s="50">
        <v>28.077000000000002</v>
      </c>
      <c r="I22" s="153"/>
      <c r="J22" s="81">
        <v>1.5112764599999999</v>
      </c>
      <c r="K22" s="81">
        <v>0.79595749999999998</v>
      </c>
      <c r="L22" s="82">
        <f>IF(ISERROR(J22/K22-1),"",IF((J22/K22-1)&gt;10000%,"",J22/K22-1))</f>
        <v>0.89868989236234342</v>
      </c>
      <c r="M22" s="65">
        <f>IF(ISERROR(J22/C22),"",IF(J22/C22&gt;10000%,"",J22/C22))</f>
        <v>0.78220566795127855</v>
      </c>
    </row>
    <row r="23" spans="1:13" ht="12.75" customHeight="1" x14ac:dyDescent="0.2">
      <c r="A23" s="49" t="s">
        <v>1675</v>
      </c>
      <c r="B23" s="49" t="s">
        <v>976</v>
      </c>
      <c r="C23" s="81">
        <v>1.7592161000000002</v>
      </c>
      <c r="D23" s="81">
        <v>2.4659409339999998</v>
      </c>
      <c r="E23" s="82">
        <f>IF(ISERROR(C23/D23-1),"",IF((C23/D23-1)&gt;10000%,"",C23/D23-1))</f>
        <v>-0.28659438847694629</v>
      </c>
      <c r="F23" s="65">
        <f>C23/$C$260</f>
        <v>4.7099851626539171E-3</v>
      </c>
      <c r="G23" s="50">
        <v>99.702622723285003</v>
      </c>
      <c r="H23" s="50">
        <v>370.17357142857099</v>
      </c>
      <c r="I23" s="153"/>
      <c r="J23" s="81">
        <v>5.0714089999999996E-2</v>
      </c>
      <c r="K23" s="81">
        <v>0.19247349999999999</v>
      </c>
      <c r="L23" s="82">
        <f>IF(ISERROR(J23/K23-1),"",IF((J23/K23-1)&gt;10000%,"",J23/K23-1))</f>
        <v>-0.73651390970705055</v>
      </c>
      <c r="M23" s="65">
        <f>IF(ISERROR(J23/C23),"",IF(J23/C23&gt;10000%,"",J23/C23))</f>
        <v>2.8827663639503977E-2</v>
      </c>
    </row>
    <row r="24" spans="1:13" ht="12.75" customHeight="1" x14ac:dyDescent="0.2">
      <c r="A24" s="49" t="s">
        <v>1944</v>
      </c>
      <c r="B24" s="49" t="s">
        <v>995</v>
      </c>
      <c r="C24" s="81">
        <v>1.7539067500000001</v>
      </c>
      <c r="D24" s="81">
        <v>1.3024227099999999</v>
      </c>
      <c r="E24" s="82">
        <f>IF(ISERROR(C24/D24-1),"",IF((C24/D24-1)&gt;10000%,"",C24/D24-1))</f>
        <v>0.34664939157886776</v>
      </c>
      <c r="F24" s="65">
        <f>C24/$C$260</f>
        <v>4.6957703315576487E-3</v>
      </c>
      <c r="G24" s="50">
        <v>40.921062801615996</v>
      </c>
      <c r="H24" s="50">
        <v>34.274142857142898</v>
      </c>
      <c r="I24" s="153"/>
      <c r="J24" s="81">
        <v>4.0317844000000003</v>
      </c>
      <c r="K24" s="81">
        <v>3.3841565600000001</v>
      </c>
      <c r="L24" s="82">
        <f>IF(ISERROR(J24/K24-1),"",IF((J24/K24-1)&gt;10000%,"",J24/K24-1))</f>
        <v>0.19137053162812312</v>
      </c>
      <c r="M24" s="65">
        <f>IF(ISERROR(J24/C24),"",IF(J24/C24&gt;10000%,"",J24/C24))</f>
        <v>2.298745015947969</v>
      </c>
    </row>
    <row r="25" spans="1:13" ht="12.75" customHeight="1" x14ac:dyDescent="0.2">
      <c r="A25" s="49" t="s">
        <v>1683</v>
      </c>
      <c r="B25" s="49" t="s">
        <v>1004</v>
      </c>
      <c r="C25" s="81">
        <v>1.4101612699999999</v>
      </c>
      <c r="D25" s="81">
        <v>0.57206241000000002</v>
      </c>
      <c r="E25" s="82">
        <f>IF(ISERROR(C25/D25-1),"",IF((C25/D25-1)&gt;10000%,"",C25/D25-1))</f>
        <v>1.465047948177542</v>
      </c>
      <c r="F25" s="65">
        <f>C25/$C$260</f>
        <v>3.7754535435693226E-3</v>
      </c>
      <c r="G25" s="50">
        <v>218.32980828953359</v>
      </c>
      <c r="H25" s="50">
        <v>15.294190476190501</v>
      </c>
      <c r="I25" s="153"/>
      <c r="J25" s="81">
        <v>0.22595067999999999</v>
      </c>
      <c r="K25" s="81">
        <v>0.19799592000000002</v>
      </c>
      <c r="L25" s="82">
        <f>IF(ISERROR(J25/K25-1),"",IF((J25/K25-1)&gt;10000%,"",J25/K25-1))</f>
        <v>0.14118856590580231</v>
      </c>
      <c r="M25" s="65">
        <f>IF(ISERROR(J25/C25),"",IF(J25/C25&gt;10000%,"",J25/C25))</f>
        <v>0.16023038272778545</v>
      </c>
    </row>
    <row r="26" spans="1:13" ht="12.75" customHeight="1" x14ac:dyDescent="0.2">
      <c r="A26" s="49" t="s">
        <v>1678</v>
      </c>
      <c r="B26" s="49" t="s">
        <v>1013</v>
      </c>
      <c r="C26" s="81">
        <v>1.4089710200000001</v>
      </c>
      <c r="D26" s="81">
        <v>0.14870945999999999</v>
      </c>
      <c r="E26" s="82">
        <f>IF(ISERROR(C26/D26-1),"",IF((C26/D26-1)&gt;10000%,"",C26/D26-1))</f>
        <v>8.4746562861569146</v>
      </c>
      <c r="F26" s="65">
        <f>C26/$C$260</f>
        <v>3.7722668629563789E-3</v>
      </c>
      <c r="G26" s="50">
        <v>0.66421956235739998</v>
      </c>
      <c r="H26" s="50">
        <v>81.565333333333299</v>
      </c>
      <c r="I26" s="153"/>
      <c r="J26" s="81">
        <v>0</v>
      </c>
      <c r="K26" s="81">
        <v>0</v>
      </c>
      <c r="L26" s="82" t="str">
        <f>IF(ISERROR(J26/K26-1),"",IF((J26/K26-1)&gt;10000%,"",J26/K26-1))</f>
        <v/>
      </c>
      <c r="M26" s="65">
        <f>IF(ISERROR(J26/C26),"",IF(J26/C26&gt;10000%,"",J26/C26))</f>
        <v>0</v>
      </c>
    </row>
    <row r="27" spans="1:13" ht="12.75" customHeight="1" x14ac:dyDescent="0.2">
      <c r="A27" s="49" t="s">
        <v>1139</v>
      </c>
      <c r="B27" s="49" t="s">
        <v>1012</v>
      </c>
      <c r="C27" s="81">
        <v>1.37666965</v>
      </c>
      <c r="D27" s="81">
        <v>1.4116091200000001</v>
      </c>
      <c r="E27" s="82">
        <f>IF(ISERROR(C27/D27-1),"",IF((C27/D27-1)&gt;10000%,"",C27/D27-1))</f>
        <v>-2.4751519032407576E-2</v>
      </c>
      <c r="F27" s="65">
        <f>C27/$C$260</f>
        <v>3.6857857459216981E-3</v>
      </c>
      <c r="G27" s="50">
        <v>34.046050810562399</v>
      </c>
      <c r="H27" s="50">
        <v>39.099523809523802</v>
      </c>
      <c r="I27" s="153"/>
      <c r="J27" s="81">
        <v>0.81695368000000002</v>
      </c>
      <c r="K27" s="81">
        <v>4.8040000000000001E-3</v>
      </c>
      <c r="L27" s="82" t="str">
        <f>IF(ISERROR(J27/K27-1),"",IF((J27/K27-1)&gt;10000%,"",J27/K27-1))</f>
        <v/>
      </c>
      <c r="M27" s="65">
        <f>IF(ISERROR(J27/C27),"",IF(J27/C27&gt;10000%,"",J27/C27))</f>
        <v>0.59342753724540964</v>
      </c>
    </row>
    <row r="28" spans="1:13" ht="12.75" customHeight="1" x14ac:dyDescent="0.2">
      <c r="A28" s="49" t="s">
        <v>1131</v>
      </c>
      <c r="B28" s="49" t="s">
        <v>1000</v>
      </c>
      <c r="C28" s="81">
        <v>1.3762038600000002</v>
      </c>
      <c r="D28" s="81">
        <v>2.0160579250000001</v>
      </c>
      <c r="E28" s="82">
        <f>IF(ISERROR(C28/D28-1),"",IF((C28/D28-1)&gt;10000%,"",C28/D28-1))</f>
        <v>-0.31737880993672341</v>
      </c>
      <c r="F28" s="65">
        <f>C28/$C$260</f>
        <v>3.6845386768499045E-3</v>
      </c>
      <c r="G28" s="50">
        <v>131.23580425036099</v>
      </c>
      <c r="H28" s="50">
        <v>29.779714285714299</v>
      </c>
      <c r="I28" s="153"/>
      <c r="J28" s="81">
        <v>2.9778807</v>
      </c>
      <c r="K28" s="81">
        <v>8.6037393299999998</v>
      </c>
      <c r="L28" s="82">
        <f>IF(ISERROR(J28/K28-1),"",IF((J28/K28-1)&gt;10000%,"",J28/K28-1))</f>
        <v>-0.65388529501160519</v>
      </c>
      <c r="M28" s="65">
        <f>IF(ISERROR(J28/C28),"",IF(J28/C28&gt;10000%,"",J28/C28))</f>
        <v>2.1638369042214425</v>
      </c>
    </row>
    <row r="29" spans="1:13" ht="12.75" customHeight="1" x14ac:dyDescent="0.2">
      <c r="A29" s="49" t="s">
        <v>1130</v>
      </c>
      <c r="B29" s="49" t="s">
        <v>998</v>
      </c>
      <c r="C29" s="81">
        <v>1.0046909150000001</v>
      </c>
      <c r="D29" s="81">
        <v>0.88639471800000003</v>
      </c>
      <c r="E29" s="82">
        <f>IF(ISERROR(C29/D29-1),"",IF((C29/D29-1)&gt;10000%,"",C29/D29-1))</f>
        <v>0.13345769621339287</v>
      </c>
      <c r="F29" s="65">
        <f>C29/$C$260</f>
        <v>2.6898794882011302E-3</v>
      </c>
      <c r="G29" s="50">
        <v>51.441475098316801</v>
      </c>
      <c r="H29" s="50">
        <v>42.112000000000002</v>
      </c>
      <c r="I29" s="153"/>
      <c r="J29" s="81">
        <v>0.64521329000000005</v>
      </c>
      <c r="K29" s="81">
        <v>0.66824395999999997</v>
      </c>
      <c r="L29" s="82">
        <f>IF(ISERROR(J29/K29-1),"",IF((J29/K29-1)&gt;10000%,"",J29/K29-1))</f>
        <v>-3.4464464145699036E-2</v>
      </c>
      <c r="M29" s="65">
        <f>IF(ISERROR(J29/C29),"",IF(J29/C29&gt;10000%,"",J29/C29))</f>
        <v>0.64220078072468689</v>
      </c>
    </row>
    <row r="30" spans="1:13" ht="12.75" customHeight="1" x14ac:dyDescent="0.2">
      <c r="A30" s="49" t="s">
        <v>1197</v>
      </c>
      <c r="B30" s="49" t="s">
        <v>1025</v>
      </c>
      <c r="C30" s="81">
        <v>0.98111135999999999</v>
      </c>
      <c r="D30" s="81">
        <v>0.21402861200000001</v>
      </c>
      <c r="E30" s="82">
        <f>IF(ISERROR(C30/D30-1),"",IF((C30/D30-1)&gt;10000%,"",C30/D30-1))</f>
        <v>3.5840196356550678</v>
      </c>
      <c r="F30" s="65">
        <f>C30/$C$260</f>
        <v>2.6267494644411256E-3</v>
      </c>
      <c r="G30" s="50">
        <v>32.251446325853998</v>
      </c>
      <c r="H30" s="50">
        <v>54.591190476190498</v>
      </c>
      <c r="I30" s="153"/>
      <c r="J30" s="81">
        <v>0.82938030000000007</v>
      </c>
      <c r="K30" s="81">
        <v>4.8180000000000002E-3</v>
      </c>
      <c r="L30" s="82" t="str">
        <f>IF(ISERROR(J30/K30-1),"",IF((J30/K30-1)&gt;10000%,"",J30/K30-1))</f>
        <v/>
      </c>
      <c r="M30" s="65">
        <f>IF(ISERROR(J30/C30),"",IF(J30/C30&gt;10000%,"",J30/C30))</f>
        <v>0.84534776969660208</v>
      </c>
    </row>
    <row r="31" spans="1:13" ht="12.75" customHeight="1" x14ac:dyDescent="0.2">
      <c r="A31" s="49" t="s">
        <v>1220</v>
      </c>
      <c r="B31" s="49" t="s">
        <v>1057</v>
      </c>
      <c r="C31" s="81">
        <v>0.86586136699999994</v>
      </c>
      <c r="D31" s="81">
        <v>0.1484798</v>
      </c>
      <c r="E31" s="82">
        <f>IF(ISERROR(C31/D31-1),"",IF((C31/D31-1)&gt;10000%,"",C31/D31-1))</f>
        <v>4.8315095184664845</v>
      </c>
      <c r="F31" s="65">
        <f>C31/$C$260</f>
        <v>2.3181883064196818E-3</v>
      </c>
      <c r="G31" s="50">
        <v>2.7898405669848003</v>
      </c>
      <c r="H31" s="50">
        <v>42.997285714285702</v>
      </c>
      <c r="I31" s="153"/>
      <c r="J31" s="81">
        <v>0</v>
      </c>
      <c r="K31" s="81">
        <v>0</v>
      </c>
      <c r="L31" s="82" t="str">
        <f>IF(ISERROR(J31/K31-1),"",IF((J31/K31-1)&gt;10000%,"",J31/K31-1))</f>
        <v/>
      </c>
      <c r="M31" s="65">
        <f>IF(ISERROR(J31/C31),"",IF(J31/C31&gt;10000%,"",J31/C31))</f>
        <v>0</v>
      </c>
    </row>
    <row r="32" spans="1:13" ht="12.75" customHeight="1" x14ac:dyDescent="0.2">
      <c r="A32" s="49" t="s">
        <v>1542</v>
      </c>
      <c r="B32" s="49" t="s">
        <v>738</v>
      </c>
      <c r="C32" s="81">
        <v>0.83146107999999996</v>
      </c>
      <c r="D32" s="81">
        <v>0.37457621000000002</v>
      </c>
      <c r="E32" s="82">
        <f>IF(ISERROR(C32/D32-1),"",IF((C32/D32-1)&gt;10000%,"",C32/D32-1))</f>
        <v>1.2197380874775789</v>
      </c>
      <c r="F32" s="65">
        <f>C32/$C$260</f>
        <v>2.2260877160709255E-3</v>
      </c>
      <c r="G32" s="50">
        <v>7.6471689892479997</v>
      </c>
      <c r="H32" s="50">
        <v>31.019428571428602</v>
      </c>
      <c r="I32" s="153"/>
      <c r="J32" s="81">
        <v>6.5553815000000002</v>
      </c>
      <c r="K32" s="81">
        <v>1.0485001199999999</v>
      </c>
      <c r="L32" s="82">
        <f>IF(ISERROR(J32/K32-1),"",IF((J32/K32-1)&gt;10000%,"",J32/K32-1))</f>
        <v>5.2521514065253525</v>
      </c>
      <c r="M32" s="65">
        <f>IF(ISERROR(J32/C32),"",IF(J32/C32&gt;10000%,"",J32/C32))</f>
        <v>7.8841711989694101</v>
      </c>
    </row>
    <row r="33" spans="1:13" ht="12.75" customHeight="1" x14ac:dyDescent="0.2">
      <c r="A33" s="49" t="s">
        <v>1127</v>
      </c>
      <c r="B33" s="49" t="s">
        <v>994</v>
      </c>
      <c r="C33" s="81">
        <v>0.80269343000000004</v>
      </c>
      <c r="D33" s="81">
        <v>8.0494028800000006</v>
      </c>
      <c r="E33" s="82">
        <f>IF(ISERROR(C33/D33-1),"",IF((C33/D33-1)&gt;10000%,"",C33/D33-1))</f>
        <v>-0.90027913350014854</v>
      </c>
      <c r="F33" s="65">
        <f>C33/$C$260</f>
        <v>2.1490674997004522E-3</v>
      </c>
      <c r="G33" s="50">
        <v>104.26572071458421</v>
      </c>
      <c r="H33" s="50">
        <v>31.505190476190499</v>
      </c>
      <c r="I33" s="153"/>
      <c r="J33" s="81">
        <v>9.9815990000000007E-2</v>
      </c>
      <c r="K33" s="81">
        <v>2.7906566499999998</v>
      </c>
      <c r="L33" s="82">
        <f>IF(ISERROR(J33/K33-1),"",IF((J33/K33-1)&gt;10000%,"",J33/K33-1))</f>
        <v>-0.96423207777997344</v>
      </c>
      <c r="M33" s="65">
        <f>IF(ISERROR(J33/C33),"",IF(J33/C33&gt;10000%,"",J33/C33))</f>
        <v>0.12435132302004764</v>
      </c>
    </row>
    <row r="34" spans="1:13" ht="12.75" customHeight="1" x14ac:dyDescent="0.2">
      <c r="A34" s="49" t="s">
        <v>1943</v>
      </c>
      <c r="B34" s="49" t="s">
        <v>977</v>
      </c>
      <c r="C34" s="81">
        <v>0.78929423700000001</v>
      </c>
      <c r="D34" s="81">
        <v>1.6255504250000001</v>
      </c>
      <c r="E34" s="82">
        <f>IF(ISERROR(C34/D34-1),"",IF((C34/D34-1)&gt;10000%,"",C34/D34-1))</f>
        <v>-0.51444493824299542</v>
      </c>
      <c r="F34" s="65">
        <f>C34/$C$260</f>
        <v>2.1131935668609698E-3</v>
      </c>
      <c r="G34" s="50">
        <v>29.8465416394695</v>
      </c>
      <c r="H34" s="50">
        <v>56.472999999999999</v>
      </c>
      <c r="I34" s="153"/>
      <c r="J34" s="81">
        <v>0.46163465999999997</v>
      </c>
      <c r="K34" s="81">
        <v>0.72750568000000004</v>
      </c>
      <c r="L34" s="82">
        <f>IF(ISERROR(J34/K34-1),"",IF((J34/K34-1)&gt;10000%,"",J34/K34-1))</f>
        <v>-0.36545559341887213</v>
      </c>
      <c r="M34" s="65">
        <f>IF(ISERROR(J34/C34),"",IF(J34/C34&gt;10000%,"",J34/C34))</f>
        <v>0.58487017687422949</v>
      </c>
    </row>
    <row r="35" spans="1:13" ht="12.75" customHeight="1" x14ac:dyDescent="0.2">
      <c r="A35" s="49" t="s">
        <v>1535</v>
      </c>
      <c r="B35" s="49" t="s">
        <v>247</v>
      </c>
      <c r="C35" s="81">
        <v>0.76628233000000001</v>
      </c>
      <c r="D35" s="81">
        <v>0.25594972999999999</v>
      </c>
      <c r="E35" s="82">
        <f>IF(ISERROR(C35/D35-1),"",IF((C35/D35-1)&gt;10000%,"",C35/D35-1))</f>
        <v>1.9938782510143693</v>
      </c>
      <c r="F35" s="65">
        <f>C35/$C$260</f>
        <v>2.0515833186746488E-3</v>
      </c>
      <c r="G35" s="50">
        <v>29.074279262545002</v>
      </c>
      <c r="H35" s="50">
        <v>82.671714285714302</v>
      </c>
      <c r="I35" s="153"/>
      <c r="J35" s="81">
        <v>0.25275531000000001</v>
      </c>
      <c r="K35" s="81">
        <v>0.16064569000000001</v>
      </c>
      <c r="L35" s="82">
        <f>IF(ISERROR(J35/K35-1),"",IF((J35/K35-1)&gt;10000%,"",J35/K35-1))</f>
        <v>0.57337124948699225</v>
      </c>
      <c r="M35" s="65">
        <f>IF(ISERROR(J35/C35),"",IF(J35/C35&gt;10000%,"",J35/C35))</f>
        <v>0.32984619389566244</v>
      </c>
    </row>
    <row r="36" spans="1:13" ht="12.75" customHeight="1" x14ac:dyDescent="0.2">
      <c r="A36" s="49" t="s">
        <v>2082</v>
      </c>
      <c r="B36" s="49" t="s">
        <v>2083</v>
      </c>
      <c r="C36" s="81">
        <v>0.76221857999999998</v>
      </c>
      <c r="D36" s="81">
        <v>0.40861964000000001</v>
      </c>
      <c r="E36" s="82">
        <f>IF(ISERROR(C36/D36-1),"",IF((C36/D36-1)&gt;10000%,"",C36/D36-1))</f>
        <v>0.86534983976785829</v>
      </c>
      <c r="F36" s="65">
        <f>C36/$C$260</f>
        <v>2.040703357875782E-3</v>
      </c>
      <c r="G36" s="50">
        <v>1343.21523952333</v>
      </c>
      <c r="H36" s="50">
        <v>22.9755238095238</v>
      </c>
      <c r="I36" s="153"/>
      <c r="J36" s="81">
        <v>22.288239600000001</v>
      </c>
      <c r="K36" s="81">
        <v>5.0819937800000003</v>
      </c>
      <c r="L36" s="82">
        <f>IF(ISERROR(J36/K36-1),"",IF((J36/K36-1)&gt;10000%,"",J36/K36-1))</f>
        <v>3.38572744573489</v>
      </c>
      <c r="M36" s="65">
        <f>IF(ISERROR(J36/C36),"",IF(J36/C36&gt;10000%,"",J36/C36))</f>
        <v>29.241270397790618</v>
      </c>
    </row>
    <row r="37" spans="1:13" ht="12.75" customHeight="1" x14ac:dyDescent="0.2">
      <c r="A37" s="49" t="s">
        <v>1126</v>
      </c>
      <c r="B37" s="49" t="s">
        <v>993</v>
      </c>
      <c r="C37" s="81">
        <v>0.72627964</v>
      </c>
      <c r="D37" s="81">
        <v>1.46140549</v>
      </c>
      <c r="E37" s="82">
        <f>IF(ISERROR(C37/D37-1),"",IF((C37/D37-1)&gt;10000%,"",C37/D37-1))</f>
        <v>-0.50302661036260377</v>
      </c>
      <c r="F37" s="65">
        <f>C37/$C$260</f>
        <v>1.9444833004527574E-3</v>
      </c>
      <c r="G37" s="50">
        <v>32.922390562499999</v>
      </c>
      <c r="H37" s="50">
        <v>44.336952380952397</v>
      </c>
      <c r="I37" s="153"/>
      <c r="J37" s="81">
        <v>0</v>
      </c>
      <c r="K37" s="81">
        <v>0.26261636999999999</v>
      </c>
      <c r="L37" s="82">
        <f>IF(ISERROR(J37/K37-1),"",IF((J37/K37-1)&gt;10000%,"",J37/K37-1))</f>
        <v>-1</v>
      </c>
      <c r="M37" s="65">
        <f>IF(ISERROR(J37/C37),"",IF(J37/C37&gt;10000%,"",J37/C37))</f>
        <v>0</v>
      </c>
    </row>
    <row r="38" spans="1:13" ht="12.75" customHeight="1" x14ac:dyDescent="0.2">
      <c r="A38" s="49" t="s">
        <v>1695</v>
      </c>
      <c r="B38" s="49" t="s">
        <v>999</v>
      </c>
      <c r="C38" s="81">
        <v>0.69747105000000009</v>
      </c>
      <c r="D38" s="81">
        <v>2.68211917</v>
      </c>
      <c r="E38" s="82">
        <f>IF(ISERROR(C38/D38-1),"",IF((C38/D38-1)&gt;10000%,"",C38/D38-1))</f>
        <v>-0.73995523472583058</v>
      </c>
      <c r="F38" s="65">
        <f>C38/$C$260</f>
        <v>1.8673534745848725E-3</v>
      </c>
      <c r="G38" s="50">
        <v>39.110998893621897</v>
      </c>
      <c r="H38" s="50">
        <v>94.218904761904795</v>
      </c>
      <c r="I38" s="153"/>
      <c r="J38" s="81">
        <v>0</v>
      </c>
      <c r="K38" s="81">
        <v>3.2714029999999998E-2</v>
      </c>
      <c r="L38" s="82">
        <f>IF(ISERROR(J38/K38-1),"",IF((J38/K38-1)&gt;10000%,"",J38/K38-1))</f>
        <v>-1</v>
      </c>
      <c r="M38" s="65">
        <f>IF(ISERROR(J38/C38),"",IF(J38/C38&gt;10000%,"",J38/C38))</f>
        <v>0</v>
      </c>
    </row>
    <row r="39" spans="1:13" ht="12.75" customHeight="1" x14ac:dyDescent="0.2">
      <c r="A39" s="49" t="s">
        <v>1142</v>
      </c>
      <c r="B39" s="49" t="s">
        <v>1016</v>
      </c>
      <c r="C39" s="81">
        <v>0.68782026500000004</v>
      </c>
      <c r="D39" s="81">
        <v>0.31905412500000002</v>
      </c>
      <c r="E39" s="82">
        <f>IF(ISERROR(C39/D39-1),"",IF((C39/D39-1)&gt;10000%,"",C39/D39-1))</f>
        <v>1.1558106011009888</v>
      </c>
      <c r="F39" s="65">
        <f>C39/$C$260</f>
        <v>1.8415152309728664E-3</v>
      </c>
      <c r="G39" s="50">
        <v>320.05399625930397</v>
      </c>
      <c r="H39" s="50">
        <v>19.337666666666699</v>
      </c>
      <c r="I39" s="153"/>
      <c r="J39" s="81">
        <v>11.254331279999999</v>
      </c>
      <c r="K39" s="81">
        <v>3.894396E-2</v>
      </c>
      <c r="L39" s="82" t="str">
        <f>IF(ISERROR(J39/K39-1),"",IF((J39/K39-1)&gt;10000%,"",J39/K39-1))</f>
        <v/>
      </c>
      <c r="M39" s="65">
        <f>IF(ISERROR(J39/C39),"",IF(J39/C39&gt;10000%,"",J39/C39))</f>
        <v>16.362314186831931</v>
      </c>
    </row>
    <row r="40" spans="1:13" ht="12.75" customHeight="1" x14ac:dyDescent="0.2">
      <c r="A40" s="49" t="s">
        <v>1143</v>
      </c>
      <c r="B40" s="49" t="s">
        <v>1017</v>
      </c>
      <c r="C40" s="81">
        <v>0.62491985900000002</v>
      </c>
      <c r="D40" s="81">
        <v>0.25080836499999998</v>
      </c>
      <c r="E40" s="82">
        <f>IF(ISERROR(C40/D40-1),"",IF((C40/D40-1)&gt;10000%,"",C40/D40-1))</f>
        <v>1.4916228731047312</v>
      </c>
      <c r="F40" s="65">
        <f>C40/$C$260</f>
        <v>1.6731106904591072E-3</v>
      </c>
      <c r="G40" s="50">
        <v>16.661678631633002</v>
      </c>
      <c r="H40" s="50">
        <v>48.365190476190499</v>
      </c>
      <c r="I40" s="153"/>
      <c r="J40" s="81">
        <v>1.3954329999999999E-2</v>
      </c>
      <c r="K40" s="81">
        <v>1.0959790000000001E-2</v>
      </c>
      <c r="L40" s="82">
        <f>IF(ISERROR(J40/K40-1),"",IF((J40/K40-1)&gt;10000%,"",J40/K40-1))</f>
        <v>0.27322968779511281</v>
      </c>
      <c r="M40" s="65">
        <f>IF(ISERROR(J40/C40),"",IF(J40/C40&gt;10000%,"",J40/C40))</f>
        <v>2.2329791250881015E-2</v>
      </c>
    </row>
    <row r="41" spans="1:13" ht="12.75" customHeight="1" x14ac:dyDescent="0.2">
      <c r="A41" s="49" t="s">
        <v>1123</v>
      </c>
      <c r="B41" s="49" t="s">
        <v>989</v>
      </c>
      <c r="C41" s="81">
        <v>0.59919988000000002</v>
      </c>
      <c r="D41" s="81">
        <v>3.3815999999999999E-2</v>
      </c>
      <c r="E41" s="82">
        <f>IF(ISERROR(C41/D41-1),"",IF((C41/D41-1)&gt;10000%,"",C41/D41-1))</f>
        <v>16.719419209841497</v>
      </c>
      <c r="F41" s="65">
        <f>C41/$C$260</f>
        <v>1.6042500658469459E-3</v>
      </c>
      <c r="G41" s="50">
        <v>10.296194337223801</v>
      </c>
      <c r="H41" s="50">
        <v>70.423047619047594</v>
      </c>
      <c r="I41" s="153"/>
      <c r="J41" s="81">
        <v>1.7327301054333699</v>
      </c>
      <c r="K41" s="81">
        <v>0.271290726047904</v>
      </c>
      <c r="L41" s="82">
        <f>IF(ISERROR(J41/K41-1),"",IF((J41/K41-1)&gt;10000%,"",J41/K41-1))</f>
        <v>5.3869861335673068</v>
      </c>
      <c r="M41" s="65">
        <f>IF(ISERROR(J41/C41),"",IF(J41/C41&gt;10000%,"",J41/C41))</f>
        <v>2.8917397403907521</v>
      </c>
    </row>
    <row r="42" spans="1:13" ht="12.75" customHeight="1" x14ac:dyDescent="0.2">
      <c r="A42" s="49" t="s">
        <v>1696</v>
      </c>
      <c r="B42" s="49" t="s">
        <v>1103</v>
      </c>
      <c r="C42" s="81">
        <v>0.48891899999999999</v>
      </c>
      <c r="D42" s="81">
        <v>0.28234332000000001</v>
      </c>
      <c r="E42" s="82">
        <f>IF(ISERROR(C42/D42-1),"",IF((C42/D42-1)&gt;10000%,"",C42/D42-1))</f>
        <v>0.73164713087598443</v>
      </c>
      <c r="F42" s="65">
        <f>C42/$C$260</f>
        <v>1.3089928154588798E-3</v>
      </c>
      <c r="G42" s="50">
        <v>0.26363571955199999</v>
      </c>
      <c r="H42" s="50">
        <v>50.599523809523802</v>
      </c>
      <c r="I42" s="153"/>
      <c r="J42" s="81">
        <v>4.463E-3</v>
      </c>
      <c r="K42" s="81">
        <v>6.6077579999999997E-2</v>
      </c>
      <c r="L42" s="82">
        <f>IF(ISERROR(J42/K42-1),"",IF((J42/K42-1)&gt;10000%,"",J42/K42-1))</f>
        <v>-0.93245818021785909</v>
      </c>
      <c r="M42" s="65">
        <f>IF(ISERROR(J42/C42),"",IF(J42/C42&gt;10000%,"",J42/C42))</f>
        <v>9.1283014159809703E-3</v>
      </c>
    </row>
    <row r="43" spans="1:13" ht="12.75" customHeight="1" x14ac:dyDescent="0.2">
      <c r="A43" s="49" t="s">
        <v>1536</v>
      </c>
      <c r="B43" s="49" t="s">
        <v>248</v>
      </c>
      <c r="C43" s="81">
        <v>0.46255740999999995</v>
      </c>
      <c r="D43" s="81">
        <v>0.13651732999999999</v>
      </c>
      <c r="E43" s="82">
        <f>IF(ISERROR(C43/D43-1),"",IF((C43/D43-1)&gt;10000%,"",C43/D43-1))</f>
        <v>2.3882688007449309</v>
      </c>
      <c r="F43" s="65">
        <f>C43/$C$260</f>
        <v>1.2384143926238648E-3</v>
      </c>
      <c r="G43" s="50">
        <v>10.680764016219999</v>
      </c>
      <c r="H43" s="50">
        <v>117.883</v>
      </c>
      <c r="I43" s="153"/>
      <c r="J43" s="81">
        <v>0.36291741999999999</v>
      </c>
      <c r="K43" s="81">
        <v>0.21532917999999998</v>
      </c>
      <c r="L43" s="82">
        <f>IF(ISERROR(J43/K43-1),"",IF((J43/K43-1)&gt;10000%,"",J43/K43-1))</f>
        <v>0.68540752349495793</v>
      </c>
      <c r="M43" s="65">
        <f>IF(ISERROR(J43/C43),"",IF(J43/C43&gt;10000%,"",J43/C43))</f>
        <v>0.78458892270258962</v>
      </c>
    </row>
    <row r="44" spans="1:13" ht="12.75" customHeight="1" x14ac:dyDescent="0.2">
      <c r="A44" s="49" t="s">
        <v>1116</v>
      </c>
      <c r="B44" s="49" t="s">
        <v>967</v>
      </c>
      <c r="C44" s="81">
        <v>0.45522501199999998</v>
      </c>
      <c r="D44" s="81">
        <v>1.1398997309999999</v>
      </c>
      <c r="E44" s="82">
        <f>IF(ISERROR(C44/D44-1),"",IF((C44/D44-1)&gt;10000%,"",C44/D44-1))</f>
        <v>-0.600644688633583</v>
      </c>
      <c r="F44" s="65">
        <f>C44/$C$260</f>
        <v>1.2187832138353845E-3</v>
      </c>
      <c r="G44" s="50">
        <v>96.846484743598594</v>
      </c>
      <c r="H44" s="50">
        <v>131.09233333333299</v>
      </c>
      <c r="I44" s="153"/>
      <c r="J44" s="81">
        <v>0.19740241</v>
      </c>
      <c r="K44" s="81">
        <v>0.77895009999999998</v>
      </c>
      <c r="L44" s="82">
        <f>IF(ISERROR(J44/K44-1),"",IF((J44/K44-1)&gt;10000%,"",J44/K44-1))</f>
        <v>-0.74657887584840155</v>
      </c>
      <c r="M44" s="65">
        <f>IF(ISERROR(J44/C44),"",IF(J44/C44&gt;10000%,"",J44/C44))</f>
        <v>0.43363700323215104</v>
      </c>
    </row>
    <row r="45" spans="1:13" ht="12.75" customHeight="1" x14ac:dyDescent="0.2">
      <c r="A45" s="49" t="s">
        <v>1236</v>
      </c>
      <c r="B45" s="49" t="s">
        <v>1238</v>
      </c>
      <c r="C45" s="81">
        <v>0.45337359999999999</v>
      </c>
      <c r="D45" s="81">
        <v>1.3874985</v>
      </c>
      <c r="E45" s="82">
        <f>IF(ISERROR(C45/D45-1),"",IF((C45/D45-1)&gt;10000%,"",C45/D45-1))</f>
        <v>-0.67324389900241333</v>
      </c>
      <c r="F45" s="65">
        <f>C45/$C$260</f>
        <v>1.2138263907083341E-3</v>
      </c>
      <c r="G45" s="50">
        <v>7.5999787838939996</v>
      </c>
      <c r="H45" s="50">
        <v>22.534285714285701</v>
      </c>
      <c r="I45" s="153"/>
      <c r="J45" s="81">
        <v>2.6563607599999997</v>
      </c>
      <c r="K45" s="81">
        <v>1.18421044</v>
      </c>
      <c r="L45" s="82">
        <f>IF(ISERROR(J45/K45-1),"",IF((J45/K45-1)&gt;10000%,"",J45/K45-1))</f>
        <v>1.2431492497228782</v>
      </c>
      <c r="M45" s="65">
        <f>IF(ISERROR(J45/C45),"",IF(J45/C45&gt;10000%,"",J45/C45))</f>
        <v>5.8590988976861462</v>
      </c>
    </row>
    <row r="46" spans="1:13" ht="12.75" customHeight="1" x14ac:dyDescent="0.2">
      <c r="A46" s="49" t="s">
        <v>1681</v>
      </c>
      <c r="B46" s="49" t="s">
        <v>1011</v>
      </c>
      <c r="C46" s="81">
        <v>0.45170498999999997</v>
      </c>
      <c r="D46" s="81">
        <v>0.33936826400000003</v>
      </c>
      <c r="E46" s="82">
        <f>IF(ISERROR(C46/D46-1),"",IF((C46/D46-1)&gt;10000%,"",C46/D46-1))</f>
        <v>0.33101718079331044</v>
      </c>
      <c r="F46" s="65">
        <f>C46/$C$260</f>
        <v>1.2093589871060957E-3</v>
      </c>
      <c r="G46" s="50">
        <v>28.117415562462298</v>
      </c>
      <c r="H46" s="50">
        <v>212.491619047619</v>
      </c>
      <c r="I46" s="153"/>
      <c r="J46" s="81">
        <v>2.701725E-2</v>
      </c>
      <c r="K46" s="81">
        <v>6.2092120000000001E-2</v>
      </c>
      <c r="L46" s="82">
        <f>IF(ISERROR(J46/K46-1),"",IF((J46/K46-1)&gt;10000%,"",J46/K46-1))</f>
        <v>-0.56488440079030966</v>
      </c>
      <c r="M46" s="65">
        <f>IF(ISERROR(J46/C46),"",IF(J46/C46&gt;10000%,"",J46/C46))</f>
        <v>5.9811714721150197E-2</v>
      </c>
    </row>
    <row r="47" spans="1:13" ht="12.75" customHeight="1" x14ac:dyDescent="0.2">
      <c r="A47" s="49" t="s">
        <v>1135</v>
      </c>
      <c r="B47" s="49" t="s">
        <v>1007</v>
      </c>
      <c r="C47" s="81">
        <v>0.45007536999999997</v>
      </c>
      <c r="D47" s="81">
        <v>0.1939034</v>
      </c>
      <c r="E47" s="82">
        <f>IF(ISERROR(C47/D47-1),"",IF((C47/D47-1)&gt;10000%,"",C47/D47-1))</f>
        <v>1.3211319141386895</v>
      </c>
      <c r="F47" s="65">
        <f>C47/$C$260</f>
        <v>1.2049959722264772E-3</v>
      </c>
      <c r="G47" s="50">
        <v>33.4923579334246</v>
      </c>
      <c r="H47" s="50">
        <v>30.515999999999998</v>
      </c>
      <c r="I47" s="153"/>
      <c r="J47" s="81">
        <v>0</v>
      </c>
      <c r="K47" s="81">
        <v>0.28077689</v>
      </c>
      <c r="L47" s="82">
        <f>IF(ISERROR(J47/K47-1),"",IF((J47/K47-1)&gt;10000%,"",J47/K47-1))</f>
        <v>-1</v>
      </c>
      <c r="M47" s="65">
        <f>IF(ISERROR(J47/C47),"",IF(J47/C47&gt;10000%,"",J47/C47))</f>
        <v>0</v>
      </c>
    </row>
    <row r="48" spans="1:13" ht="12.75" customHeight="1" x14ac:dyDescent="0.2">
      <c r="A48" s="49" t="s">
        <v>1213</v>
      </c>
      <c r="B48" s="49" t="s">
        <v>1047</v>
      </c>
      <c r="C48" s="81">
        <v>0.42036434499999997</v>
      </c>
      <c r="D48" s="81">
        <v>0.36426721299999998</v>
      </c>
      <c r="E48" s="82">
        <f>IF(ISERROR(C48/D48-1),"",IF((C48/D48-1)&gt;10000%,"",C48/D48-1))</f>
        <v>0.15399994838404529</v>
      </c>
      <c r="F48" s="65">
        <f>C48/$C$260</f>
        <v>1.1254500387182292E-3</v>
      </c>
      <c r="G48" s="50">
        <v>61.855332659384899</v>
      </c>
      <c r="H48" s="50">
        <v>95.106190476190505</v>
      </c>
      <c r="I48" s="153"/>
      <c r="J48" s="81">
        <v>5.0247550000000002E-2</v>
      </c>
      <c r="K48" s="81">
        <v>5.4938849999999997E-2</v>
      </c>
      <c r="L48" s="82">
        <f>IF(ISERROR(J48/K48-1),"",IF((J48/K48-1)&gt;10000%,"",J48/K48-1))</f>
        <v>-8.5391303239874761E-2</v>
      </c>
      <c r="M48" s="65">
        <f>IF(ISERROR(J48/C48),"",IF(J48/C48&gt;10000%,"",J48/C48))</f>
        <v>0.11953333006870505</v>
      </c>
    </row>
    <row r="49" spans="1:16" ht="12.75" customHeight="1" x14ac:dyDescent="0.2">
      <c r="A49" s="49" t="s">
        <v>1689</v>
      </c>
      <c r="B49" s="49" t="s">
        <v>992</v>
      </c>
      <c r="C49" s="81">
        <v>0.41538640999999998</v>
      </c>
      <c r="D49" s="81">
        <v>1.06329648</v>
      </c>
      <c r="E49" s="82">
        <f>IF(ISERROR(C49/D49-1),"",IF((C49/D49-1)&gt;10000%,"",C49/D49-1))</f>
        <v>-0.60934093377230036</v>
      </c>
      <c r="F49" s="65">
        <f>C49/$C$260</f>
        <v>1.112122511764232E-3</v>
      </c>
      <c r="G49" s="50">
        <v>87.719006457315999</v>
      </c>
      <c r="H49" s="50">
        <v>76.922523809523796</v>
      </c>
      <c r="I49" s="153"/>
      <c r="J49" s="81">
        <v>5.1440769999999997E-2</v>
      </c>
      <c r="K49" s="81">
        <v>1.107459E-2</v>
      </c>
      <c r="L49" s="82">
        <f>IF(ISERROR(J49/K49-1),"",IF((J49/K49-1)&gt;10000%,"",J49/K49-1))</f>
        <v>3.6449367425791834</v>
      </c>
      <c r="M49" s="65">
        <f>IF(ISERROR(J49/C49),"",IF(J49/C49&gt;10000%,"",J49/C49))</f>
        <v>0.123838355713178</v>
      </c>
    </row>
    <row r="50" spans="1:16" s="148" customFormat="1" ht="12.75" customHeight="1" x14ac:dyDescent="0.2">
      <c r="A50" s="49" t="s">
        <v>1129</v>
      </c>
      <c r="B50" s="49" t="s">
        <v>997</v>
      </c>
      <c r="C50" s="81">
        <v>0.39204811000000001</v>
      </c>
      <c r="D50" s="81">
        <v>2.4872837900000002</v>
      </c>
      <c r="E50" s="82">
        <f>IF(ISERROR(C50/D50-1),"",IF((C50/D50-1)&gt;10000%,"",C50/D50-1))</f>
        <v>-0.84237901940413484</v>
      </c>
      <c r="F50" s="65">
        <f>C50/$C$260</f>
        <v>1.0496384049387172E-3</v>
      </c>
      <c r="G50" s="50">
        <v>232.4624086407126</v>
      </c>
      <c r="H50" s="50">
        <v>31.571380952380899</v>
      </c>
      <c r="I50" s="153"/>
      <c r="J50" s="81">
        <v>0.15593145</v>
      </c>
      <c r="K50" s="81">
        <v>6.2872839999999999E-2</v>
      </c>
      <c r="L50" s="82">
        <f>IF(ISERROR(J50/K50-1),"",IF((J50/K50-1)&gt;10000%,"",J50/K50-1))</f>
        <v>1.4801082629637854</v>
      </c>
      <c r="M50" s="65">
        <f>IF(ISERROR(J50/C50),"",IF(J50/C50&gt;10000%,"",J50/C50))</f>
        <v>0.39773549730924607</v>
      </c>
      <c r="N50" s="162"/>
      <c r="O50" s="99"/>
      <c r="P50" s="99"/>
    </row>
    <row r="51" spans="1:16" ht="12.75" customHeight="1" x14ac:dyDescent="0.2">
      <c r="A51" s="49" t="s">
        <v>1700</v>
      </c>
      <c r="B51" s="49" t="s">
        <v>1018</v>
      </c>
      <c r="C51" s="81">
        <v>0.36167093</v>
      </c>
      <c r="D51" s="81">
        <v>0.32155149999999999</v>
      </c>
      <c r="E51" s="82">
        <f>IF(ISERROR(C51/D51-1),"",IF((C51/D51-1)&gt;10000%,"",C51/D51-1))</f>
        <v>0.12476828750604496</v>
      </c>
      <c r="F51" s="65">
        <f>C51/$C$260</f>
        <v>9.6830896105557667E-4</v>
      </c>
      <c r="G51" s="50">
        <v>1.0334222712098999</v>
      </c>
      <c r="H51" s="50">
        <v>46.113380952381</v>
      </c>
      <c r="I51" s="153"/>
      <c r="J51" s="81">
        <v>1.700873E-2</v>
      </c>
      <c r="K51" s="81">
        <v>1.075132E-2</v>
      </c>
      <c r="L51" s="82">
        <f>IF(ISERROR(J51/K51-1),"",IF((J51/K51-1)&gt;10000%,"",J51/K51-1))</f>
        <v>0.58201318535770485</v>
      </c>
      <c r="M51" s="65">
        <f>IF(ISERROR(J51/C51),"",IF(J51/C51&gt;10000%,"",J51/C51))</f>
        <v>4.7028192174582567E-2</v>
      </c>
    </row>
    <row r="52" spans="1:16" ht="12.75" customHeight="1" x14ac:dyDescent="0.2">
      <c r="A52" s="49" t="s">
        <v>1541</v>
      </c>
      <c r="B52" s="49" t="s">
        <v>737</v>
      </c>
      <c r="C52" s="81">
        <v>0.34327243000000002</v>
      </c>
      <c r="D52" s="81">
        <v>4.9035540000000002E-2</v>
      </c>
      <c r="E52" s="82">
        <f>IF(ISERROR(C52/D52-1),"",IF((C52/D52-1)&gt;10000%,"",C52/D52-1))</f>
        <v>6.0004823032437287</v>
      </c>
      <c r="F52" s="65">
        <f>C52/$C$260</f>
        <v>9.1905028157038542E-4</v>
      </c>
      <c r="G52" s="50">
        <v>39.552522730424002</v>
      </c>
      <c r="H52" s="50">
        <v>72.860476190476206</v>
      </c>
      <c r="I52" s="153"/>
      <c r="J52" s="81">
        <v>3.66067198</v>
      </c>
      <c r="K52" s="81">
        <v>0.15286910999999997</v>
      </c>
      <c r="L52" s="82">
        <f>IF(ISERROR(J52/K52-1),"",IF((J52/K52-1)&gt;10000%,"",J52/K52-1))</f>
        <v>22.946446603895325</v>
      </c>
      <c r="M52" s="65">
        <f>IF(ISERROR(J52/C52),"",IF(J52/C52&gt;10000%,"",J52/C52))</f>
        <v>10.664043075058489</v>
      </c>
    </row>
    <row r="53" spans="1:16" ht="12.75" customHeight="1" x14ac:dyDescent="0.2">
      <c r="A53" s="49" t="s">
        <v>1540</v>
      </c>
      <c r="B53" s="49" t="s">
        <v>739</v>
      </c>
      <c r="C53" s="81">
        <v>0.32105191</v>
      </c>
      <c r="D53" s="81">
        <v>3.9209849999999997E-2</v>
      </c>
      <c r="E53" s="82">
        <f>IF(ISERROR(C53/D53-1),"",IF((C53/D53-1)&gt;10000%,"",C53/D53-1))</f>
        <v>7.1880422903938683</v>
      </c>
      <c r="F53" s="65">
        <f>C53/$C$260</f>
        <v>8.5955882994800958E-4</v>
      </c>
      <c r="G53" s="50">
        <v>5.3644486320949998</v>
      </c>
      <c r="H53" s="50">
        <v>78.097142857142899</v>
      </c>
      <c r="I53" s="153"/>
      <c r="J53" s="81">
        <v>0.34306046999999995</v>
      </c>
      <c r="K53" s="81">
        <v>0.20528799</v>
      </c>
      <c r="L53" s="82">
        <f>IF(ISERROR(J53/K53-1),"",IF((J53/K53-1)&gt;10000%,"",J53/K53-1))</f>
        <v>0.67111807173912097</v>
      </c>
      <c r="M53" s="65">
        <f>IF(ISERROR(J53/C53),"",IF(J53/C53&gt;10000%,"",J53/C53))</f>
        <v>1.0685514065311119</v>
      </c>
    </row>
    <row r="54" spans="1:16" ht="12.75" customHeight="1" x14ac:dyDescent="0.2">
      <c r="A54" s="49" t="s">
        <v>1997</v>
      </c>
      <c r="B54" s="49" t="s">
        <v>1998</v>
      </c>
      <c r="C54" s="81">
        <v>0.31564950000000003</v>
      </c>
      <c r="D54" s="81">
        <v>0.15620179000000001</v>
      </c>
      <c r="E54" s="82">
        <f>IF(ISERROR(C54/D54-1),"",IF((C54/D54-1)&gt;10000%,"",C54/D54-1))</f>
        <v>1.0207802996367712</v>
      </c>
      <c r="F54" s="65">
        <f>C54/$C$260</f>
        <v>8.4509484741478191E-4</v>
      </c>
      <c r="G54" s="50">
        <v>0.43378001799999999</v>
      </c>
      <c r="H54" s="50">
        <v>79.940049999999999</v>
      </c>
      <c r="I54" s="153"/>
      <c r="J54" s="81">
        <v>0.21993942999999999</v>
      </c>
      <c r="K54" s="81">
        <v>0.13694042000000001</v>
      </c>
      <c r="L54" s="82">
        <f>IF(ISERROR(J54/K54-1),"",IF((J54/K54-1)&gt;10000%,"",J54/K54-1))</f>
        <v>0.60609577508233126</v>
      </c>
      <c r="M54" s="65">
        <f>IF(ISERROR(J54/C54),"",IF(J54/C54&gt;10000%,"",J54/C54))</f>
        <v>0.69678371104658798</v>
      </c>
    </row>
    <row r="55" spans="1:16" ht="12.75" customHeight="1" x14ac:dyDescent="0.2">
      <c r="A55" s="49" t="s">
        <v>1124</v>
      </c>
      <c r="B55" s="49" t="s">
        <v>990</v>
      </c>
      <c r="C55" s="81">
        <v>0.30771990999999999</v>
      </c>
      <c r="D55" s="81">
        <v>0.26610587000000002</v>
      </c>
      <c r="E55" s="82">
        <f>IF(ISERROR(C55/D55-1),"",IF((C55/D55-1)&gt;10000%,"",C55/D55-1))</f>
        <v>0.15638151837838055</v>
      </c>
      <c r="F55" s="65">
        <f>C55/$C$260</f>
        <v>8.2386479429855065E-4</v>
      </c>
      <c r="G55" s="50">
        <v>123.1472990443104</v>
      </c>
      <c r="H55" s="50">
        <v>24.895142857142901</v>
      </c>
      <c r="I55" s="153"/>
      <c r="J55" s="81">
        <v>5.8464471100000006</v>
      </c>
      <c r="K55" s="81">
        <v>5.3662024299999995</v>
      </c>
      <c r="L55" s="82">
        <f>IF(ISERROR(J55/K55-1),"",IF((J55/K55-1)&gt;10000%,"",J55/K55-1))</f>
        <v>8.949432792828893E-2</v>
      </c>
      <c r="M55" s="65">
        <f>IF(ISERROR(J55/C55),"",IF(J55/C55&gt;10000%,"",J55/C55))</f>
        <v>18.999248732394342</v>
      </c>
    </row>
    <row r="56" spans="1:16" s="148" customFormat="1" ht="12.75" customHeight="1" x14ac:dyDescent="0.2">
      <c r="A56" s="49" t="s">
        <v>1205</v>
      </c>
      <c r="B56" s="49" t="s">
        <v>1037</v>
      </c>
      <c r="C56" s="81">
        <v>0.29450238299999998</v>
      </c>
      <c r="D56" s="81">
        <v>0.20379482300000001</v>
      </c>
      <c r="E56" s="82">
        <f>IF(ISERROR(C56/D56-1),"",IF((C56/D56-1)&gt;10000%,"",C56/D56-1))</f>
        <v>0.44509256253285678</v>
      </c>
      <c r="F56" s="65">
        <f>C56/$C$260</f>
        <v>7.884772395478992E-4</v>
      </c>
      <c r="G56" s="50">
        <v>7.3180840695000002</v>
      </c>
      <c r="H56" s="50">
        <v>70.9634761904762</v>
      </c>
      <c r="I56" s="153"/>
      <c r="J56" s="81">
        <v>1.3615000000000001E-3</v>
      </c>
      <c r="K56" s="81">
        <v>3.7245400000000001E-3</v>
      </c>
      <c r="L56" s="82">
        <f>IF(ISERROR(J56/K56-1),"",IF((J56/K56-1)&gt;10000%,"",J56/K56-1))</f>
        <v>-0.63445150273590833</v>
      </c>
      <c r="M56" s="65">
        <f>IF(ISERROR(J56/C56),"",IF(J56/C56&gt;10000%,"",J56/C56))</f>
        <v>4.623052574756246E-3</v>
      </c>
      <c r="N56" s="162"/>
      <c r="O56" s="99"/>
      <c r="P56" s="99"/>
    </row>
    <row r="57" spans="1:16" ht="12.75" customHeight="1" x14ac:dyDescent="0.2">
      <c r="A57" s="49" t="s">
        <v>2039</v>
      </c>
      <c r="B57" s="49" t="s">
        <v>1031</v>
      </c>
      <c r="C57" s="81">
        <v>0.29404014500000003</v>
      </c>
      <c r="D57" s="81">
        <v>0.11942804</v>
      </c>
      <c r="E57" s="82">
        <f>IF(ISERROR(C57/D57-1),"",IF((C57/D57-1)&gt;10000%,"",C57/D57-1))</f>
        <v>1.4620695860034214</v>
      </c>
      <c r="F57" s="65">
        <f>C57/$C$260</f>
        <v>7.8723968031818624E-4</v>
      </c>
      <c r="G57" s="50">
        <v>2.9328443949034999</v>
      </c>
      <c r="H57" s="50">
        <v>355.01819047619</v>
      </c>
      <c r="I57" s="153"/>
      <c r="J57" s="81">
        <v>7.2056200000000003E-3</v>
      </c>
      <c r="K57" s="81">
        <v>8.3809999999999996E-3</v>
      </c>
      <c r="L57" s="82">
        <f>IF(ISERROR(J57/K57-1),"",IF((J57/K57-1)&gt;10000%,"",J57/K57-1))</f>
        <v>-0.14024340770791066</v>
      </c>
      <c r="M57" s="65">
        <f>IF(ISERROR(J57/C57),"",IF(J57/C57&gt;10000%,"",J57/C57))</f>
        <v>2.45055653880187E-2</v>
      </c>
    </row>
    <row r="58" spans="1:16" ht="12.75" customHeight="1" x14ac:dyDescent="0.2">
      <c r="A58" s="49" t="s">
        <v>1686</v>
      </c>
      <c r="B58" s="49" t="s">
        <v>1079</v>
      </c>
      <c r="C58" s="81">
        <v>0.28597344000000002</v>
      </c>
      <c r="D58" s="81">
        <v>0.35420371</v>
      </c>
      <c r="E58" s="82">
        <f>IF(ISERROR(C58/D58-1),"",IF((C58/D58-1)&gt;10000%,"",C58/D58-1))</f>
        <v>-0.1926300263766294</v>
      </c>
      <c r="F58" s="65">
        <f>C58/$C$260</f>
        <v>7.6564252641452078E-4</v>
      </c>
      <c r="G58" s="50">
        <v>1.6510436812425</v>
      </c>
      <c r="H58" s="50">
        <v>53.621904761904801</v>
      </c>
      <c r="I58" s="153"/>
      <c r="J58" s="81">
        <v>9.2839599999999991E-3</v>
      </c>
      <c r="K58" s="81">
        <v>1.8388089999999999E-2</v>
      </c>
      <c r="L58" s="82">
        <f>IF(ISERROR(J58/K58-1),"",IF((J58/K58-1)&gt;10000%,"",J58/K58-1))</f>
        <v>-0.49511015010259363</v>
      </c>
      <c r="M58" s="65">
        <f>IF(ISERROR(J58/C58),"",IF(J58/C58&gt;10000%,"",J58/C58))</f>
        <v>3.2464413478398547E-2</v>
      </c>
    </row>
    <row r="59" spans="1:16" ht="12.75" customHeight="1" x14ac:dyDescent="0.2">
      <c r="A59" s="49" t="s">
        <v>1201</v>
      </c>
      <c r="B59" s="49" t="s">
        <v>1032</v>
      </c>
      <c r="C59" s="81">
        <v>0.28075824999999999</v>
      </c>
      <c r="D59" s="81">
        <v>1.7943146000000001</v>
      </c>
      <c r="E59" s="82">
        <f>IF(ISERROR(C59/D59-1),"",IF((C59/D59-1)&gt;10000%,"",C59/D59-1))</f>
        <v>-0.84352897200970223</v>
      </c>
      <c r="F59" s="65">
        <f>C59/$C$260</f>
        <v>7.5167979180765742E-4</v>
      </c>
      <c r="G59" s="50">
        <v>4.0610684480283004</v>
      </c>
      <c r="H59" s="50">
        <v>53.546476190476199</v>
      </c>
      <c r="I59" s="153"/>
      <c r="J59" s="81">
        <v>0</v>
      </c>
      <c r="K59" s="81">
        <v>4.966214E-2</v>
      </c>
      <c r="L59" s="82">
        <f>IF(ISERROR(J59/K59-1),"",IF((J59/K59-1)&gt;10000%,"",J59/K59-1))</f>
        <v>-1</v>
      </c>
      <c r="M59" s="65">
        <f>IF(ISERROR(J59/C59),"",IF(J59/C59&gt;10000%,"",J59/C59))</f>
        <v>0</v>
      </c>
    </row>
    <row r="60" spans="1:16" ht="12.75" customHeight="1" x14ac:dyDescent="0.2">
      <c r="A60" s="49" t="s">
        <v>1137</v>
      </c>
      <c r="B60" s="49" t="s">
        <v>1009</v>
      </c>
      <c r="C60" s="81">
        <v>0.27681109999999998</v>
      </c>
      <c r="D60" s="81">
        <v>0.36424710999999999</v>
      </c>
      <c r="E60" s="82">
        <f>IF(ISERROR(C60/D60-1),"",IF((C60/D60-1)&gt;10000%,"",C60/D60-1))</f>
        <v>-0.24004585787928423</v>
      </c>
      <c r="F60" s="65">
        <f>C60/$C$260</f>
        <v>7.4111200656810125E-4</v>
      </c>
      <c r="G60" s="50">
        <v>10.513822385140498</v>
      </c>
      <c r="H60" s="50">
        <v>61.001476190476197</v>
      </c>
      <c r="I60" s="153"/>
      <c r="J60" s="81">
        <v>0.6480866999999999</v>
      </c>
      <c r="K60" s="81">
        <v>0.60590571418587003</v>
      </c>
      <c r="L60" s="82">
        <f>IF(ISERROR(J60/K60-1),"",IF((J60/K60-1)&gt;10000%,"",J60/K60-1))</f>
        <v>6.9616418572329586E-2</v>
      </c>
      <c r="M60" s="65">
        <f>IF(ISERROR(J60/C60),"",IF(J60/C60&gt;10000%,"",J60/C60))</f>
        <v>2.3412597977465497</v>
      </c>
    </row>
    <row r="61" spans="1:16" ht="12.75" customHeight="1" x14ac:dyDescent="0.2">
      <c r="A61" s="49" t="s">
        <v>1666</v>
      </c>
      <c r="B61" s="49" t="s">
        <v>1023</v>
      </c>
      <c r="C61" s="81">
        <v>0.270211062</v>
      </c>
      <c r="D61" s="81">
        <v>0.23007848</v>
      </c>
      <c r="E61" s="82">
        <f>IF(ISERROR(C61/D61-1),"",IF((C61/D61-1)&gt;10000%,"",C61/D61-1))</f>
        <v>0.17442996841773284</v>
      </c>
      <c r="F61" s="65">
        <f>C61/$C$260</f>
        <v>7.2344159015197602E-4</v>
      </c>
      <c r="G61" s="50">
        <v>19.071451866755798</v>
      </c>
      <c r="H61" s="50">
        <v>564.03490476190495</v>
      </c>
      <c r="I61" s="153"/>
      <c r="J61" s="81">
        <v>0.12343609</v>
      </c>
      <c r="K61" s="81">
        <v>2.1606709999999998E-2</v>
      </c>
      <c r="L61" s="82">
        <f>IF(ISERROR(J61/K61-1),"",IF((J61/K61-1)&gt;10000%,"",J61/K61-1))</f>
        <v>4.7128591071940154</v>
      </c>
      <c r="M61" s="65">
        <f>IF(ISERROR(J61/C61),"",IF(J61/C61&gt;10000%,"",J61/C61))</f>
        <v>0.45681360743106808</v>
      </c>
    </row>
    <row r="62" spans="1:16" ht="12.75" customHeight="1" x14ac:dyDescent="0.2">
      <c r="A62" s="49" t="s">
        <v>2266</v>
      </c>
      <c r="B62" s="49" t="s">
        <v>2267</v>
      </c>
      <c r="C62" s="81">
        <v>0.26944578999999996</v>
      </c>
      <c r="D62" s="81">
        <v>0</v>
      </c>
      <c r="E62" s="82" t="str">
        <f>IF(ISERROR(C62/D62-1),"",IF((C62/D62-1)&gt;10000%,"",C62/D62-1))</f>
        <v/>
      </c>
      <c r="F62" s="65">
        <f>C62/$C$260</f>
        <v>7.2139271181042674E-4</v>
      </c>
      <c r="G62" s="50">
        <v>18.672754189615997</v>
      </c>
      <c r="H62" s="50">
        <v>41.061</v>
      </c>
      <c r="I62" s="153"/>
      <c r="J62" s="81">
        <v>0</v>
      </c>
      <c r="K62" s="81">
        <v>6.5668808600000004</v>
      </c>
      <c r="L62" s="82">
        <f>IF(ISERROR(J62/K62-1),"",IF((J62/K62-1)&gt;10000%,"",J62/K62-1))</f>
        <v>-1</v>
      </c>
      <c r="M62" s="65">
        <f>IF(ISERROR(J62/C62),"",IF(J62/C62&gt;10000%,"",J62/C62))</f>
        <v>0</v>
      </c>
    </row>
    <row r="63" spans="1:16" ht="12.75" customHeight="1" x14ac:dyDescent="0.2">
      <c r="A63" s="49" t="s">
        <v>1133</v>
      </c>
      <c r="B63" s="49" t="s">
        <v>1002</v>
      </c>
      <c r="C63" s="81">
        <v>0.26908500000000002</v>
      </c>
      <c r="D63" s="81">
        <v>0.22456957</v>
      </c>
      <c r="E63" s="82">
        <f>IF(ISERROR(C63/D63-1),"",IF((C63/D63-1)&gt;10000%,"",C63/D63-1))</f>
        <v>0.19822556546730707</v>
      </c>
      <c r="F63" s="65">
        <f>C63/$C$260</f>
        <v>7.2042676138123641E-4</v>
      </c>
      <c r="G63" s="50">
        <v>86.508671451328496</v>
      </c>
      <c r="H63" s="50">
        <v>65.085333333333296</v>
      </c>
      <c r="I63" s="153"/>
      <c r="J63" s="81">
        <v>4.0448970000000001E-2</v>
      </c>
      <c r="K63" s="81">
        <v>4.798119E-2</v>
      </c>
      <c r="L63" s="82">
        <f>IF(ISERROR(J63/K63-1),"",IF((J63/K63-1)&gt;10000%,"",J63/K63-1))</f>
        <v>-0.15698276762206187</v>
      </c>
      <c r="M63" s="65">
        <f>IF(ISERROR(J63/C63),"",IF(J63/C63&gt;10000%,"",J63/C63))</f>
        <v>0.15032041919839456</v>
      </c>
    </row>
    <row r="64" spans="1:16" ht="12.75" customHeight="1" x14ac:dyDescent="0.2">
      <c r="A64" s="49" t="s">
        <v>1693</v>
      </c>
      <c r="B64" s="49" t="s">
        <v>1006</v>
      </c>
      <c r="C64" s="81">
        <v>0.26780198999999999</v>
      </c>
      <c r="D64" s="81">
        <v>0.37972740999999999</v>
      </c>
      <c r="E64" s="82">
        <f>IF(ISERROR(C64/D64-1),"",IF((C64/D64-1)&gt;10000%,"",C64/D64-1))</f>
        <v>-0.29475201697975928</v>
      </c>
      <c r="F64" s="65">
        <f>C64/$C$260</f>
        <v>7.1699173252745497E-4</v>
      </c>
      <c r="G64" s="50">
        <v>7.3529920514668996</v>
      </c>
      <c r="H64" s="50">
        <v>42.037999999999997</v>
      </c>
      <c r="I64" s="153"/>
      <c r="J64" s="81">
        <v>0</v>
      </c>
      <c r="K64" s="81">
        <v>0</v>
      </c>
      <c r="L64" s="82" t="str">
        <f>IF(ISERROR(J64/K64-1),"",IF((J64/K64-1)&gt;10000%,"",J64/K64-1))</f>
        <v/>
      </c>
      <c r="M64" s="65">
        <f>IF(ISERROR(J64/C64),"",IF(J64/C64&gt;10000%,"",J64/C64))</f>
        <v>0</v>
      </c>
    </row>
    <row r="65" spans="1:15" ht="12.75" customHeight="1" x14ac:dyDescent="0.2">
      <c r="A65" s="49" t="s">
        <v>1679</v>
      </c>
      <c r="B65" s="49" t="s">
        <v>1045</v>
      </c>
      <c r="C65" s="81">
        <v>0.26258331000000001</v>
      </c>
      <c r="D65" s="81">
        <v>3.9833704700000001</v>
      </c>
      <c r="E65" s="82">
        <f>IF(ISERROR(C65/D65-1),"",IF((C65/D65-1)&gt;10000%,"",C65/D65-1))</f>
        <v>-0.93408011833757454</v>
      </c>
      <c r="F65" s="65">
        <f>C65/$C$260</f>
        <v>7.0301965407237573E-4</v>
      </c>
      <c r="G65" s="50">
        <v>10.515278149542899</v>
      </c>
      <c r="H65" s="50">
        <v>589.08080952380999</v>
      </c>
      <c r="I65" s="153"/>
      <c r="J65" s="81">
        <v>0.11531903</v>
      </c>
      <c r="K65" s="81">
        <v>9.746040000000001E-3</v>
      </c>
      <c r="L65" s="82">
        <f>IF(ISERROR(J65/K65-1),"",IF((J65/K65-1)&gt;10000%,"",J65/K65-1))</f>
        <v>10.832398594711288</v>
      </c>
      <c r="M65" s="65">
        <f>IF(ISERROR(J65/C65),"",IF(J65/C65&gt;10000%,"",J65/C65))</f>
        <v>0.43917121008185933</v>
      </c>
    </row>
    <row r="66" spans="1:15" ht="12.75" customHeight="1" x14ac:dyDescent="0.2">
      <c r="A66" s="49" t="s">
        <v>1218</v>
      </c>
      <c r="B66" s="49" t="s">
        <v>1054</v>
      </c>
      <c r="C66" s="81">
        <v>0.24174370000000001</v>
      </c>
      <c r="D66" s="81">
        <v>8.2741140000000005E-2</v>
      </c>
      <c r="E66" s="82">
        <f>IF(ISERROR(C66/D66-1),"",IF((C66/D66-1)&gt;10000%,"",C66/D66-1))</f>
        <v>1.9216868416364581</v>
      </c>
      <c r="F66" s="65">
        <f>C66/$C$260</f>
        <v>6.4722534097150415E-4</v>
      </c>
      <c r="G66" s="50">
        <v>0.30872891395949997</v>
      </c>
      <c r="H66" s="50">
        <v>138.78423809523801</v>
      </c>
      <c r="I66" s="153"/>
      <c r="J66" s="81">
        <v>0</v>
      </c>
      <c r="K66" s="81">
        <v>0</v>
      </c>
      <c r="L66" s="82" t="str">
        <f>IF(ISERROR(J66/K66-1),"",IF((J66/K66-1)&gt;10000%,"",J66/K66-1))</f>
        <v/>
      </c>
      <c r="M66" s="65">
        <f>IF(ISERROR(J66/C66),"",IF(J66/C66&gt;10000%,"",J66/C66))</f>
        <v>0</v>
      </c>
    </row>
    <row r="67" spans="1:15" ht="12.75" customHeight="1" x14ac:dyDescent="0.2">
      <c r="A67" s="49" t="s">
        <v>2074</v>
      </c>
      <c r="B67" s="49" t="s">
        <v>2075</v>
      </c>
      <c r="C67" s="81">
        <v>0.24058438500000001</v>
      </c>
      <c r="D67" s="81">
        <v>1.062E-3</v>
      </c>
      <c r="E67" s="82" t="str">
        <f>IF(ISERROR(C67/D67-1),"",IF((C67/D67-1)&gt;10000%,"",C67/D67-1))</f>
        <v/>
      </c>
      <c r="F67" s="65">
        <f>C67/$C$260</f>
        <v>6.4412148326531209E-4</v>
      </c>
      <c r="G67" s="50">
        <v>0.76066637313600005</v>
      </c>
      <c r="H67" s="50">
        <v>29.8030476190476</v>
      </c>
      <c r="I67" s="153"/>
      <c r="J67" s="81">
        <v>0.14589223999999998</v>
      </c>
      <c r="K67" s="81">
        <v>0</v>
      </c>
      <c r="L67" s="82" t="str">
        <f>IF(ISERROR(J67/K67-1),"",IF((J67/K67-1)&gt;10000%,"",J67/K67-1))</f>
        <v/>
      </c>
      <c r="M67" s="65">
        <f>IF(ISERROR(J67/C67),"",IF(J67/C67&gt;10000%,"",J67/C67))</f>
        <v>0.6064077683179645</v>
      </c>
    </row>
    <row r="68" spans="1:15" ht="12.75" customHeight="1" x14ac:dyDescent="0.2">
      <c r="A68" s="49" t="s">
        <v>1701</v>
      </c>
      <c r="B68" s="49" t="s">
        <v>983</v>
      </c>
      <c r="C68" s="81">
        <v>0.23573376999999998</v>
      </c>
      <c r="D68" s="81">
        <v>0.69007783</v>
      </c>
      <c r="E68" s="82">
        <f>IF(ISERROR(C68/D68-1),"",IF((C68/D68-1)&gt;10000%,"",C68/D68-1))</f>
        <v>-0.65839538708264256</v>
      </c>
      <c r="F68" s="65">
        <f>C68/$C$260</f>
        <v>6.3113483274537504E-4</v>
      </c>
      <c r="G68" s="50">
        <v>23.011870375171601</v>
      </c>
      <c r="H68" s="50">
        <v>30.7890952380952</v>
      </c>
      <c r="I68" s="153"/>
      <c r="J68" s="81">
        <v>2.6275340000000001E-2</v>
      </c>
      <c r="K68" s="81">
        <v>2.7262169999999999E-2</v>
      </c>
      <c r="L68" s="82">
        <f>IF(ISERROR(J68/K68-1),"",IF((J68/K68-1)&gt;10000%,"",J68/K68-1))</f>
        <v>-3.6197778826850491E-2</v>
      </c>
      <c r="M68" s="65">
        <f>IF(ISERROR(J68/C68),"",IF(J68/C68&gt;10000%,"",J68/C68))</f>
        <v>0.11146192588359319</v>
      </c>
    </row>
    <row r="69" spans="1:15" ht="12.75" customHeight="1" x14ac:dyDescent="0.2">
      <c r="A69" s="49" t="s">
        <v>1214</v>
      </c>
      <c r="B69" s="49" t="s">
        <v>1048</v>
      </c>
      <c r="C69" s="81">
        <v>0.23399892</v>
      </c>
      <c r="D69" s="81">
        <v>6.8725250000000002E-2</v>
      </c>
      <c r="E69" s="82">
        <f>IF(ISERROR(C69/D69-1),"",IF((C69/D69-1)&gt;10000%,"",C69/D69-1))</f>
        <v>2.404846399249184</v>
      </c>
      <c r="F69" s="65">
        <f>C69/$C$260</f>
        <v>6.2649008343945971E-4</v>
      </c>
      <c r="G69" s="50">
        <v>5.0863921035904003</v>
      </c>
      <c r="H69" s="50">
        <v>17.462761904761901</v>
      </c>
      <c r="I69" s="153"/>
      <c r="J69" s="81">
        <v>3.0027249999999998E-2</v>
      </c>
      <c r="K69" s="81">
        <v>3.5844330000000001E-2</v>
      </c>
      <c r="L69" s="82">
        <f>IF(ISERROR(J69/K69-1),"",IF((J69/K69-1)&gt;10000%,"",J69/K69-1))</f>
        <v>-0.16228731294461363</v>
      </c>
      <c r="M69" s="65">
        <f>IF(ISERROR(J69/C69),"",IF(J69/C69&gt;10000%,"",J69/C69))</f>
        <v>0.12832217345276636</v>
      </c>
    </row>
    <row r="70" spans="1:15" ht="12.75" customHeight="1" x14ac:dyDescent="0.2">
      <c r="A70" s="49" t="s">
        <v>1140</v>
      </c>
      <c r="B70" s="49" t="s">
        <v>1014</v>
      </c>
      <c r="C70" s="81">
        <v>0.229147551</v>
      </c>
      <c r="D70" s="81">
        <v>1.89E-3</v>
      </c>
      <c r="E70" s="82" t="str">
        <f>IF(ISERROR(C70/D70-1),"",IF((C70/D70-1)&gt;10000%,"",C70/D70-1))</f>
        <v/>
      </c>
      <c r="F70" s="65">
        <f>C70/$C$260</f>
        <v>6.135014142199368E-4</v>
      </c>
      <c r="G70" s="50">
        <v>6.6900328683539998</v>
      </c>
      <c r="H70" s="50">
        <v>83.525857142857106</v>
      </c>
      <c r="I70" s="153"/>
      <c r="J70" s="81">
        <v>0</v>
      </c>
      <c r="K70" s="81">
        <v>0</v>
      </c>
      <c r="L70" s="82" t="str">
        <f>IF(ISERROR(J70/K70-1),"",IF((J70/K70-1)&gt;10000%,"",J70/K70-1))</f>
        <v/>
      </c>
      <c r="M70" s="65">
        <f>IF(ISERROR(J70/C70),"",IF(J70/C70&gt;10000%,"",J70/C70))</f>
        <v>0</v>
      </c>
    </row>
    <row r="71" spans="1:15" ht="12.75" customHeight="1" x14ac:dyDescent="0.2">
      <c r="A71" s="49" t="s">
        <v>1118</v>
      </c>
      <c r="B71" s="49" t="s">
        <v>981</v>
      </c>
      <c r="C71" s="81">
        <v>0.21582182</v>
      </c>
      <c r="D71" s="81">
        <v>0.35297434000000005</v>
      </c>
      <c r="E71" s="82">
        <f>IF(ISERROR(C71/D71-1),"",IF((C71/D71-1)&gt;10000%,"",C71/D71-1))</f>
        <v>-0.38856229605812154</v>
      </c>
      <c r="F71" s="65">
        <f>C71/$C$260</f>
        <v>5.7782416269210155E-4</v>
      </c>
      <c r="G71" s="50">
        <v>72.039493867283596</v>
      </c>
      <c r="H71" s="50">
        <v>68.563809523809496</v>
      </c>
      <c r="I71" s="153"/>
      <c r="J71" s="81">
        <v>7.6250529999999997E-2</v>
      </c>
      <c r="K71" s="81">
        <v>2.0167649499999998</v>
      </c>
      <c r="L71" s="82">
        <f>IF(ISERROR(J71/K71-1),"",IF((J71/K71-1)&gt;10000%,"",J71/K71-1))</f>
        <v>-0.96219166244435184</v>
      </c>
      <c r="M71" s="65">
        <f>IF(ISERROR(J71/C71),"",IF(J71/C71&gt;10000%,"",J71/C71))</f>
        <v>0.35330315535287393</v>
      </c>
      <c r="O71" s="148"/>
    </row>
    <row r="72" spans="1:15" ht="12.75" customHeight="1" x14ac:dyDescent="0.2">
      <c r="A72" s="49" t="s">
        <v>1122</v>
      </c>
      <c r="B72" s="49" t="s">
        <v>987</v>
      </c>
      <c r="C72" s="81">
        <v>0.21268218</v>
      </c>
      <c r="D72" s="81">
        <v>0.25003700000000001</v>
      </c>
      <c r="E72" s="82">
        <f>IF(ISERROR(C72/D72-1),"",IF((C72/D72-1)&gt;10000%,"",C72/D72-1))</f>
        <v>-0.14939716921895563</v>
      </c>
      <c r="F72" s="65">
        <f>C72/$C$260</f>
        <v>5.6941834045339261E-4</v>
      </c>
      <c r="G72" s="50">
        <v>56.649553845583</v>
      </c>
      <c r="H72" s="50">
        <v>49.711142857142903</v>
      </c>
      <c r="I72" s="153"/>
      <c r="J72" s="81">
        <v>7.7913000000000001E-3</v>
      </c>
      <c r="K72" s="81">
        <v>7.9450000000000007E-3</v>
      </c>
      <c r="L72" s="82">
        <f>IF(ISERROR(J72/K72-1),"",IF((J72/K72-1)&gt;10000%,"",J72/K72-1))</f>
        <v>-1.9345500314663422E-2</v>
      </c>
      <c r="M72" s="65">
        <f>IF(ISERROR(J72/C72),"",IF(J72/C72&gt;10000%,"",J72/C72))</f>
        <v>3.6633534600783196E-2</v>
      </c>
    </row>
    <row r="73" spans="1:15" ht="12.75" customHeight="1" x14ac:dyDescent="0.2">
      <c r="A73" s="49" t="s">
        <v>1237</v>
      </c>
      <c r="B73" s="49" t="s">
        <v>1239</v>
      </c>
      <c r="C73" s="81">
        <v>0.20514566000000001</v>
      </c>
      <c r="D73" s="81">
        <v>0.38502491</v>
      </c>
      <c r="E73" s="82">
        <f>IF(ISERROR(C73/D73-1),"",IF((C73/D73-1)&gt;10000%,"",C73/D73-1))</f>
        <v>-0.4671886034594489</v>
      </c>
      <c r="F73" s="65">
        <f>C73/$C$260</f>
        <v>5.4924066166904973E-4</v>
      </c>
      <c r="G73" s="50">
        <v>19.569524127834999</v>
      </c>
      <c r="H73" s="50">
        <v>822.63333333333298</v>
      </c>
      <c r="I73" s="153"/>
      <c r="J73" s="81">
        <v>0.41345466999999997</v>
      </c>
      <c r="K73" s="81">
        <v>0.66272181000000008</v>
      </c>
      <c r="L73" s="82">
        <f>IF(ISERROR(J73/K73-1),"",IF((J73/K73-1)&gt;10000%,"",J73/K73-1))</f>
        <v>-0.37612635684949025</v>
      </c>
      <c r="M73" s="65">
        <f>IF(ISERROR(J73/C73),"",IF(J73/C73&gt;10000%,"",J73/C73))</f>
        <v>2.0154200191220228</v>
      </c>
    </row>
    <row r="74" spans="1:15" ht="12.75" customHeight="1" x14ac:dyDescent="0.2">
      <c r="A74" s="49" t="s">
        <v>1665</v>
      </c>
      <c r="B74" s="49" t="s">
        <v>1081</v>
      </c>
      <c r="C74" s="81">
        <v>0.20064077</v>
      </c>
      <c r="D74" s="81">
        <v>0.27027969000000002</v>
      </c>
      <c r="E74" s="82">
        <f>IF(ISERROR(C74/D74-1),"",IF((C74/D74-1)&gt;10000%,"",C74/D74-1))</f>
        <v>-0.25765502394945039</v>
      </c>
      <c r="F74" s="65">
        <f>C74/$C$260</f>
        <v>5.3717962774639061E-4</v>
      </c>
      <c r="G74" s="50">
        <v>3.4455853251610997</v>
      </c>
      <c r="H74" s="50">
        <v>193.640428571429</v>
      </c>
      <c r="I74" s="153"/>
      <c r="J74" s="81">
        <v>1.2585299999999999E-2</v>
      </c>
      <c r="K74" s="81">
        <v>0.15989457000000001</v>
      </c>
      <c r="L74" s="82">
        <f>IF(ISERROR(J74/K74-1),"",IF((J74/K74-1)&gt;10000%,"",J74/K74-1))</f>
        <v>-0.92129001003598809</v>
      </c>
      <c r="M74" s="65">
        <f>IF(ISERROR(J74/C74),"",IF(J74/C74&gt;10000%,"",J74/C74))</f>
        <v>6.2725536788958688E-2</v>
      </c>
    </row>
    <row r="75" spans="1:15" ht="12.75" customHeight="1" x14ac:dyDescent="0.2">
      <c r="A75" s="49" t="s">
        <v>1206</v>
      </c>
      <c r="B75" s="49" t="s">
        <v>1038</v>
      </c>
      <c r="C75" s="81">
        <v>0.19764999999999999</v>
      </c>
      <c r="D75" s="81">
        <v>0</v>
      </c>
      <c r="E75" s="82" t="str">
        <f>IF(ISERROR(C75/D75-1),"",IF((C75/D75-1)&gt;10000%,"",C75/D75-1))</f>
        <v/>
      </c>
      <c r="F75" s="65">
        <f>C75/$C$260</f>
        <v>5.2917237819648569E-4</v>
      </c>
      <c r="G75" s="50">
        <v>1.7055409480200001</v>
      </c>
      <c r="H75" s="50">
        <v>90.093523809523802</v>
      </c>
      <c r="I75" s="153"/>
      <c r="J75" s="81">
        <v>0</v>
      </c>
      <c r="K75" s="81">
        <v>0</v>
      </c>
      <c r="L75" s="82" t="str">
        <f>IF(ISERROR(J75/K75-1),"",IF((J75/K75-1)&gt;10000%,"",J75/K75-1))</f>
        <v/>
      </c>
      <c r="M75" s="65">
        <f>IF(ISERROR(J75/C75),"",IF(J75/C75&gt;10000%,"",J75/C75))</f>
        <v>0</v>
      </c>
    </row>
    <row r="76" spans="1:15" ht="12.75" customHeight="1" x14ac:dyDescent="0.2">
      <c r="A76" s="49" t="s">
        <v>1242</v>
      </c>
      <c r="B76" s="49" t="s">
        <v>1095</v>
      </c>
      <c r="C76" s="81">
        <v>0.19456760000000001</v>
      </c>
      <c r="D76" s="81">
        <v>0.15909398000000002</v>
      </c>
      <c r="E76" s="82">
        <f>IF(ISERROR(C76/D76-1),"",IF((C76/D76-1)&gt;10000%,"",C76/D76-1))</f>
        <v>0.22297273598913026</v>
      </c>
      <c r="F76" s="65">
        <f>C76/$C$260</f>
        <v>5.2091980577780202E-4</v>
      </c>
      <c r="G76" s="50">
        <v>48.072124128215798</v>
      </c>
      <c r="H76" s="50">
        <v>29.505428571428599</v>
      </c>
      <c r="I76" s="153"/>
      <c r="J76" s="81">
        <v>5.1759700000000002E-3</v>
      </c>
      <c r="K76" s="81">
        <v>9.3948E-3</v>
      </c>
      <c r="L76" s="82">
        <f>IF(ISERROR(J76/K76-1),"",IF((J76/K76-1)&gt;10000%,"",J76/K76-1))</f>
        <v>-0.44906011836334991</v>
      </c>
      <c r="M76" s="65">
        <f>IF(ISERROR(J76/C76),"",IF(J76/C76&gt;10000%,"",J76/C76))</f>
        <v>2.6602425069744397E-2</v>
      </c>
    </row>
    <row r="77" spans="1:15" ht="12.75" customHeight="1" x14ac:dyDescent="0.2">
      <c r="A77" s="49" t="s">
        <v>1667</v>
      </c>
      <c r="B77" s="49" t="s">
        <v>1003</v>
      </c>
      <c r="C77" s="81">
        <v>0.19092449</v>
      </c>
      <c r="D77" s="81">
        <v>0.31250630000000001</v>
      </c>
      <c r="E77" s="82">
        <f>IF(ISERROR(C77/D77-1),"",IF((C77/D77-1)&gt;10000%,"",C77/D77-1))</f>
        <v>-0.38905394867239473</v>
      </c>
      <c r="F77" s="65">
        <f>C77/$C$260</f>
        <v>5.1116603303441013E-4</v>
      </c>
      <c r="G77" s="50">
        <v>13.8838655469297</v>
      </c>
      <c r="H77" s="50">
        <v>92.594047619047601</v>
      </c>
      <c r="I77" s="153"/>
      <c r="J77" s="81">
        <v>0</v>
      </c>
      <c r="K77" s="81">
        <v>0</v>
      </c>
      <c r="L77" s="82" t="str">
        <f>IF(ISERROR(J77/K77-1),"",IF((J77/K77-1)&gt;10000%,"",J77/K77-1))</f>
        <v/>
      </c>
      <c r="M77" s="65">
        <f>IF(ISERROR(J77/C77),"",IF(J77/C77&gt;10000%,"",J77/C77))</f>
        <v>0</v>
      </c>
    </row>
    <row r="78" spans="1:15" ht="12.75" customHeight="1" x14ac:dyDescent="0.2">
      <c r="A78" s="49" t="s">
        <v>1815</v>
      </c>
      <c r="B78" s="49" t="s">
        <v>1814</v>
      </c>
      <c r="C78" s="81">
        <v>0.18105293</v>
      </c>
      <c r="D78" s="81">
        <v>0.20356525</v>
      </c>
      <c r="E78" s="82">
        <f>IF(ISERROR(C78/D78-1),"",IF((C78/D78-1)&gt;10000%,"",C78/D78-1))</f>
        <v>-0.1105901915970432</v>
      </c>
      <c r="F78" s="65">
        <f>C78/$C$260</f>
        <v>4.8473670400982471E-4</v>
      </c>
      <c r="G78" s="50">
        <v>2.4200524450000001</v>
      </c>
      <c r="H78" s="50">
        <v>79.964666666666702</v>
      </c>
      <c r="I78" s="153"/>
      <c r="J78" s="81">
        <v>0.1292828</v>
      </c>
      <c r="K78" s="81">
        <v>0.21286215999999999</v>
      </c>
      <c r="L78" s="82">
        <f>IF(ISERROR(J78/K78-1),"",IF((J78/K78-1)&gt;10000%,"",J78/K78-1))</f>
        <v>-0.39264545657152028</v>
      </c>
      <c r="M78" s="65">
        <f>IF(ISERROR(J78/C78),"",IF(J78/C78&gt;10000%,"",J78/C78))</f>
        <v>0.71406079978932124</v>
      </c>
    </row>
    <row r="79" spans="1:15" ht="12.75" customHeight="1" x14ac:dyDescent="0.2">
      <c r="A79" s="49" t="s">
        <v>1682</v>
      </c>
      <c r="B79" s="49" t="s">
        <v>1019</v>
      </c>
      <c r="C79" s="81">
        <v>0.17503616</v>
      </c>
      <c r="D79" s="81">
        <v>8.9579000000000006E-2</v>
      </c>
      <c r="E79" s="82">
        <f>IF(ISERROR(C79/D79-1),"",IF((C79/D79-1)&gt;10000%,"",C79/D79-1))</f>
        <v>0.95398653702318614</v>
      </c>
      <c r="F79" s="65">
        <f>C79/$C$260</f>
        <v>4.6862788291212037E-4</v>
      </c>
      <c r="G79" s="50">
        <v>2.1484828229165998</v>
      </c>
      <c r="H79" s="50">
        <v>249.43547619047601</v>
      </c>
      <c r="I79" s="153"/>
      <c r="J79" s="81">
        <v>0.14161932000000002</v>
      </c>
      <c r="K79" s="81">
        <v>7.3388700000000001E-2</v>
      </c>
      <c r="L79" s="82">
        <f>IF(ISERROR(J79/K79-1),"",IF((J79/K79-1)&gt;10000%,"",J79/K79-1))</f>
        <v>0.92971561016886817</v>
      </c>
      <c r="M79" s="65">
        <f>IF(ISERROR(J79/C79),"",IF(J79/C79&gt;10000%,"",J79/C79))</f>
        <v>0.80908607684263656</v>
      </c>
    </row>
    <row r="80" spans="1:15" ht="12.75" customHeight="1" x14ac:dyDescent="0.2">
      <c r="A80" s="49" t="s">
        <v>1119</v>
      </c>
      <c r="B80" s="49" t="s">
        <v>982</v>
      </c>
      <c r="C80" s="81">
        <v>0.17343832000000001</v>
      </c>
      <c r="D80" s="81">
        <v>0.85109280500000006</v>
      </c>
      <c r="E80" s="82">
        <f>IF(ISERROR(C80/D80-1),"",IF((C80/D80-1)&gt;10000%,"",C80/D80-1))</f>
        <v>-0.79621691197354205</v>
      </c>
      <c r="F80" s="65">
        <f>C80/$C$260</f>
        <v>4.6434995327499683E-4</v>
      </c>
      <c r="G80" s="50">
        <v>330.56537890970498</v>
      </c>
      <c r="H80" s="50">
        <v>26.192809523809501</v>
      </c>
      <c r="I80" s="153"/>
      <c r="J80" s="81">
        <v>0.11730892999999999</v>
      </c>
      <c r="K80" s="81">
        <v>0.63918291000000005</v>
      </c>
      <c r="L80" s="82">
        <f>IF(ISERROR(J80/K80-1),"",IF((J80/K80-1)&gt;10000%,"",J80/K80-1))</f>
        <v>-0.81647048416860835</v>
      </c>
      <c r="M80" s="65">
        <f>IF(ISERROR(J80/C80),"",IF(J80/C80&gt;10000%,"",J80/C80))</f>
        <v>0.67637261477163746</v>
      </c>
    </row>
    <row r="81" spans="1:15" ht="12.75" customHeight="1" x14ac:dyDescent="0.2">
      <c r="A81" s="49" t="s">
        <v>1438</v>
      </c>
      <c r="B81" s="49" t="s">
        <v>1439</v>
      </c>
      <c r="C81" s="81">
        <v>0.17043047</v>
      </c>
      <c r="D81" s="81">
        <v>0.29984746999999995</v>
      </c>
      <c r="E81" s="82">
        <f>IF(ISERROR(C81/D81-1),"",IF((C81/D81-1)&gt;10000%,"",C81/D81-1))</f>
        <v>-0.4316094446286306</v>
      </c>
      <c r="F81" s="65">
        <f>C81/$C$260</f>
        <v>4.5629697509256168E-4</v>
      </c>
      <c r="G81" s="50">
        <v>15.826877516140001</v>
      </c>
      <c r="H81" s="50">
        <v>107.055047619048</v>
      </c>
      <c r="I81" s="153"/>
      <c r="J81" s="81">
        <v>0</v>
      </c>
      <c r="K81" s="81">
        <v>3.5417600000000001E-3</v>
      </c>
      <c r="L81" s="82">
        <f>IF(ISERROR(J81/K81-1),"",IF((J81/K81-1)&gt;10000%,"",J81/K81-1))</f>
        <v>-1</v>
      </c>
      <c r="M81" s="65">
        <f>IF(ISERROR(J81/C81),"",IF(J81/C81&gt;10000%,"",J81/C81))</f>
        <v>0</v>
      </c>
      <c r="O81" s="148"/>
    </row>
    <row r="82" spans="1:15" ht="12.75" customHeight="1" x14ac:dyDescent="0.2">
      <c r="A82" s="49" t="s">
        <v>1819</v>
      </c>
      <c r="B82" s="49" t="s">
        <v>1818</v>
      </c>
      <c r="C82" s="81">
        <v>0.16548070000000001</v>
      </c>
      <c r="D82" s="81">
        <v>0.19933381999999999</v>
      </c>
      <c r="E82" s="82">
        <f>IF(ISERROR(C82/D82-1),"",IF((C82/D82-1)&gt;10000%,"",C82/D82-1))</f>
        <v>-0.16983129104734951</v>
      </c>
      <c r="F82" s="65">
        <f>C82/$C$260</f>
        <v>4.4304485486779257E-4</v>
      </c>
      <c r="G82" s="50">
        <v>1.7815889229999999</v>
      </c>
      <c r="H82" s="50">
        <v>100.059666666667</v>
      </c>
      <c r="I82" s="153"/>
      <c r="J82" s="81">
        <v>0.14423374</v>
      </c>
      <c r="K82" s="81">
        <v>0.32949866999999999</v>
      </c>
      <c r="L82" s="82">
        <f>IF(ISERROR(J82/K82-1),"",IF((J82/K82-1)&gt;10000%,"",J82/K82-1))</f>
        <v>-0.56226305860354464</v>
      </c>
      <c r="M82" s="65">
        <f>IF(ISERROR(J82/C82),"",IF(J82/C82&gt;10000%,"",J82/C82))</f>
        <v>0.87160460404143802</v>
      </c>
    </row>
    <row r="83" spans="1:15" ht="12.75" customHeight="1" x14ac:dyDescent="0.2">
      <c r="A83" s="49" t="s">
        <v>2078</v>
      </c>
      <c r="B83" s="49" t="s">
        <v>2079</v>
      </c>
      <c r="C83" s="81">
        <v>0.15827782999999998</v>
      </c>
      <c r="D83" s="81">
        <v>9.6812140000000005E-2</v>
      </c>
      <c r="E83" s="82">
        <f>IF(ISERROR(C83/D83-1),"",IF((C83/D83-1)&gt;10000%,"",C83/D83-1))</f>
        <v>0.63489651194571239</v>
      </c>
      <c r="F83" s="65">
        <f>C83/$C$260</f>
        <v>4.2376046403682808E-4</v>
      </c>
      <c r="G83" s="50">
        <v>31.550588859228</v>
      </c>
      <c r="H83" s="50">
        <v>56.596761904761898</v>
      </c>
      <c r="I83" s="153"/>
      <c r="J83" s="81">
        <v>15.967625</v>
      </c>
      <c r="K83" s="81">
        <v>0</v>
      </c>
      <c r="L83" s="82" t="str">
        <f>IF(ISERROR(J83/K83-1),"",IF((J83/K83-1)&gt;10000%,"",J83/K83-1))</f>
        <v/>
      </c>
      <c r="M83" s="65" t="str">
        <f>IF(ISERROR(J83/C83),"",IF(J83/C83&gt;10000%,"",J83/C83))</f>
        <v/>
      </c>
    </row>
    <row r="84" spans="1:15" ht="12.75" customHeight="1" x14ac:dyDescent="0.2">
      <c r="A84" s="49" t="s">
        <v>1652</v>
      </c>
      <c r="B84" s="49" t="s">
        <v>1651</v>
      </c>
      <c r="C84" s="81">
        <v>0.15384714999999999</v>
      </c>
      <c r="D84" s="81">
        <v>0</v>
      </c>
      <c r="E84" s="82" t="str">
        <f>IF(ISERROR(C84/D84-1),"",IF((C84/D84-1)&gt;10000%,"",C84/D84-1))</f>
        <v/>
      </c>
      <c r="F84" s="65">
        <f>C84/$C$260</f>
        <v>4.1189811406147972E-4</v>
      </c>
      <c r="G84" s="50">
        <v>2.4997954994369995</v>
      </c>
      <c r="H84" s="50">
        <v>48.412714285714301</v>
      </c>
      <c r="I84" s="153"/>
      <c r="J84" s="81">
        <v>0.30809133</v>
      </c>
      <c r="K84" s="81">
        <v>0</v>
      </c>
      <c r="L84" s="82" t="str">
        <f>IF(ISERROR(J84/K84-1),"",IF((J84/K84-1)&gt;10000%,"",J84/K84-1))</f>
        <v/>
      </c>
      <c r="M84" s="65">
        <f>IF(ISERROR(J84/C84),"",IF(J84/C84&gt;10000%,"",J84/C84))</f>
        <v>2.0025806782901081</v>
      </c>
    </row>
    <row r="85" spans="1:15" ht="12.75" customHeight="1" x14ac:dyDescent="0.2">
      <c r="A85" s="49" t="s">
        <v>1224</v>
      </c>
      <c r="B85" s="49" t="s">
        <v>1075</v>
      </c>
      <c r="C85" s="81">
        <v>0.14967591</v>
      </c>
      <c r="D85" s="81">
        <v>9.8400000000000007E-4</v>
      </c>
      <c r="E85" s="82" t="str">
        <f>IF(ISERROR(C85/D85-1),"",IF((C85/D85-1)&gt;10000%,"",C85/D85-1))</f>
        <v/>
      </c>
      <c r="F85" s="65">
        <f>C85/$C$260</f>
        <v>4.0073036809219916E-4</v>
      </c>
      <c r="G85" s="50">
        <v>10.061087926818001</v>
      </c>
      <c r="H85" s="50">
        <v>31.142238095238099</v>
      </c>
      <c r="I85" s="153"/>
      <c r="J85" s="81">
        <v>1.9784999999999998E-3</v>
      </c>
      <c r="K85" s="81">
        <v>0</v>
      </c>
      <c r="L85" s="82" t="str">
        <f>IF(ISERROR(J85/K85-1),"",IF((J85/K85-1)&gt;10000%,"",J85/K85-1))</f>
        <v/>
      </c>
      <c r="M85" s="65">
        <f>IF(ISERROR(J85/C85),"",IF(J85/C85&gt;10000%,"",J85/C85))</f>
        <v>1.3218560020780899E-2</v>
      </c>
    </row>
    <row r="86" spans="1:15" ht="12.75" customHeight="1" x14ac:dyDescent="0.2">
      <c r="A86" s="49" t="s">
        <v>1219</v>
      </c>
      <c r="B86" s="49" t="s">
        <v>1056</v>
      </c>
      <c r="C86" s="81">
        <v>0.1278879</v>
      </c>
      <c r="D86" s="81">
        <v>0.1372285</v>
      </c>
      <c r="E86" s="82">
        <f>IF(ISERROR(C86/D86-1),"",IF((C86/D86-1)&gt;10000%,"",C86/D86-1))</f>
        <v>-6.8066035845323669E-2</v>
      </c>
      <c r="F86" s="65">
        <f>C86/$C$260</f>
        <v>3.4239688431851427E-4</v>
      </c>
      <c r="G86" s="50">
        <v>15.5335413047224</v>
      </c>
      <c r="H86" s="50">
        <v>38.2229523809524</v>
      </c>
      <c r="I86" s="153"/>
      <c r="J86" s="81">
        <v>0</v>
      </c>
      <c r="K86" s="81">
        <v>2.66848E-3</v>
      </c>
      <c r="L86" s="82">
        <f>IF(ISERROR(J86/K86-1),"",IF((J86/K86-1)&gt;10000%,"",J86/K86-1))</f>
        <v>-1</v>
      </c>
      <c r="M86" s="65">
        <f>IF(ISERROR(J86/C86),"",IF(J86/C86&gt;10000%,"",J86/C86))</f>
        <v>0</v>
      </c>
    </row>
    <row r="87" spans="1:15" ht="12.75" customHeight="1" x14ac:dyDescent="0.2">
      <c r="A87" s="49" t="s">
        <v>1671</v>
      </c>
      <c r="B87" s="49" t="s">
        <v>1072</v>
      </c>
      <c r="C87" s="81">
        <v>0.12063678999999999</v>
      </c>
      <c r="D87" s="81">
        <v>1.893334E-2</v>
      </c>
      <c r="E87" s="82">
        <f>IF(ISERROR(C87/D87-1),"",IF((C87/D87-1)&gt;10000%,"",C87/D87-1))</f>
        <v>5.3716592001199999</v>
      </c>
      <c r="F87" s="65">
        <f>C87/$C$260</f>
        <v>3.2298333955117645E-4</v>
      </c>
      <c r="G87" s="50">
        <v>0.29686886678180002</v>
      </c>
      <c r="H87" s="50">
        <v>114.286952380952</v>
      </c>
      <c r="I87" s="153"/>
      <c r="J87" s="81">
        <v>0</v>
      </c>
      <c r="K87" s="81">
        <v>0</v>
      </c>
      <c r="L87" s="82" t="str">
        <f>IF(ISERROR(J87/K87-1),"",IF((J87/K87-1)&gt;10000%,"",J87/K87-1))</f>
        <v/>
      </c>
      <c r="M87" s="65">
        <f>IF(ISERROR(J87/C87),"",IF(J87/C87&gt;10000%,"",J87/C87))</f>
        <v>0</v>
      </c>
    </row>
    <row r="88" spans="1:15" ht="12.75" customHeight="1" x14ac:dyDescent="0.2">
      <c r="A88" s="49" t="s">
        <v>1136</v>
      </c>
      <c r="B88" s="49" t="s">
        <v>1008</v>
      </c>
      <c r="C88" s="81">
        <v>0.11083155</v>
      </c>
      <c r="D88" s="81">
        <v>8.636075E-2</v>
      </c>
      <c r="E88" s="82">
        <f>IF(ISERROR(C88/D88-1),"",IF((C88/D88-1)&gt;10000%,"",C88/D88-1))</f>
        <v>0.28335557530475364</v>
      </c>
      <c r="F88" s="65">
        <f>C88/$C$260</f>
        <v>2.9673157041590044E-4</v>
      </c>
      <c r="G88" s="50">
        <v>3.6015079938821701</v>
      </c>
      <c r="H88" s="50">
        <v>76.767904761904802</v>
      </c>
      <c r="I88" s="153"/>
      <c r="J88" s="81">
        <v>0.23591223798681801</v>
      </c>
      <c r="K88" s="81">
        <v>8.6151560000000002E-2</v>
      </c>
      <c r="L88" s="82">
        <f>IF(ISERROR(J88/K88-1),"",IF((J88/K88-1)&gt;10000%,"",J88/K88-1))</f>
        <v>1.7383397118614918</v>
      </c>
      <c r="M88" s="65">
        <f>IF(ISERROR(J88/C88),"",IF(J88/C88&gt;10000%,"",J88/C88))</f>
        <v>2.1285657196603136</v>
      </c>
    </row>
    <row r="89" spans="1:15" ht="12.75" customHeight="1" x14ac:dyDescent="0.2">
      <c r="A89" s="49" t="s">
        <v>1673</v>
      </c>
      <c r="B89" s="49" t="s">
        <v>1073</v>
      </c>
      <c r="C89" s="81">
        <v>0.10575942999999999</v>
      </c>
      <c r="D89" s="81">
        <v>0</v>
      </c>
      <c r="E89" s="82" t="str">
        <f>IF(ISERROR(C89/D89-1),"",IF((C89/D89-1)&gt;10000%,"",C89/D89-1))</f>
        <v/>
      </c>
      <c r="F89" s="65">
        <f>C89/$C$260</f>
        <v>2.8315188003948772E-4</v>
      </c>
      <c r="G89" s="50">
        <v>0.77035909606859998</v>
      </c>
      <c r="H89" s="50">
        <v>389.38061904761901</v>
      </c>
      <c r="I89" s="153"/>
      <c r="J89" s="81">
        <v>0</v>
      </c>
      <c r="K89" s="81">
        <v>0</v>
      </c>
      <c r="L89" s="82" t="str">
        <f>IF(ISERROR(J89/K89-1),"",IF((J89/K89-1)&gt;10000%,"",J89/K89-1))</f>
        <v/>
      </c>
      <c r="M89" s="65">
        <f>IF(ISERROR(J89/C89),"",IF(J89/C89&gt;10000%,"",J89/C89))</f>
        <v>0</v>
      </c>
    </row>
    <row r="90" spans="1:15" ht="12.75" customHeight="1" x14ac:dyDescent="0.2">
      <c r="A90" s="49" t="s">
        <v>1173</v>
      </c>
      <c r="B90" s="49" t="s">
        <v>1022</v>
      </c>
      <c r="C90" s="81">
        <v>0.10447664999999999</v>
      </c>
      <c r="D90" s="81">
        <v>0.15375854999999999</v>
      </c>
      <c r="E90" s="82">
        <f>IF(ISERROR(C90/D90-1),"",IF((C90/D90-1)&gt;10000%,"",C90/D90-1))</f>
        <v>-0.32051485917368505</v>
      </c>
      <c r="F90" s="65">
        <f>C90/$C$260</f>
        <v>2.797174669693998E-4</v>
      </c>
      <c r="G90" s="50">
        <v>24.1152031366065</v>
      </c>
      <c r="H90" s="50">
        <v>84.042714285714297</v>
      </c>
      <c r="I90" s="153"/>
      <c r="J90" s="81">
        <v>4.7759999999999997E-2</v>
      </c>
      <c r="K90" s="81">
        <v>4.9256999999999999E-3</v>
      </c>
      <c r="L90" s="82">
        <f>IF(ISERROR(J90/K90-1),"",IF((J90/K90-1)&gt;10000%,"",J90/K90-1))</f>
        <v>8.6960838053474632</v>
      </c>
      <c r="M90" s="65">
        <f>IF(ISERROR(J90/C90),"",IF(J90/C90&gt;10000%,"",J90/C90))</f>
        <v>0.457135637484548</v>
      </c>
    </row>
    <row r="91" spans="1:15" ht="12.75" customHeight="1" x14ac:dyDescent="0.2">
      <c r="A91" s="49" t="s">
        <v>1685</v>
      </c>
      <c r="B91" s="49" t="s">
        <v>1068</v>
      </c>
      <c r="C91" s="81">
        <v>0.10319866</v>
      </c>
      <c r="D91" s="81">
        <v>0.20486304999999999</v>
      </c>
      <c r="E91" s="82">
        <f>IF(ISERROR(C91/D91-1),"",IF((C91/D91-1)&gt;10000%,"",C91/D91-1))</f>
        <v>-0.49625537645758955</v>
      </c>
      <c r="F91" s="65">
        <f>C91/$C$260</f>
        <v>2.7629587826405536E-4</v>
      </c>
      <c r="G91" s="50">
        <v>0.66478076691839993</v>
      </c>
      <c r="H91" s="50">
        <v>97.768619047619097</v>
      </c>
      <c r="I91" s="153"/>
      <c r="J91" s="81">
        <v>0</v>
      </c>
      <c r="K91" s="81">
        <v>1.4719110000000001E-2</v>
      </c>
      <c r="L91" s="82">
        <f>IF(ISERROR(J91/K91-1),"",IF((J91/K91-1)&gt;10000%,"",J91/K91-1))</f>
        <v>-1</v>
      </c>
      <c r="M91" s="65">
        <f>IF(ISERROR(J91/C91),"",IF(J91/C91&gt;10000%,"",J91/C91))</f>
        <v>0</v>
      </c>
    </row>
    <row r="92" spans="1:15" ht="12.75" customHeight="1" x14ac:dyDescent="0.2">
      <c r="A92" s="49" t="s">
        <v>1697</v>
      </c>
      <c r="B92" s="49" t="s">
        <v>1083</v>
      </c>
      <c r="C92" s="81">
        <v>0.10123143</v>
      </c>
      <c r="D92" s="81">
        <v>0.21992714000000002</v>
      </c>
      <c r="E92" s="82">
        <f>IF(ISERROR(C92/D92-1),"",IF((C92/D92-1)&gt;10000%,"",C92/D92-1))</f>
        <v>-0.53970469492760198</v>
      </c>
      <c r="F92" s="65">
        <f>C92/$C$260</f>
        <v>2.710289732422518E-4</v>
      </c>
      <c r="G92" s="50">
        <v>1.6593249459297001</v>
      </c>
      <c r="H92" s="50">
        <v>202.96290476190501</v>
      </c>
      <c r="I92" s="153"/>
      <c r="J92" s="81">
        <v>0</v>
      </c>
      <c r="K92" s="81">
        <v>0</v>
      </c>
      <c r="L92" s="82" t="str">
        <f>IF(ISERROR(J92/K92-1),"",IF((J92/K92-1)&gt;10000%,"",J92/K92-1))</f>
        <v/>
      </c>
      <c r="M92" s="65">
        <f>IF(ISERROR(J92/C92),"",IF(J92/C92&gt;10000%,"",J92/C92))</f>
        <v>0</v>
      </c>
    </row>
    <row r="93" spans="1:15" ht="12.75" customHeight="1" x14ac:dyDescent="0.2">
      <c r="A93" s="49" t="s">
        <v>1246</v>
      </c>
      <c r="B93" s="49" t="s">
        <v>1099</v>
      </c>
      <c r="C93" s="81">
        <v>9.6684839999999994E-2</v>
      </c>
      <c r="D93" s="81">
        <v>0</v>
      </c>
      <c r="E93" s="82" t="str">
        <f>IF(ISERROR(C93/D93-1),"",IF((C93/D93-1)&gt;10000%,"",C93/D93-1))</f>
        <v/>
      </c>
      <c r="F93" s="65">
        <f>C93/$C$260</f>
        <v>2.5885629505867293E-4</v>
      </c>
      <c r="G93" s="50">
        <v>0.14629815436839999</v>
      </c>
      <c r="H93" s="50">
        <v>62.978666666666697</v>
      </c>
      <c r="I93" s="153"/>
      <c r="J93" s="81">
        <v>0</v>
      </c>
      <c r="K93" s="81">
        <v>0</v>
      </c>
      <c r="L93" s="82" t="str">
        <f>IF(ISERROR(J93/K93-1),"",IF((J93/K93-1)&gt;10000%,"",J93/K93-1))</f>
        <v/>
      </c>
      <c r="M93" s="65">
        <f>IF(ISERROR(J93/C93),"",IF(J93/C93&gt;10000%,"",J93/C93))</f>
        <v>0</v>
      </c>
    </row>
    <row r="94" spans="1:15" ht="12.75" customHeight="1" x14ac:dyDescent="0.2">
      <c r="A94" s="49" t="s">
        <v>1132</v>
      </c>
      <c r="B94" s="49" t="s">
        <v>1001</v>
      </c>
      <c r="C94" s="81">
        <v>9.3143884999999996E-2</v>
      </c>
      <c r="D94" s="81">
        <v>0.147897785</v>
      </c>
      <c r="E94" s="82">
        <f>IF(ISERROR(C94/D94-1),"",IF((C94/D94-1)&gt;10000%,"",C94/D94-1))</f>
        <v>-0.37021446940533964</v>
      </c>
      <c r="F94" s="65">
        <f>C94/$C$260</f>
        <v>2.4937602398133048E-4</v>
      </c>
      <c r="G94" s="50">
        <v>4.6756838140773995</v>
      </c>
      <c r="H94" s="50">
        <v>383.44880952380998</v>
      </c>
      <c r="I94" s="153"/>
      <c r="J94" s="81">
        <v>4.2935500000000001E-2</v>
      </c>
      <c r="K94" s="81">
        <v>0</v>
      </c>
      <c r="L94" s="82" t="str">
        <f>IF(ISERROR(J94/K94-1),"",IF((J94/K94-1)&gt;10000%,"",J94/K94-1))</f>
        <v/>
      </c>
      <c r="M94" s="65">
        <f>IF(ISERROR(J94/C94),"",IF(J94/C94&gt;10000%,"",J94/C94))</f>
        <v>0.46095887024682303</v>
      </c>
    </row>
    <row r="95" spans="1:15" ht="12.75" customHeight="1" x14ac:dyDescent="0.2">
      <c r="A95" s="49" t="s">
        <v>2058</v>
      </c>
      <c r="B95" s="49" t="s">
        <v>2059</v>
      </c>
      <c r="C95" s="81">
        <v>9.111822E-2</v>
      </c>
      <c r="D95" s="81">
        <v>0</v>
      </c>
      <c r="E95" s="82" t="str">
        <f>IF(ISERROR(C95/D95-1),"",IF((C95/D95-1)&gt;10000%,"",C95/D95-1))</f>
        <v/>
      </c>
      <c r="F95" s="65">
        <f>C95/$C$260</f>
        <v>2.4395266974161695E-4</v>
      </c>
      <c r="G95" s="50">
        <v>0.1074459282176</v>
      </c>
      <c r="H95" s="50">
        <v>28.043047619047599</v>
      </c>
      <c r="I95" s="153"/>
      <c r="J95" s="81">
        <v>0</v>
      </c>
      <c r="K95" s="81">
        <v>0</v>
      </c>
      <c r="L95" s="82" t="str">
        <f>IF(ISERROR(J95/K95-1),"",IF((J95/K95-1)&gt;10000%,"",J95/K95-1))</f>
        <v/>
      </c>
      <c r="M95" s="65">
        <f>IF(ISERROR(J95/C95),"",IF(J95/C95&gt;10000%,"",J95/C95))</f>
        <v>0</v>
      </c>
    </row>
    <row r="96" spans="1:15" ht="12.75" customHeight="1" x14ac:dyDescent="0.2">
      <c r="A96" s="49" t="s">
        <v>1144</v>
      </c>
      <c r="B96" s="49" t="s">
        <v>1020</v>
      </c>
      <c r="C96" s="81">
        <v>9.0183830000000006E-2</v>
      </c>
      <c r="D96" s="81">
        <v>4.1215000000000002E-2</v>
      </c>
      <c r="E96" s="82">
        <f>IF(ISERROR(C96/D96-1),"",IF((C96/D96-1)&gt;10000%,"",C96/D96-1))</f>
        <v>1.1881312628897245</v>
      </c>
      <c r="F96" s="65">
        <f>C96/$C$260</f>
        <v>2.4145100832768823E-4</v>
      </c>
      <c r="G96" s="50">
        <v>4.6158962418504004</v>
      </c>
      <c r="H96" s="50">
        <v>286.85619047619002</v>
      </c>
      <c r="I96" s="153"/>
      <c r="J96" s="81">
        <v>0</v>
      </c>
      <c r="K96" s="81">
        <v>0</v>
      </c>
      <c r="L96" s="82" t="str">
        <f>IF(ISERROR(J96/K96-1),"",IF((J96/K96-1)&gt;10000%,"",J96/K96-1))</f>
        <v/>
      </c>
      <c r="M96" s="65">
        <f>IF(ISERROR(J96/C96),"",IF(J96/C96&gt;10000%,"",J96/C96))</f>
        <v>0</v>
      </c>
    </row>
    <row r="97" spans="1:13" ht="12.75" customHeight="1" x14ac:dyDescent="0.2">
      <c r="A97" s="49" t="s">
        <v>1668</v>
      </c>
      <c r="B97" s="49" t="s">
        <v>1080</v>
      </c>
      <c r="C97" s="81">
        <v>8.5219400000000001E-2</v>
      </c>
      <c r="D97" s="81">
        <v>0.19965945000000002</v>
      </c>
      <c r="E97" s="82">
        <f>IF(ISERROR(C97/D97-1),"",IF((C97/D97-1)&gt;10000%,"",C97/D97-1))</f>
        <v>-0.57317622581851246</v>
      </c>
      <c r="F97" s="65">
        <f>C97/$C$260</f>
        <v>2.2815963858577079E-4</v>
      </c>
      <c r="G97" s="50">
        <v>1.9542680133791999</v>
      </c>
      <c r="H97" s="50">
        <v>200.91504761904801</v>
      </c>
      <c r="I97" s="153"/>
      <c r="J97" s="81">
        <v>7.7136320000000008E-2</v>
      </c>
      <c r="K97" s="81">
        <v>0.16223852</v>
      </c>
      <c r="L97" s="82">
        <f>IF(ISERROR(J97/K97-1),"",IF((J97/K97-1)&gt;10000%,"",J97/K97-1))</f>
        <v>-0.52454990343846819</v>
      </c>
      <c r="M97" s="65">
        <f>IF(ISERROR(J97/C97),"",IF(J97/C97&gt;10000%,"",J97/C97))</f>
        <v>0.90514976636775202</v>
      </c>
    </row>
    <row r="98" spans="1:13" ht="12.75" customHeight="1" x14ac:dyDescent="0.2">
      <c r="A98" s="49" t="s">
        <v>1680</v>
      </c>
      <c r="B98" s="49" t="s">
        <v>1052</v>
      </c>
      <c r="C98" s="81">
        <v>8.4417500000000006E-2</v>
      </c>
      <c r="D98" s="81">
        <v>4.7695500000000002E-2</v>
      </c>
      <c r="E98" s="82">
        <f>IF(ISERROR(C98/D98-1),"",IF((C98/D98-1)&gt;10000%,"",C98/D98-1))</f>
        <v>0.76992588399324902</v>
      </c>
      <c r="F98" s="65">
        <f>C98/$C$260</f>
        <v>2.2601269535239989E-4</v>
      </c>
      <c r="G98" s="50">
        <v>1.9809809085239001</v>
      </c>
      <c r="H98" s="50">
        <v>666.61765000000003</v>
      </c>
      <c r="I98" s="153"/>
      <c r="J98" s="81">
        <v>0.11418286999999999</v>
      </c>
      <c r="K98" s="81">
        <v>0</v>
      </c>
      <c r="L98" s="82" t="str">
        <f>IF(ISERROR(J98/K98-1),"",IF((J98/K98-1)&gt;10000%,"",J98/K98-1))</f>
        <v/>
      </c>
      <c r="M98" s="65">
        <f>IF(ISERROR(J98/C98),"",IF(J98/C98&gt;10000%,"",J98/C98))</f>
        <v>1.3525971510646486</v>
      </c>
    </row>
    <row r="99" spans="1:13" ht="12.75" customHeight="1" x14ac:dyDescent="0.2">
      <c r="A99" s="49" t="s">
        <v>1202</v>
      </c>
      <c r="B99" s="49" t="s">
        <v>1033</v>
      </c>
      <c r="C99" s="81">
        <v>7.3373331999999999E-2</v>
      </c>
      <c r="D99" s="81">
        <v>0.39778150699999998</v>
      </c>
      <c r="E99" s="82">
        <f>IF(ISERROR(C99/D99-1),"",IF((C99/D99-1)&gt;10000%,"",C99/D99-1))</f>
        <v>-0.81554363209750724</v>
      </c>
      <c r="F99" s="65">
        <f>C99/$C$260</f>
        <v>1.9644391900146881E-4</v>
      </c>
      <c r="G99" s="50">
        <v>9.7522217003281</v>
      </c>
      <c r="H99" s="50">
        <v>50.038476190476203</v>
      </c>
      <c r="I99" s="153"/>
      <c r="J99" s="81">
        <v>1.4128352200000001</v>
      </c>
      <c r="K99" s="81">
        <v>0.45704656999999999</v>
      </c>
      <c r="L99" s="82">
        <f>IF(ISERROR(J99/K99-1),"",IF((J99/K99-1)&gt;10000%,"",J99/K99-1))</f>
        <v>2.0912281433377786</v>
      </c>
      <c r="M99" s="65">
        <f>IF(ISERROR(J99/C99),"",IF(J99/C99&gt;10000%,"",J99/C99))</f>
        <v>19.255432205259535</v>
      </c>
    </row>
    <row r="100" spans="1:13" ht="12.75" customHeight="1" x14ac:dyDescent="0.2">
      <c r="A100" s="49" t="s">
        <v>1121</v>
      </c>
      <c r="B100" s="49" t="s">
        <v>986</v>
      </c>
      <c r="C100" s="81">
        <v>7.1469329999999998E-2</v>
      </c>
      <c r="D100" s="81">
        <v>6.9314000000000001E-2</v>
      </c>
      <c r="E100" s="82">
        <f>IF(ISERROR(C100/D100-1),"",IF((C100/D100-1)&gt;10000%,"",C100/D100-1))</f>
        <v>3.1095161150705541E-2</v>
      </c>
      <c r="F100" s="65">
        <f>C100/$C$260</f>
        <v>1.9134629559427999E-4</v>
      </c>
      <c r="G100" s="50">
        <v>0.66188937338324993</v>
      </c>
      <c r="H100" s="50">
        <v>80.532523809523795</v>
      </c>
      <c r="I100" s="153"/>
      <c r="J100" s="81">
        <v>0</v>
      </c>
      <c r="K100" s="81">
        <v>0.41577231287425098</v>
      </c>
      <c r="L100" s="82">
        <f>IF(ISERROR(J100/K100-1),"",IF((J100/K100-1)&gt;10000%,"",J100/K100-1))</f>
        <v>-1</v>
      </c>
      <c r="M100" s="65">
        <f>IF(ISERROR(J100/C100),"",IF(J100/C100&gt;10000%,"",J100/C100))</f>
        <v>0</v>
      </c>
    </row>
    <row r="101" spans="1:13" ht="12.75" customHeight="1" x14ac:dyDescent="0.2">
      <c r="A101" s="49" t="s">
        <v>1669</v>
      </c>
      <c r="B101" s="49" t="s">
        <v>1069</v>
      </c>
      <c r="C101" s="81">
        <v>6.6371380000000008E-2</v>
      </c>
      <c r="D101" s="81">
        <v>1.6479000000000001E-2</v>
      </c>
      <c r="E101" s="82">
        <f>IF(ISERROR(C101/D101-1),"",IF((C101/D101-1)&gt;10000%,"",C101/D101-1))</f>
        <v>3.0276339583712604</v>
      </c>
      <c r="F101" s="65">
        <f>C101/$C$260</f>
        <v>1.7769745003178686E-4</v>
      </c>
      <c r="G101" s="50">
        <v>0.58032256349279998</v>
      </c>
      <c r="H101" s="50">
        <v>114.227095238095</v>
      </c>
      <c r="I101" s="153"/>
      <c r="J101" s="81">
        <v>2.0990000000000002E-3</v>
      </c>
      <c r="K101" s="81">
        <v>0</v>
      </c>
      <c r="L101" s="82" t="str">
        <f>IF(ISERROR(J101/K101-1),"",IF((J101/K101-1)&gt;10000%,"",J101/K101-1))</f>
        <v/>
      </c>
      <c r="M101" s="65">
        <f>IF(ISERROR(J101/C101),"",IF(J101/C101&gt;10000%,"",J101/C101))</f>
        <v>3.1625076953349471E-2</v>
      </c>
    </row>
    <row r="102" spans="1:13" ht="12.75" customHeight="1" x14ac:dyDescent="0.2">
      <c r="A102" s="49" t="s">
        <v>1172</v>
      </c>
      <c r="B102" s="49" t="s">
        <v>1021</v>
      </c>
      <c r="C102" s="81">
        <v>6.4222100000000004E-2</v>
      </c>
      <c r="D102" s="81">
        <v>1.0213E-2</v>
      </c>
      <c r="E102" s="82">
        <f>IF(ISERROR(C102/D102-1),"",IF((C102/D102-1)&gt;10000%,"",C102/D102-1))</f>
        <v>5.288269852149222</v>
      </c>
      <c r="F102" s="65">
        <f>C102/$C$260</f>
        <v>1.7194313883011651E-4</v>
      </c>
      <c r="G102" s="50">
        <v>25.447442441886999</v>
      </c>
      <c r="H102" s="50">
        <v>85.9501904761905</v>
      </c>
      <c r="I102" s="153"/>
      <c r="J102" s="81">
        <v>0</v>
      </c>
      <c r="K102" s="81">
        <v>0</v>
      </c>
      <c r="L102" s="82" t="str">
        <f>IF(ISERROR(J102/K102-1),"",IF((J102/K102-1)&gt;10000%,"",J102/K102-1))</f>
        <v/>
      </c>
      <c r="M102" s="65">
        <f>IF(ISERROR(J102/C102),"",IF(J102/C102&gt;10000%,"",J102/C102))</f>
        <v>0</v>
      </c>
    </row>
    <row r="103" spans="1:13" ht="12.75" customHeight="1" x14ac:dyDescent="0.2">
      <c r="A103" s="49" t="s">
        <v>1676</v>
      </c>
      <c r="B103" s="49" t="s">
        <v>1024</v>
      </c>
      <c r="C103" s="81">
        <v>5.8289935000000001E-2</v>
      </c>
      <c r="D103" s="81">
        <v>0.11111563199999999</v>
      </c>
      <c r="E103" s="82">
        <f>IF(ISERROR(C103/D103-1),"",IF((C103/D103-1)&gt;10000%,"",C103/D103-1))</f>
        <v>-0.4754119294394149</v>
      </c>
      <c r="F103" s="65">
        <f>C103/$C$260</f>
        <v>1.5606083242534062E-4</v>
      </c>
      <c r="G103" s="50">
        <v>3.3975400608182</v>
      </c>
      <c r="H103" s="50">
        <v>746.81104761904805</v>
      </c>
      <c r="I103" s="153"/>
      <c r="J103" s="81">
        <v>3.4595859999999999E-2</v>
      </c>
      <c r="K103" s="81">
        <v>8.7796299999999983E-3</v>
      </c>
      <c r="L103" s="82">
        <f>IF(ISERROR(J103/K103-1),"",IF((J103/K103-1)&gt;10000%,"",J103/K103-1))</f>
        <v>2.9404690174870702</v>
      </c>
      <c r="M103" s="65">
        <f>IF(ISERROR(J103/C103),"",IF(J103/C103&gt;10000%,"",J103/C103))</f>
        <v>0.59351344275817086</v>
      </c>
    </row>
    <row r="104" spans="1:13" ht="12.75" customHeight="1" x14ac:dyDescent="0.2">
      <c r="A104" s="49" t="s">
        <v>1913</v>
      </c>
      <c r="B104" s="49" t="s">
        <v>1914</v>
      </c>
      <c r="C104" s="81">
        <v>5.8110300000000004E-2</v>
      </c>
      <c r="D104" s="81">
        <v>4.3090999999999997E-2</v>
      </c>
      <c r="E104" s="82">
        <f>IF(ISERROR(C104/D104-1),"",IF((C104/D104-1)&gt;10000%,"",C104/D104-1))</f>
        <v>0.34854842078392245</v>
      </c>
      <c r="F104" s="65">
        <f>C104/$C$260</f>
        <v>1.5557989197425372E-4</v>
      </c>
      <c r="G104" s="50">
        <v>0.37437291700000003</v>
      </c>
      <c r="H104" s="50">
        <v>80.003142857142805</v>
      </c>
      <c r="I104" s="153"/>
      <c r="J104" s="81">
        <v>1.2058299999999999E-2</v>
      </c>
      <c r="K104" s="81">
        <v>3.846E-3</v>
      </c>
      <c r="L104" s="82">
        <f>IF(ISERROR(J104/K104-1),"",IF((J104/K104-1)&gt;10000%,"",J104/K104-1))</f>
        <v>2.1352834113364532</v>
      </c>
      <c r="M104" s="65">
        <f>IF(ISERROR(J104/C104),"",IF(J104/C104&gt;10000%,"",J104/C104))</f>
        <v>0.20750710287160792</v>
      </c>
    </row>
    <row r="105" spans="1:13" ht="12.75" customHeight="1" x14ac:dyDescent="0.2">
      <c r="A105" s="49" t="s">
        <v>1120</v>
      </c>
      <c r="B105" s="49" t="s">
        <v>985</v>
      </c>
      <c r="C105" s="81">
        <v>5.6805000000000001E-2</v>
      </c>
      <c r="D105" s="81">
        <v>8.60439E-3</v>
      </c>
      <c r="E105" s="82">
        <f>IF(ISERROR(C105/D105-1),"",IF((C105/D105-1)&gt;10000%,"",C105/D105-1))</f>
        <v>5.6018625376116145</v>
      </c>
      <c r="F105" s="65">
        <f>C105/$C$260</f>
        <v>1.5208518564862824E-4</v>
      </c>
      <c r="G105" s="50">
        <v>0.39530984899850996</v>
      </c>
      <c r="H105" s="50">
        <v>93.304523809523801</v>
      </c>
      <c r="I105" s="153"/>
      <c r="J105" s="81">
        <v>0</v>
      </c>
      <c r="K105" s="81">
        <v>0</v>
      </c>
      <c r="L105" s="82" t="str">
        <f>IF(ISERROR(J105/K105-1),"",IF((J105/K105-1)&gt;10000%,"",J105/K105-1))</f>
        <v/>
      </c>
      <c r="M105" s="65">
        <f>IF(ISERROR(J105/C105),"",IF(J105/C105&gt;10000%,"",J105/C105))</f>
        <v>0</v>
      </c>
    </row>
    <row r="106" spans="1:13" ht="12.75" customHeight="1" x14ac:dyDescent="0.2">
      <c r="A106" s="49" t="s">
        <v>2529</v>
      </c>
      <c r="B106" s="49" t="s">
        <v>2530</v>
      </c>
      <c r="C106" s="81">
        <v>5.6684350000000001E-2</v>
      </c>
      <c r="D106" s="81">
        <v>0.12115824</v>
      </c>
      <c r="E106" s="82">
        <f>IF(ISERROR(C106/D106-1),"",IF((C106/D106-1)&gt;10000%,"",C106/D106-1))</f>
        <v>-0.53214614210308764</v>
      </c>
      <c r="F106" s="65">
        <f>C106/$C$260</f>
        <v>1.5176216694167452E-4</v>
      </c>
      <c r="G106" s="50">
        <v>1.09037630896</v>
      </c>
      <c r="H106" s="50">
        <v>26.4572380952381</v>
      </c>
      <c r="I106" s="153"/>
      <c r="J106" s="81">
        <v>0</v>
      </c>
      <c r="K106" s="81">
        <v>7.4984799999999992E-3</v>
      </c>
      <c r="L106" s="82">
        <f>IF(ISERROR(J106/K106-1),"",IF((J106/K106-1)&gt;10000%,"",J106/K106-1))</f>
        <v>-1</v>
      </c>
      <c r="M106" s="65">
        <f>IF(ISERROR(J106/C106),"",IF(J106/C106&gt;10000%,"",J106/C106))</f>
        <v>0</v>
      </c>
    </row>
    <row r="107" spans="1:13" ht="12.75" customHeight="1" x14ac:dyDescent="0.2">
      <c r="A107" s="49" t="s">
        <v>1931</v>
      </c>
      <c r="B107" s="49" t="s">
        <v>1932</v>
      </c>
      <c r="C107" s="81">
        <v>4.9686000000000001E-2</v>
      </c>
      <c r="D107" s="81">
        <v>0</v>
      </c>
      <c r="E107" s="82" t="str">
        <f>IF(ISERROR(C107/D107-1),"",IF((C107/D107-1)&gt;10000%,"",C107/D107-1))</f>
        <v/>
      </c>
      <c r="F107" s="65">
        <f>C107/$C$260</f>
        <v>1.3302534168009407E-4</v>
      </c>
      <c r="G107" s="50">
        <v>0.151724939</v>
      </c>
      <c r="H107" s="50">
        <v>60.015380952381001</v>
      </c>
      <c r="I107" s="153"/>
      <c r="J107" s="81">
        <v>0</v>
      </c>
      <c r="K107" s="81">
        <v>0</v>
      </c>
      <c r="L107" s="82" t="str">
        <f>IF(ISERROR(J107/K107-1),"",IF((J107/K107-1)&gt;10000%,"",J107/K107-1))</f>
        <v/>
      </c>
      <c r="M107" s="65">
        <f>IF(ISERROR(J107/C107),"",IF(J107/C107&gt;10000%,"",J107/C107))</f>
        <v>0</v>
      </c>
    </row>
    <row r="108" spans="1:13" ht="12.75" customHeight="1" x14ac:dyDescent="0.2">
      <c r="A108" s="49" t="s">
        <v>1212</v>
      </c>
      <c r="B108" s="49" t="s">
        <v>1046</v>
      </c>
      <c r="C108" s="81">
        <v>4.3605524999999999E-2</v>
      </c>
      <c r="D108" s="81">
        <v>3.82295E-2</v>
      </c>
      <c r="E108" s="82">
        <f>IF(ISERROR(C108/D108-1),"",IF((C108/D108-1)&gt;10000%,"",C108/D108-1))</f>
        <v>0.14062504087157812</v>
      </c>
      <c r="F108" s="65">
        <f>C108/$C$260</f>
        <v>1.1674596188594138E-4</v>
      </c>
      <c r="G108" s="50">
        <v>1.4341557572850001</v>
      </c>
      <c r="H108" s="50">
        <v>441.72314285714299</v>
      </c>
      <c r="I108" s="153"/>
      <c r="J108" s="81">
        <v>1.905E-3</v>
      </c>
      <c r="K108" s="81">
        <v>0</v>
      </c>
      <c r="L108" s="82" t="str">
        <f>IF(ISERROR(J108/K108-1),"",IF((J108/K108-1)&gt;10000%,"",J108/K108-1))</f>
        <v/>
      </c>
      <c r="M108" s="65">
        <f>IF(ISERROR(J108/C108),"",IF(J108/C108&gt;10000%,"",J108/C108))</f>
        <v>4.3687124510024822E-2</v>
      </c>
    </row>
    <row r="109" spans="1:13" ht="12.75" customHeight="1" x14ac:dyDescent="0.2">
      <c r="A109" s="49" t="s">
        <v>1933</v>
      </c>
      <c r="B109" s="49" t="s">
        <v>1934</v>
      </c>
      <c r="C109" s="81">
        <v>3.7503099999999998E-2</v>
      </c>
      <c r="D109" s="81">
        <v>1.31852751</v>
      </c>
      <c r="E109" s="82">
        <f>IF(ISERROR(C109/D109-1),"",IF((C109/D109-1)&gt;10000%,"",C109/D109-1))</f>
        <v>-0.97155683160528061</v>
      </c>
      <c r="F109" s="65">
        <f>C109/$C$260</f>
        <v>1.0040781490888248E-4</v>
      </c>
      <c r="G109" s="50">
        <v>0.110682617</v>
      </c>
      <c r="H109" s="50">
        <v>79.993714285714304</v>
      </c>
      <c r="I109" s="153"/>
      <c r="J109" s="81">
        <v>0</v>
      </c>
      <c r="K109" s="81">
        <v>5.6179999999999997E-3</v>
      </c>
      <c r="L109" s="82">
        <f>IF(ISERROR(J109/K109-1),"",IF((J109/K109-1)&gt;10000%,"",J109/K109-1))</f>
        <v>-1</v>
      </c>
      <c r="M109" s="65">
        <f>IF(ISERROR(J109/C109),"",IF(J109/C109&gt;10000%,"",J109/C109))</f>
        <v>0</v>
      </c>
    </row>
    <row r="110" spans="1:13" ht="12.75" customHeight="1" x14ac:dyDescent="0.2">
      <c r="A110" s="49" t="s">
        <v>1983</v>
      </c>
      <c r="B110" s="49" t="s">
        <v>1984</v>
      </c>
      <c r="C110" s="81">
        <v>3.7313120000000005E-2</v>
      </c>
      <c r="D110" s="81">
        <v>2.8129400000000002E-2</v>
      </c>
      <c r="E110" s="82">
        <f>IF(ISERROR(C110/D110-1),"",IF((C110/D110-1)&gt;10000%,"",C110/D110-1))</f>
        <v>0.32648119049819768</v>
      </c>
      <c r="F110" s="65">
        <f>C110/$C$260</f>
        <v>9.9899177578198118E-5</v>
      </c>
      <c r="G110" s="50">
        <v>0.66796341599999998</v>
      </c>
      <c r="H110" s="50">
        <v>19.9939523809524</v>
      </c>
      <c r="I110" s="153"/>
      <c r="J110" s="81">
        <v>0</v>
      </c>
      <c r="K110" s="81">
        <v>0</v>
      </c>
      <c r="L110" s="82" t="str">
        <f>IF(ISERROR(J110/K110-1),"",IF((J110/K110-1)&gt;10000%,"",J110/K110-1))</f>
        <v/>
      </c>
      <c r="M110" s="65">
        <f>IF(ISERROR(J110/C110),"",IF(J110/C110&gt;10000%,"",J110/C110))</f>
        <v>0</v>
      </c>
    </row>
    <row r="111" spans="1:13" ht="12.75" customHeight="1" x14ac:dyDescent="0.2">
      <c r="A111" s="49" t="s">
        <v>2166</v>
      </c>
      <c r="B111" s="49" t="s">
        <v>2155</v>
      </c>
      <c r="C111" s="81">
        <v>3.6398699999999999E-2</v>
      </c>
      <c r="D111" s="81">
        <v>2.389322E-2</v>
      </c>
      <c r="E111" s="82">
        <f>IF(ISERROR(C111/D111-1),"",IF((C111/D111-1)&gt;10000%,"",C111/D111-1))</f>
        <v>0.5233903174205905</v>
      </c>
      <c r="F111" s="65">
        <f>C111/$C$260</f>
        <v>9.7450982252772199E-5</v>
      </c>
      <c r="G111" s="50">
        <v>5.4472640000000003E-3</v>
      </c>
      <c r="H111" s="50">
        <v>20.002714285714301</v>
      </c>
      <c r="I111" s="153"/>
      <c r="J111" s="81">
        <v>0</v>
      </c>
      <c r="K111" s="81">
        <v>0</v>
      </c>
      <c r="L111" s="82" t="str">
        <f>IF(ISERROR(J111/K111-1),"",IF((J111/K111-1)&gt;10000%,"",J111/K111-1))</f>
        <v/>
      </c>
      <c r="M111" s="65">
        <f>IF(ISERROR(J111/C111),"",IF(J111/C111&gt;10000%,"",J111/C111))</f>
        <v>0</v>
      </c>
    </row>
    <row r="112" spans="1:13" ht="12.75" customHeight="1" x14ac:dyDescent="0.2">
      <c r="A112" s="49" t="s">
        <v>1203</v>
      </c>
      <c r="B112" s="49" t="s">
        <v>1034</v>
      </c>
      <c r="C112" s="81">
        <v>3.4675300000000006E-2</v>
      </c>
      <c r="D112" s="81">
        <v>1.5823830000000001E-2</v>
      </c>
      <c r="E112" s="82">
        <f>IF(ISERROR(C112/D112-1),"",IF((C112/D112-1)&gt;10000%,"",C112/D112-1))</f>
        <v>1.1913342092274757</v>
      </c>
      <c r="F112" s="65">
        <f>C112/$C$260</f>
        <v>9.2836888265502687E-5</v>
      </c>
      <c r="G112" s="50">
        <v>0.66094882739889005</v>
      </c>
      <c r="H112" s="50">
        <v>34.1340476190476</v>
      </c>
      <c r="I112" s="153"/>
      <c r="J112" s="81">
        <v>0.24628849080298398</v>
      </c>
      <c r="K112" s="81">
        <v>8.3898299999999992E-3</v>
      </c>
      <c r="L112" s="82">
        <f>IF(ISERROR(J112/K112-1),"",IF((J112/K112-1)&gt;10000%,"",J112/K112-1))</f>
        <v>28.355599672816258</v>
      </c>
      <c r="M112" s="65">
        <f>IF(ISERROR(J112/C112),"",IF(J112/C112&gt;10000%,"",J112/C112))</f>
        <v>7.1027068490534742</v>
      </c>
    </row>
    <row r="113" spans="1:13" ht="12.75" customHeight="1" x14ac:dyDescent="0.2">
      <c r="A113" s="49" t="s">
        <v>1210</v>
      </c>
      <c r="B113" s="49" t="s">
        <v>1043</v>
      </c>
      <c r="C113" s="81">
        <v>3.1733999999999998E-2</v>
      </c>
      <c r="D113" s="81">
        <v>4.7801000000000007E-3</v>
      </c>
      <c r="E113" s="82">
        <f>IF(ISERROR(C113/D113-1),"",IF((C113/D113-1)&gt;10000%,"",C113/D113-1))</f>
        <v>5.638773247421601</v>
      </c>
      <c r="F113" s="65">
        <f>C113/$C$260</f>
        <v>8.4962085756070218E-5</v>
      </c>
      <c r="G113" s="50">
        <v>3.5991908567487298</v>
      </c>
      <c r="H113" s="50">
        <v>105.02480952381001</v>
      </c>
      <c r="I113" s="153"/>
      <c r="J113" s="81">
        <v>0.22361162000443202</v>
      </c>
      <c r="K113" s="81">
        <v>0.24000976047904199</v>
      </c>
      <c r="L113" s="82">
        <f>IF(ISERROR(J113/K113-1),"",IF((J113/K113-1)&gt;10000%,"",J113/K113-1))</f>
        <v>-6.8322806713695616E-2</v>
      </c>
      <c r="M113" s="65">
        <f>IF(ISERROR(J113/C113),"",IF(J113/C113&gt;10000%,"",J113/C113))</f>
        <v>7.046436629622236</v>
      </c>
    </row>
    <row r="114" spans="1:13" ht="12.75" customHeight="1" x14ac:dyDescent="0.2">
      <c r="A114" s="49" t="s">
        <v>1698</v>
      </c>
      <c r="B114" s="49" t="s">
        <v>1026</v>
      </c>
      <c r="C114" s="81">
        <v>3.0250300000000001E-2</v>
      </c>
      <c r="D114" s="81">
        <v>3.279986E-2</v>
      </c>
      <c r="E114" s="82">
        <f>IF(ISERROR(C114/D114-1),"",IF((C114/D114-1)&gt;10000%,"",C114/D114-1))</f>
        <v>-7.7730819582766508E-2</v>
      </c>
      <c r="F114" s="65">
        <f>C114/$C$260</f>
        <v>8.0989745470058953E-5</v>
      </c>
      <c r="G114" s="50">
        <v>1.0719887484508002</v>
      </c>
      <c r="H114" s="50">
        <v>133.943761904762</v>
      </c>
      <c r="I114" s="153"/>
      <c r="J114" s="81">
        <v>1.6922860000000001E-2</v>
      </c>
      <c r="K114" s="81">
        <v>0</v>
      </c>
      <c r="L114" s="82" t="str">
        <f>IF(ISERROR(J114/K114-1),"",IF((J114/K114-1)&gt;10000%,"",J114/K114-1))</f>
        <v/>
      </c>
      <c r="M114" s="65">
        <f>IF(ISERROR(J114/C114),"",IF(J114/C114&gt;10000%,"",J114/C114))</f>
        <v>0.55942784038505411</v>
      </c>
    </row>
    <row r="115" spans="1:13" ht="12.75" customHeight="1" x14ac:dyDescent="0.2">
      <c r="A115" s="49" t="s">
        <v>1927</v>
      </c>
      <c r="B115" s="49" t="s">
        <v>1928</v>
      </c>
      <c r="C115" s="81">
        <v>2.9840430000000001E-2</v>
      </c>
      <c r="D115" s="81">
        <v>2.3032340000000002E-2</v>
      </c>
      <c r="E115" s="82">
        <f>IF(ISERROR(C115/D115-1),"",IF((C115/D115-1)&gt;10000%,"",C115/D115-1))</f>
        <v>0.29558829020412158</v>
      </c>
      <c r="F115" s="65">
        <f>C115/$C$260</f>
        <v>7.989239215535421E-5</v>
      </c>
      <c r="G115" s="50">
        <v>9.2583687999999997E-2</v>
      </c>
      <c r="H115" s="50">
        <v>19.9914285714286</v>
      </c>
      <c r="I115" s="153"/>
      <c r="J115" s="81">
        <v>0</v>
      </c>
      <c r="K115" s="81">
        <v>0</v>
      </c>
      <c r="L115" s="82" t="str">
        <f>IF(ISERROR(J115/K115-1),"",IF((J115/K115-1)&gt;10000%,"",J115/K115-1))</f>
        <v/>
      </c>
      <c r="M115" s="65">
        <f>IF(ISERROR(J115/C115),"",IF(J115/C115&gt;10000%,"",J115/C115))</f>
        <v>0</v>
      </c>
    </row>
    <row r="116" spans="1:13" ht="12.75" customHeight="1" x14ac:dyDescent="0.2">
      <c r="A116" s="49" t="s">
        <v>1776</v>
      </c>
      <c r="B116" s="49" t="s">
        <v>1784</v>
      </c>
      <c r="C116" s="81">
        <v>2.7456310000000001E-2</v>
      </c>
      <c r="D116" s="81">
        <v>2.1798439999999999E-2</v>
      </c>
      <c r="E116" s="82">
        <f>IF(ISERROR(C116/D116-1),"",IF((C116/D116-1)&gt;10000%,"",C116/D116-1))</f>
        <v>0.25955389468237189</v>
      </c>
      <c r="F116" s="65">
        <f>C116/$C$260</f>
        <v>7.3509339029597545E-5</v>
      </c>
      <c r="G116" s="50">
        <v>2.3328583999999999E-2</v>
      </c>
      <c r="H116" s="50">
        <v>45.003904761904799</v>
      </c>
      <c r="I116" s="153"/>
      <c r="J116" s="81">
        <v>0</v>
      </c>
      <c r="K116" s="81">
        <v>0</v>
      </c>
      <c r="L116" s="82" t="str">
        <f>IF(ISERROR(J116/K116-1),"",IF((J116/K116-1)&gt;10000%,"",J116/K116-1))</f>
        <v/>
      </c>
      <c r="M116" s="65">
        <f>IF(ISERROR(J116/C116),"",IF(J116/C116&gt;10000%,"",J116/C116))</f>
        <v>0</v>
      </c>
    </row>
    <row r="117" spans="1:13" ht="12.75" customHeight="1" x14ac:dyDescent="0.2">
      <c r="A117" s="49" t="s">
        <v>1775</v>
      </c>
      <c r="B117" s="49" t="s">
        <v>1783</v>
      </c>
      <c r="C117" s="81">
        <v>2.6529849999999997E-2</v>
      </c>
      <c r="D117" s="81">
        <v>0</v>
      </c>
      <c r="E117" s="82" t="str">
        <f>IF(ISERROR(C117/D117-1),"",IF((C117/D117-1)&gt;10000%,"",C117/D117-1))</f>
        <v/>
      </c>
      <c r="F117" s="65">
        <f>C117/$C$260</f>
        <v>7.1028908766486391E-5</v>
      </c>
      <c r="G117" s="50">
        <v>3.3336207E-2</v>
      </c>
      <c r="H117" s="50">
        <v>40.002000000000002</v>
      </c>
      <c r="I117" s="153"/>
      <c r="J117" s="81">
        <v>0</v>
      </c>
      <c r="K117" s="81">
        <v>0</v>
      </c>
      <c r="L117" s="82" t="str">
        <f>IF(ISERROR(J117/K117-1),"",IF((J117/K117-1)&gt;10000%,"",J117/K117-1))</f>
        <v/>
      </c>
      <c r="M117" s="65">
        <f>IF(ISERROR(J117/C117),"",IF(J117/C117&gt;10000%,"",J117/C117))</f>
        <v>0</v>
      </c>
    </row>
    <row r="118" spans="1:13" ht="12.75" customHeight="1" x14ac:dyDescent="0.2">
      <c r="A118" s="49" t="s">
        <v>1656</v>
      </c>
      <c r="B118" s="49" t="s">
        <v>1655</v>
      </c>
      <c r="C118" s="81">
        <v>2.6100000000000002E-2</v>
      </c>
      <c r="D118" s="81">
        <v>0</v>
      </c>
      <c r="E118" s="82" t="str">
        <f>IF(ISERROR(C118/D118-1),"",IF((C118/D118-1)&gt;10000%,"",C118/D118-1))</f>
        <v/>
      </c>
      <c r="F118" s="65">
        <f>C118/$C$260</f>
        <v>6.9878062590074776E-5</v>
      </c>
      <c r="G118" s="50">
        <v>2.8602907522160996</v>
      </c>
      <c r="H118" s="50">
        <v>59.552095238095198</v>
      </c>
      <c r="I118" s="153"/>
      <c r="J118" s="81">
        <v>2.6100000000000002E-2</v>
      </c>
      <c r="K118" s="81">
        <v>0</v>
      </c>
      <c r="L118" s="82" t="str">
        <f>IF(ISERROR(J118/K118-1),"",IF((J118/K118-1)&gt;10000%,"",J118/K118-1))</f>
        <v/>
      </c>
      <c r="M118" s="65">
        <f>IF(ISERROR(J118/C118),"",IF(J118/C118&gt;10000%,"",J118/C118))</f>
        <v>1</v>
      </c>
    </row>
    <row r="119" spans="1:13" ht="12.75" customHeight="1" x14ac:dyDescent="0.2">
      <c r="A119" s="49" t="s">
        <v>1572</v>
      </c>
      <c r="B119" s="49" t="s">
        <v>1573</v>
      </c>
      <c r="C119" s="81">
        <v>2.43162E-2</v>
      </c>
      <c r="D119" s="81">
        <v>2.1571740000000002E-2</v>
      </c>
      <c r="E119" s="82">
        <f>IF(ISERROR(C119/D119-1),"",IF((C119/D119-1)&gt;10000%,"",C119/D119-1))</f>
        <v>0.12722478576137108</v>
      </c>
      <c r="F119" s="65">
        <f>C119/$C$260</f>
        <v>6.5102258450297934E-5</v>
      </c>
      <c r="G119" s="50">
        <v>0.14716706700000001</v>
      </c>
      <c r="H119" s="50">
        <v>30.624857142857099</v>
      </c>
      <c r="I119" s="153"/>
      <c r="J119" s="81">
        <v>0</v>
      </c>
      <c r="K119" s="81">
        <v>0</v>
      </c>
      <c r="L119" s="82" t="str">
        <f>IF(ISERROR(J119/K119-1),"",IF((J119/K119-1)&gt;10000%,"",J119/K119-1))</f>
        <v/>
      </c>
      <c r="M119" s="65">
        <f>IF(ISERROR(J119/C119),"",IF(J119/C119&gt;10000%,"",J119/C119))</f>
        <v>0</v>
      </c>
    </row>
    <row r="120" spans="1:13" ht="12.75" customHeight="1" x14ac:dyDescent="0.2">
      <c r="A120" s="49" t="s">
        <v>1664</v>
      </c>
      <c r="B120" s="49" t="s">
        <v>1035</v>
      </c>
      <c r="C120" s="81">
        <v>2.368437E-2</v>
      </c>
      <c r="D120" s="81">
        <v>2.1587716E-2</v>
      </c>
      <c r="E120" s="82">
        <f>IF(ISERROR(C120/D120-1),"",IF((C120/D120-1)&gt;10000%,"",C120/D120-1))</f>
        <v>9.7122548768012296E-2</v>
      </c>
      <c r="F120" s="65">
        <f>C120/$C$260</f>
        <v>6.3410647098332916E-5</v>
      </c>
      <c r="G120" s="50">
        <v>3.7721354789719999</v>
      </c>
      <c r="H120" s="50">
        <v>316.327333333333</v>
      </c>
      <c r="I120" s="153"/>
      <c r="J120" s="81">
        <v>1.8485299999999999E-3</v>
      </c>
      <c r="K120" s="81">
        <v>0</v>
      </c>
      <c r="L120" s="82" t="str">
        <f>IF(ISERROR(J120/K120-1),"",IF((J120/K120-1)&gt;10000%,"",J120/K120-1))</f>
        <v/>
      </c>
      <c r="M120" s="65">
        <f>IF(ISERROR(J120/C120),"",IF(J120/C120&gt;10000%,"",J120/C120))</f>
        <v>7.8048518917750401E-2</v>
      </c>
    </row>
    <row r="121" spans="1:13" ht="12.75" customHeight="1" x14ac:dyDescent="0.2">
      <c r="A121" s="49" t="s">
        <v>1821</v>
      </c>
      <c r="B121" s="49" t="s">
        <v>1820</v>
      </c>
      <c r="C121" s="81">
        <v>2.062456E-2</v>
      </c>
      <c r="D121" s="81">
        <v>3.8221100000000001E-3</v>
      </c>
      <c r="E121" s="82">
        <f>IF(ISERROR(C121/D121-1),"",IF((C121/D121-1)&gt;10000%,"",C121/D121-1))</f>
        <v>4.3961188976769376</v>
      </c>
      <c r="F121" s="65">
        <f>C121/$C$260</f>
        <v>5.5218555347615034E-5</v>
      </c>
      <c r="G121" s="50">
        <v>0.15799317399999999</v>
      </c>
      <c r="H121" s="50">
        <v>100.002571428571</v>
      </c>
      <c r="I121" s="153"/>
      <c r="J121" s="81">
        <v>0</v>
      </c>
      <c r="K121" s="81">
        <v>0</v>
      </c>
      <c r="L121" s="82" t="str">
        <f>IF(ISERROR(J121/K121-1),"",IF((J121/K121-1)&gt;10000%,"",J121/K121-1))</f>
        <v/>
      </c>
      <c r="M121" s="65">
        <f>IF(ISERROR(J121/C121),"",IF(J121/C121&gt;10000%,"",J121/C121))</f>
        <v>0</v>
      </c>
    </row>
    <row r="122" spans="1:13" ht="12.75" customHeight="1" x14ac:dyDescent="0.2">
      <c r="A122" s="49" t="s">
        <v>1813</v>
      </c>
      <c r="B122" s="49" t="s">
        <v>1812</v>
      </c>
      <c r="C122" s="81">
        <v>2.0570000000000001E-2</v>
      </c>
      <c r="D122" s="81">
        <v>9.3841000000000011E-3</v>
      </c>
      <c r="E122" s="82">
        <f>IF(ISERROR(C122/D122-1),"",IF((C122/D122-1)&gt;10000%,"",C122/D122-1))</f>
        <v>1.1920056265385064</v>
      </c>
      <c r="F122" s="65">
        <f>C122/$C$260</f>
        <v>5.5072480746277318E-5</v>
      </c>
      <c r="G122" s="50">
        <v>1.4452755999999999E-2</v>
      </c>
      <c r="H122" s="50">
        <v>74.995904761904796</v>
      </c>
      <c r="I122" s="153"/>
      <c r="J122" s="81">
        <v>0</v>
      </c>
      <c r="K122" s="81">
        <v>0</v>
      </c>
      <c r="L122" s="82" t="str">
        <f>IF(ISERROR(J122/K122-1),"",IF((J122/K122-1)&gt;10000%,"",J122/K122-1))</f>
        <v/>
      </c>
      <c r="M122" s="65">
        <f>IF(ISERROR(J122/C122),"",IF(J122/C122&gt;10000%,"",J122/C122))</f>
        <v>0</v>
      </c>
    </row>
    <row r="123" spans="1:13" ht="12.75" customHeight="1" x14ac:dyDescent="0.2">
      <c r="A123" s="49" t="s">
        <v>1809</v>
      </c>
      <c r="B123" s="49" t="s">
        <v>1808</v>
      </c>
      <c r="C123" s="81">
        <v>1.825852E-2</v>
      </c>
      <c r="D123" s="81">
        <v>3.1810699999999997E-2</v>
      </c>
      <c r="E123" s="82">
        <f>IF(ISERROR(C123/D123-1),"",IF((C123/D123-1)&gt;10000%,"",C123/D123-1))</f>
        <v>-0.42602583407469807</v>
      </c>
      <c r="F123" s="65">
        <f>C123/$C$260</f>
        <v>4.8883908174794325E-5</v>
      </c>
      <c r="G123" s="50">
        <v>7.8810770000000002E-2</v>
      </c>
      <c r="H123" s="50">
        <v>59.996000000000002</v>
      </c>
      <c r="I123" s="153"/>
      <c r="J123" s="81">
        <v>0</v>
      </c>
      <c r="K123" s="81">
        <v>0</v>
      </c>
      <c r="L123" s="82" t="str">
        <f>IF(ISERROR(J123/K123-1),"",IF((J123/K123-1)&gt;10000%,"",J123/K123-1))</f>
        <v/>
      </c>
      <c r="M123" s="65">
        <f>IF(ISERROR(J123/C123),"",IF(J123/C123&gt;10000%,"",J123/C123))</f>
        <v>0</v>
      </c>
    </row>
    <row r="124" spans="1:13" ht="12.75" customHeight="1" x14ac:dyDescent="0.2">
      <c r="A124" s="49" t="s">
        <v>1817</v>
      </c>
      <c r="B124" s="49" t="s">
        <v>1816</v>
      </c>
      <c r="C124" s="81">
        <v>1.6093980000000001E-2</v>
      </c>
      <c r="D124" s="81">
        <v>4.6171730000000001E-2</v>
      </c>
      <c r="E124" s="82">
        <f>IF(ISERROR(C124/D124-1),"",IF((C124/D124-1)&gt;10000%,"",C124/D124-1))</f>
        <v>-0.65143216422689809</v>
      </c>
      <c r="F124" s="65">
        <f>C124/$C$260</f>
        <v>4.3088741063732241E-5</v>
      </c>
      <c r="G124" s="50">
        <v>9.5303538000000007E-2</v>
      </c>
      <c r="H124" s="50">
        <v>80.001476190476197</v>
      </c>
      <c r="I124" s="153"/>
      <c r="J124" s="81">
        <v>1.2759E-2</v>
      </c>
      <c r="K124" s="81">
        <v>1.1301E-2</v>
      </c>
      <c r="L124" s="82">
        <f>IF(ISERROR(J124/K124-1),"",IF((J124/K124-1)&gt;10000%,"",J124/K124-1))</f>
        <v>0.12901513140430043</v>
      </c>
      <c r="M124" s="65">
        <f>IF(ISERROR(J124/C124),"",IF(J124/C124&gt;10000%,"",J124/C124))</f>
        <v>0.79278090317000516</v>
      </c>
    </row>
    <row r="125" spans="1:13" ht="12.75" customHeight="1" x14ac:dyDescent="0.2">
      <c r="A125" s="49" t="s">
        <v>1547</v>
      </c>
      <c r="B125" s="49" t="s">
        <v>169</v>
      </c>
      <c r="C125" s="81">
        <v>1.6010440000000001E-2</v>
      </c>
      <c r="D125" s="81">
        <v>9.3113910000000008E-2</v>
      </c>
      <c r="E125" s="82">
        <f>IF(ISERROR(C125/D125-1),"",IF((C125/D125-1)&gt;10000%,"",C125/D125-1))</f>
        <v>-0.82805533566359746</v>
      </c>
      <c r="F125" s="65">
        <f>C125/$C$260</f>
        <v>4.2865077717035888E-5</v>
      </c>
      <c r="G125" s="50">
        <v>9.9202578892169999</v>
      </c>
      <c r="H125" s="50">
        <v>66.915714285714301</v>
      </c>
      <c r="I125" s="153"/>
      <c r="J125" s="81">
        <v>0.51464281000000001</v>
      </c>
      <c r="K125" s="81">
        <v>4.9717622000000006</v>
      </c>
      <c r="L125" s="82">
        <f>IF(ISERROR(J125/K125-1),"",IF((J125/K125-1)&gt;10000%,"",J125/K125-1))</f>
        <v>-0.89648684122502886</v>
      </c>
      <c r="M125" s="65">
        <f>IF(ISERROR(J125/C125),"",IF(J125/C125&gt;10000%,"",J125/C125))</f>
        <v>32.144201533499391</v>
      </c>
    </row>
    <row r="126" spans="1:13" ht="12.75" customHeight="1" x14ac:dyDescent="0.2">
      <c r="A126" s="49" t="s">
        <v>1199</v>
      </c>
      <c r="B126" s="49" t="s">
        <v>1029</v>
      </c>
      <c r="C126" s="81">
        <v>1.5984720000000001E-2</v>
      </c>
      <c r="D126" s="81">
        <v>5.3271999999999998E-3</v>
      </c>
      <c r="E126" s="82">
        <f>IF(ISERROR(C126/D126-1),"",IF((C126/D126-1)&gt;10000%,"",C126/D126-1))</f>
        <v>2.0005856735245535</v>
      </c>
      <c r="F126" s="65">
        <f>C126/$C$260</f>
        <v>4.2796217036200001E-5</v>
      </c>
      <c r="G126" s="50">
        <v>0.58669559238179991</v>
      </c>
      <c r="H126" s="50">
        <v>219.45142857142901</v>
      </c>
      <c r="I126" s="153"/>
      <c r="J126" s="81">
        <v>0</v>
      </c>
      <c r="K126" s="81">
        <v>0</v>
      </c>
      <c r="L126" s="82" t="str">
        <f>IF(ISERROR(J126/K126-1),"",IF((J126/K126-1)&gt;10000%,"",J126/K126-1))</f>
        <v/>
      </c>
      <c r="M126" s="65">
        <f>IF(ISERROR(J126/C126),"",IF(J126/C126&gt;10000%,"",J126/C126))</f>
        <v>0</v>
      </c>
    </row>
    <row r="127" spans="1:13" ht="12.75" customHeight="1" x14ac:dyDescent="0.2">
      <c r="A127" s="49" t="s">
        <v>2066</v>
      </c>
      <c r="B127" s="49" t="s">
        <v>2067</v>
      </c>
      <c r="C127" s="81">
        <v>1.4770999999999999E-2</v>
      </c>
      <c r="D127" s="81">
        <v>4.22625E-3</v>
      </c>
      <c r="E127" s="82">
        <f>IF(ISERROR(C127/D127-1),"",IF((C127/D127-1)&gt;10000%,"",C127/D127-1))</f>
        <v>2.4950606329488316</v>
      </c>
      <c r="F127" s="65">
        <f>C127/$C$260</f>
        <v>3.9546699713333116E-5</v>
      </c>
      <c r="G127" s="50">
        <v>2.7221415712199999</v>
      </c>
      <c r="H127" s="50">
        <v>20.862285714285701</v>
      </c>
      <c r="I127" s="153"/>
      <c r="J127" s="81">
        <v>0</v>
      </c>
      <c r="K127" s="81">
        <v>0</v>
      </c>
      <c r="L127" s="82" t="str">
        <f>IF(ISERROR(J127/K127-1),"",IF((J127/K127-1)&gt;10000%,"",J127/K127-1))</f>
        <v/>
      </c>
      <c r="M127" s="65">
        <f>IF(ISERROR(J127/C127),"",IF(J127/C127&gt;10000%,"",J127/C127))</f>
        <v>0</v>
      </c>
    </row>
    <row r="128" spans="1:13" ht="12.75" customHeight="1" x14ac:dyDescent="0.2">
      <c r="A128" s="49" t="s">
        <v>1772</v>
      </c>
      <c r="B128" s="49" t="s">
        <v>1780</v>
      </c>
      <c r="C128" s="81">
        <v>1.338317E-2</v>
      </c>
      <c r="D128" s="81">
        <v>4.1772870000000004E-2</v>
      </c>
      <c r="E128" s="82">
        <f>IF(ISERROR(C128/D128-1),"",IF((C128/D128-1)&gt;10000%,"",C128/D128-1))</f>
        <v>-0.67962052882648472</v>
      </c>
      <c r="F128" s="65">
        <f>C128/$C$260</f>
        <v>3.5831034134621111E-5</v>
      </c>
      <c r="G128" s="50">
        <v>0.141407278</v>
      </c>
      <c r="H128" s="50">
        <v>19.992761904761899</v>
      </c>
      <c r="I128" s="153"/>
      <c r="J128" s="81">
        <v>0</v>
      </c>
      <c r="K128" s="81">
        <v>0</v>
      </c>
      <c r="L128" s="82" t="str">
        <f>IF(ISERROR(J128/K128-1),"",IF((J128/K128-1)&gt;10000%,"",J128/K128-1))</f>
        <v/>
      </c>
      <c r="M128" s="65">
        <f>IF(ISERROR(J128/C128),"",IF(J128/C128&gt;10000%,"",J128/C128))</f>
        <v>0</v>
      </c>
    </row>
    <row r="129" spans="1:13" ht="12.75" customHeight="1" x14ac:dyDescent="0.2">
      <c r="A129" s="49" t="s">
        <v>1128</v>
      </c>
      <c r="B129" s="49" t="s">
        <v>996</v>
      </c>
      <c r="C129" s="81">
        <v>1.2383999999999999E-2</v>
      </c>
      <c r="D129" s="81">
        <v>0</v>
      </c>
      <c r="E129" s="82" t="str">
        <f>IF(ISERROR(C129/D129-1),"",IF((C129/D129-1)&gt;10000%,"",C129/D129-1))</f>
        <v/>
      </c>
      <c r="F129" s="65">
        <f>C129/$C$260</f>
        <v>3.3155935904807887E-5</v>
      </c>
      <c r="G129" s="50">
        <v>0.34481880482174998</v>
      </c>
      <c r="H129" s="50">
        <v>118.430571428571</v>
      </c>
      <c r="I129" s="153"/>
      <c r="J129" s="81">
        <v>0</v>
      </c>
      <c r="K129" s="81">
        <v>0</v>
      </c>
      <c r="L129" s="82" t="str">
        <f>IF(ISERROR(J129/K129-1),"",IF((J129/K129-1)&gt;10000%,"",J129/K129-1))</f>
        <v/>
      </c>
      <c r="M129" s="65">
        <f>IF(ISERROR(J129/C129),"",IF(J129/C129&gt;10000%,"",J129/C129))</f>
        <v>0</v>
      </c>
    </row>
    <row r="130" spans="1:13" ht="12.75" customHeight="1" x14ac:dyDescent="0.2">
      <c r="A130" s="49" t="s">
        <v>1925</v>
      </c>
      <c r="B130" s="49" t="s">
        <v>1926</v>
      </c>
      <c r="C130" s="81">
        <v>1.2293760000000001E-2</v>
      </c>
      <c r="D130" s="81">
        <v>2.6413999999999999E-3</v>
      </c>
      <c r="E130" s="82">
        <f>IF(ISERROR(C130/D130-1),"",IF((C130/D130-1)&gt;10000%,"",C130/D130-1))</f>
        <v>3.6542591050200652</v>
      </c>
      <c r="F130" s="65">
        <f>C130/$C$260</f>
        <v>3.2914334511393015E-5</v>
      </c>
      <c r="G130" s="50">
        <v>0.11854326</v>
      </c>
      <c r="H130" s="50">
        <v>160.14852380952399</v>
      </c>
      <c r="I130" s="153"/>
      <c r="J130" s="81">
        <v>1.699078E-2</v>
      </c>
      <c r="K130" s="81">
        <v>1.42381E-3</v>
      </c>
      <c r="L130" s="82">
        <f>IF(ISERROR(J130/K130-1),"",IF((J130/K130-1)&gt;10000%,"",J130/K130-1))</f>
        <v>10.933319754742557</v>
      </c>
      <c r="M130" s="65">
        <f>IF(ISERROR(J130/C130),"",IF(J130/C130&gt;10000%,"",J130/C130))</f>
        <v>1.3820653730022385</v>
      </c>
    </row>
    <row r="131" spans="1:13" ht="12.75" customHeight="1" x14ac:dyDescent="0.2">
      <c r="A131" s="49" t="s">
        <v>1989</v>
      </c>
      <c r="B131" s="49" t="s">
        <v>1990</v>
      </c>
      <c r="C131" s="81">
        <v>1.20784E-2</v>
      </c>
      <c r="D131" s="81">
        <v>1.7063950000000001E-2</v>
      </c>
      <c r="E131" s="82">
        <f>IF(ISERROR(C131/D131-1),"",IF((C131/D131-1)&gt;10000%,"",C131/D131-1))</f>
        <v>-0.29216857761538217</v>
      </c>
      <c r="F131" s="65">
        <f>C131/$C$260</f>
        <v>3.2337746788810694E-5</v>
      </c>
      <c r="G131" s="50">
        <v>0.124750073</v>
      </c>
      <c r="H131" s="50">
        <v>80.001523809523803</v>
      </c>
      <c r="I131" s="153"/>
      <c r="J131" s="81">
        <v>0</v>
      </c>
      <c r="K131" s="81">
        <v>0</v>
      </c>
      <c r="L131" s="82" t="str">
        <f>IF(ISERROR(J131/K131-1),"",IF((J131/K131-1)&gt;10000%,"",J131/K131-1))</f>
        <v/>
      </c>
      <c r="M131" s="65">
        <f>IF(ISERROR(J131/C131),"",IF(J131/C131&gt;10000%,"",J131/C131))</f>
        <v>0</v>
      </c>
    </row>
    <row r="132" spans="1:13" ht="12.75" customHeight="1" x14ac:dyDescent="0.2">
      <c r="A132" s="49" t="s">
        <v>2064</v>
      </c>
      <c r="B132" s="49" t="s">
        <v>2065</v>
      </c>
      <c r="C132" s="81">
        <v>1.1990049999999999E-2</v>
      </c>
      <c r="D132" s="81">
        <v>1.8987919999999998E-2</v>
      </c>
      <c r="E132" s="82">
        <f>IF(ISERROR(C132/D132-1),"",IF((C132/D132-1)&gt;10000%,"",C132/D132-1))</f>
        <v>-0.36854326329582177</v>
      </c>
      <c r="F132" s="65">
        <f>C132/$C$260</f>
        <v>3.2101205530962675E-5</v>
      </c>
      <c r="G132" s="50">
        <v>0.19696241166360001</v>
      </c>
      <c r="H132" s="50">
        <v>13.142761904761899</v>
      </c>
      <c r="I132" s="153"/>
      <c r="J132" s="81">
        <v>1.06952</v>
      </c>
      <c r="K132" s="81">
        <v>0</v>
      </c>
      <c r="L132" s="82" t="str">
        <f>IF(ISERROR(J132/K132-1),"",IF((J132/K132-1)&gt;10000%,"",J132/K132-1))</f>
        <v/>
      </c>
      <c r="M132" s="65">
        <f>IF(ISERROR(J132/C132),"",IF(J132/C132&gt;10000%,"",J132/C132))</f>
        <v>89.200628854758747</v>
      </c>
    </row>
    <row r="133" spans="1:13" ht="12.75" customHeight="1" x14ac:dyDescent="0.2">
      <c r="A133" s="49" t="s">
        <v>1921</v>
      </c>
      <c r="B133" s="49" t="s">
        <v>1922</v>
      </c>
      <c r="C133" s="81">
        <v>1.138669E-2</v>
      </c>
      <c r="D133" s="81">
        <v>8.4810750000000004E-2</v>
      </c>
      <c r="E133" s="82">
        <f>IF(ISERROR(C133/D133-1),"",IF((C133/D133-1)&gt;10000%,"",C133/D133-1))</f>
        <v>-0.86574001526929079</v>
      </c>
      <c r="F133" s="65">
        <f>C133/$C$260</f>
        <v>3.0485817490949365E-5</v>
      </c>
      <c r="G133" s="50">
        <v>0.33614639399999996</v>
      </c>
      <c r="H133" s="50">
        <v>170.01323809523799</v>
      </c>
      <c r="I133" s="153"/>
      <c r="J133" s="81">
        <v>2.9945740000000002E-2</v>
      </c>
      <c r="K133" s="81">
        <v>8.2986630000000006E-2</v>
      </c>
      <c r="L133" s="82">
        <f>IF(ISERROR(J133/K133-1),"",IF((J133/K133-1)&gt;10000%,"",J133/K133-1))</f>
        <v>-0.63914982449582536</v>
      </c>
      <c r="M133" s="65">
        <f>IF(ISERROR(J133/C133),"",IF(J133/C133&gt;10000%,"",J133/C133))</f>
        <v>2.629889809944769</v>
      </c>
    </row>
    <row r="134" spans="1:13" ht="12.75" customHeight="1" x14ac:dyDescent="0.2">
      <c r="A134" s="49" t="s">
        <v>1566</v>
      </c>
      <c r="B134" s="49" t="s">
        <v>1567</v>
      </c>
      <c r="C134" s="81">
        <v>1.0812250000000001E-2</v>
      </c>
      <c r="D134" s="81">
        <v>1.21195E-2</v>
      </c>
      <c r="E134" s="82">
        <f>IF(ISERROR(C134/D134-1),"",IF((C134/D134-1)&gt;10000%,"",C134/D134-1))</f>
        <v>-0.10786336069969882</v>
      </c>
      <c r="F134" s="65">
        <f>C134/$C$260</f>
        <v>2.8947857557070344E-5</v>
      </c>
      <c r="G134" s="50">
        <v>0.27671310199999999</v>
      </c>
      <c r="H134" s="50">
        <v>39.990285714285697</v>
      </c>
      <c r="I134" s="153"/>
      <c r="J134" s="81">
        <v>2.4716499999999999E-2</v>
      </c>
      <c r="K134" s="81">
        <v>2.0745E-3</v>
      </c>
      <c r="L134" s="82">
        <f>IF(ISERROR(J134/K134-1),"",IF((J134/K134-1)&gt;10000%,"",J134/K134-1))</f>
        <v>10.914437213786455</v>
      </c>
      <c r="M134" s="65">
        <f>IF(ISERROR(J134/C134),"",IF(J134/C134&gt;10000%,"",J134/C134))</f>
        <v>2.2859719299868204</v>
      </c>
    </row>
    <row r="135" spans="1:13" ht="12.75" customHeight="1" x14ac:dyDescent="0.2">
      <c r="A135" s="49" t="s">
        <v>1654</v>
      </c>
      <c r="B135" s="49" t="s">
        <v>1653</v>
      </c>
      <c r="C135" s="81">
        <v>1.004208E-2</v>
      </c>
      <c r="D135" s="81">
        <v>2.0626270000000002E-2</v>
      </c>
      <c r="E135" s="82">
        <f>IF(ISERROR(C135/D135-1),"",IF((C135/D135-1)&gt;10000%,"",C135/D135-1))</f>
        <v>-0.51314125142354872</v>
      </c>
      <c r="F135" s="65">
        <f>C135/$C$260</f>
        <v>2.688586570017387E-5</v>
      </c>
      <c r="G135" s="50">
        <v>3.0201147548600003</v>
      </c>
      <c r="H135" s="50">
        <v>41.482333333333301</v>
      </c>
      <c r="I135" s="153"/>
      <c r="J135" s="81">
        <v>1.004208E-2</v>
      </c>
      <c r="K135" s="81">
        <v>5.5462669999999999E-2</v>
      </c>
      <c r="L135" s="82">
        <f>IF(ISERROR(J135/K135-1),"",IF((J135/K135-1)&gt;10000%,"",J135/K135-1))</f>
        <v>-0.81893983827320249</v>
      </c>
      <c r="M135" s="65">
        <f>IF(ISERROR(J135/C135),"",IF(J135/C135&gt;10000%,"",J135/C135))</f>
        <v>1</v>
      </c>
    </row>
    <row r="136" spans="1:13" ht="12.75" customHeight="1" x14ac:dyDescent="0.2">
      <c r="A136" s="49" t="s">
        <v>1217</v>
      </c>
      <c r="B136" s="49" t="s">
        <v>1053</v>
      </c>
      <c r="C136" s="81">
        <v>9.9321600000000006E-3</v>
      </c>
      <c r="D136" s="81">
        <v>6.56026E-3</v>
      </c>
      <c r="E136" s="82">
        <f>IF(ISERROR(C136/D136-1),"",IF((C136/D136-1)&gt;10000%,"",C136/D136-1))</f>
        <v>0.51398877483514371</v>
      </c>
      <c r="F136" s="65">
        <f>C136/$C$260</f>
        <v>2.6591574641173834E-5</v>
      </c>
      <c r="G136" s="50">
        <v>0.92862244665249993</v>
      </c>
      <c r="H136" s="50">
        <v>354.55119047619002</v>
      </c>
      <c r="I136" s="153"/>
      <c r="J136" s="81">
        <v>0</v>
      </c>
      <c r="K136" s="81">
        <v>0</v>
      </c>
      <c r="L136" s="82" t="str">
        <f>IF(ISERROR(J136/K136-1),"",IF((J136/K136-1)&gt;10000%,"",J136/K136-1))</f>
        <v/>
      </c>
      <c r="M136" s="65">
        <f>IF(ISERROR(J136/C136),"",IF(J136/C136&gt;10000%,"",J136/C136))</f>
        <v>0</v>
      </c>
    </row>
    <row r="137" spans="1:13" ht="12.75" customHeight="1" x14ac:dyDescent="0.2">
      <c r="A137" s="49" t="s">
        <v>1672</v>
      </c>
      <c r="B137" s="49" t="s">
        <v>1027</v>
      </c>
      <c r="C137" s="81">
        <v>9.8542000000000005E-3</v>
      </c>
      <c r="D137" s="81">
        <v>7.4715000000000003E-4</v>
      </c>
      <c r="E137" s="82">
        <f>IF(ISERROR(C137/D137-1),"",IF((C137/D137-1)&gt;10000%,"",C137/D137-1))</f>
        <v>12.18905172990698</v>
      </c>
      <c r="F137" s="65">
        <f>C137/$C$260</f>
        <v>2.6382850742341563E-5</v>
      </c>
      <c r="G137" s="50">
        <v>1.0151126829388</v>
      </c>
      <c r="H137" s="50">
        <v>318.66919047619001</v>
      </c>
      <c r="I137" s="153"/>
      <c r="J137" s="81">
        <v>0</v>
      </c>
      <c r="K137" s="81">
        <v>0</v>
      </c>
      <c r="L137" s="82" t="str">
        <f>IF(ISERROR(J137/K137-1),"",IF((J137/K137-1)&gt;10000%,"",J137/K137-1))</f>
        <v/>
      </c>
      <c r="M137" s="65">
        <f>IF(ISERROR(J137/C137),"",IF(J137/C137&gt;10000%,"",J137/C137))</f>
        <v>0</v>
      </c>
    </row>
    <row r="138" spans="1:13" ht="12.75" customHeight="1" x14ac:dyDescent="0.2">
      <c r="A138" s="49" t="s">
        <v>1226</v>
      </c>
      <c r="B138" s="49" t="s">
        <v>1078</v>
      </c>
      <c r="C138" s="81">
        <v>9.1599999999999997E-3</v>
      </c>
      <c r="D138" s="81">
        <v>1.704E-3</v>
      </c>
      <c r="E138" s="82">
        <f>IF(ISERROR(C138/D138-1),"",IF((C138/D138-1)&gt;10000%,"",C138/D138-1))</f>
        <v>4.375586854460094</v>
      </c>
      <c r="F138" s="65">
        <f>C138/$C$260</f>
        <v>2.4524254916669917E-5</v>
      </c>
      <c r="G138" s="50">
        <v>2.6287342272287999</v>
      </c>
      <c r="H138" s="50">
        <v>89.435714285714297</v>
      </c>
      <c r="I138" s="153"/>
      <c r="J138" s="81">
        <v>0</v>
      </c>
      <c r="K138" s="81">
        <v>0</v>
      </c>
      <c r="L138" s="82" t="str">
        <f>IF(ISERROR(J138/K138-1),"",IF((J138/K138-1)&gt;10000%,"",J138/K138-1))</f>
        <v/>
      </c>
      <c r="M138" s="65">
        <f>IF(ISERROR(J138/C138),"",IF(J138/C138&gt;10000%,"",J138/C138))</f>
        <v>0</v>
      </c>
    </row>
    <row r="139" spans="1:13" ht="12.75" customHeight="1" x14ac:dyDescent="0.2">
      <c r="A139" s="49" t="s">
        <v>2167</v>
      </c>
      <c r="B139" s="49" t="s">
        <v>2156</v>
      </c>
      <c r="C139" s="81">
        <v>8.0184000000000002E-3</v>
      </c>
      <c r="D139" s="81">
        <v>0</v>
      </c>
      <c r="E139" s="82" t="str">
        <f>IF(ISERROR(C139/D139-1),"",IF((C139/D139-1)&gt;10000%,"",C139/D139-1))</f>
        <v/>
      </c>
      <c r="F139" s="65">
        <f>C139/$C$260</f>
        <v>2.146782594146573E-5</v>
      </c>
      <c r="G139" s="50">
        <v>7.5975550000000006E-3</v>
      </c>
      <c r="H139" s="50">
        <v>40.000523809523798</v>
      </c>
      <c r="I139" s="153"/>
      <c r="J139" s="81">
        <v>0</v>
      </c>
      <c r="K139" s="81">
        <v>0</v>
      </c>
      <c r="L139" s="82" t="str">
        <f>IF(ISERROR(J139/K139-1),"",IF((J139/K139-1)&gt;10000%,"",J139/K139-1))</f>
        <v/>
      </c>
      <c r="M139" s="65">
        <f>IF(ISERROR(J139/C139),"",IF(J139/C139&gt;10000%,"",J139/C139))</f>
        <v>0</v>
      </c>
    </row>
    <row r="140" spans="1:13" ht="12.75" customHeight="1" x14ac:dyDescent="0.2">
      <c r="A140" s="49" t="s">
        <v>2076</v>
      </c>
      <c r="B140" s="49" t="s">
        <v>2077</v>
      </c>
      <c r="C140" s="81">
        <v>6.8237000000000003E-3</v>
      </c>
      <c r="D140" s="81">
        <v>0.10031427000000001</v>
      </c>
      <c r="E140" s="82">
        <f>IF(ISERROR(C140/D140-1),"",IF((C140/D140-1)&gt;10000%,"",C140/D140-1))</f>
        <v>-0.93197677658422873</v>
      </c>
      <c r="F140" s="65">
        <f>C140/$C$260</f>
        <v>1.8269231252716216E-5</v>
      </c>
      <c r="G140" s="50">
        <v>0.10647155267489999</v>
      </c>
      <c r="H140" s="50">
        <v>16.1473333333333</v>
      </c>
      <c r="I140" s="153"/>
      <c r="J140" s="81">
        <v>1.0595760000000001</v>
      </c>
      <c r="K140" s="81">
        <v>0.95327845</v>
      </c>
      <c r="L140" s="82">
        <f>IF(ISERROR(J140/K140-1),"",IF((J140/K140-1)&gt;10000%,"",J140/K140-1))</f>
        <v>0.11150734604354073</v>
      </c>
      <c r="M140" s="65" t="str">
        <f>IF(ISERROR(J140/C140),"",IF(J140/C140&gt;10000%,"",J140/C140))</f>
        <v/>
      </c>
    </row>
    <row r="141" spans="1:13" ht="12.75" customHeight="1" x14ac:dyDescent="0.2">
      <c r="A141" s="49" t="s">
        <v>1543</v>
      </c>
      <c r="B141" s="49" t="s">
        <v>736</v>
      </c>
      <c r="C141" s="81">
        <v>6.63577E-3</v>
      </c>
      <c r="D141" s="81">
        <v>3.7818400000000003E-3</v>
      </c>
      <c r="E141" s="82">
        <f>IF(ISERROR(C141/D141-1),"",IF((C141/D141-1)&gt;10000%,"",C141/D141-1))</f>
        <v>0.75464059822731788</v>
      </c>
      <c r="F141" s="65">
        <f>C141/$C$260</f>
        <v>1.776608242886362E-5</v>
      </c>
      <c r="G141" s="50">
        <v>1.3967262310280002</v>
      </c>
      <c r="H141" s="50">
        <v>55.623619047619002</v>
      </c>
      <c r="I141" s="153"/>
      <c r="J141" s="81">
        <v>1.6594709999999999E-2</v>
      </c>
      <c r="K141" s="81">
        <v>0.10745684</v>
      </c>
      <c r="L141" s="82">
        <f>IF(ISERROR(J141/K141-1),"",IF((J141/K141-1)&gt;10000%,"",J141/K141-1))</f>
        <v>-0.84556860224067631</v>
      </c>
      <c r="M141" s="65">
        <f>IF(ISERROR(J141/C141),"",IF(J141/C141&gt;10000%,"",J141/C141))</f>
        <v>2.5007964411063068</v>
      </c>
    </row>
    <row r="142" spans="1:13" ht="12.75" customHeight="1" x14ac:dyDescent="0.2">
      <c r="A142" s="49" t="s">
        <v>1245</v>
      </c>
      <c r="B142" s="49" t="s">
        <v>1098</v>
      </c>
      <c r="C142" s="81">
        <v>4.6005000000000004E-3</v>
      </c>
      <c r="D142" s="81">
        <v>0</v>
      </c>
      <c r="E142" s="82" t="str">
        <f>IF(ISERROR(C142/D142-1),"",IF((C142/D142-1)&gt;10000%,"",C142/D142-1))</f>
        <v/>
      </c>
      <c r="F142" s="65">
        <f>C142/$C$260</f>
        <v>1.2317012526652835E-5</v>
      </c>
      <c r="G142" s="50">
        <v>3.5293634700876</v>
      </c>
      <c r="H142" s="50">
        <v>42.054619047618999</v>
      </c>
      <c r="I142" s="153"/>
      <c r="J142" s="81">
        <v>0</v>
      </c>
      <c r="K142" s="81">
        <v>0</v>
      </c>
      <c r="L142" s="82" t="str">
        <f>IF(ISERROR(J142/K142-1),"",IF((J142/K142-1)&gt;10000%,"",J142/K142-1))</f>
        <v/>
      </c>
      <c r="M142" s="65">
        <f>IF(ISERROR(J142/C142),"",IF(J142/C142&gt;10000%,"",J142/C142))</f>
        <v>0</v>
      </c>
    </row>
    <row r="143" spans="1:13" ht="12.75" customHeight="1" x14ac:dyDescent="0.2">
      <c r="A143" s="49" t="s">
        <v>1691</v>
      </c>
      <c r="B143" s="49" t="s">
        <v>1082</v>
      </c>
      <c r="C143" s="81">
        <v>4.5881999999999997E-3</v>
      </c>
      <c r="D143" s="81">
        <v>1.20484E-3</v>
      </c>
      <c r="E143" s="82">
        <f>IF(ISERROR(C143/D143-1),"",IF((C143/D143-1)&gt;10000%,"",C143/D143-1))</f>
        <v>2.8081404999834003</v>
      </c>
      <c r="F143" s="65">
        <f>C143/$C$260</f>
        <v>1.2284081485662108E-5</v>
      </c>
      <c r="G143" s="50">
        <v>0.38037199805159999</v>
      </c>
      <c r="H143" s="50">
        <v>132.299380952381</v>
      </c>
      <c r="I143" s="153"/>
      <c r="J143" s="81">
        <v>0</v>
      </c>
      <c r="K143" s="81">
        <v>0</v>
      </c>
      <c r="L143" s="82" t="str">
        <f>IF(ISERROR(J143/K143-1),"",IF((J143/K143-1)&gt;10000%,"",J143/K143-1))</f>
        <v/>
      </c>
      <c r="M143" s="65">
        <f>IF(ISERROR(J143/C143),"",IF(J143/C143&gt;10000%,"",J143/C143))</f>
        <v>0</v>
      </c>
    </row>
    <row r="144" spans="1:13" ht="12.75" customHeight="1" x14ac:dyDescent="0.2">
      <c r="A144" s="49" t="s">
        <v>1985</v>
      </c>
      <c r="B144" s="49" t="s">
        <v>1986</v>
      </c>
      <c r="C144" s="81">
        <v>3.9437999999999999E-3</v>
      </c>
      <c r="D144" s="81">
        <v>0</v>
      </c>
      <c r="E144" s="82" t="str">
        <f>IF(ISERROR(C144/D144-1),"",IF((C144/D144-1)&gt;10000%,"",C144/D144-1))</f>
        <v/>
      </c>
      <c r="F144" s="65">
        <f>C144/$C$260</f>
        <v>1.0558816216196815E-5</v>
      </c>
      <c r="G144" s="50">
        <v>8.7751340000000004E-3</v>
      </c>
      <c r="H144" s="50">
        <v>40.001619047619002</v>
      </c>
      <c r="I144" s="153"/>
      <c r="J144" s="81">
        <v>0</v>
      </c>
      <c r="K144" s="81">
        <v>0</v>
      </c>
      <c r="L144" s="82" t="str">
        <f>IF(ISERROR(J144/K144-1),"",IF((J144/K144-1)&gt;10000%,"",J144/K144-1))</f>
        <v/>
      </c>
      <c r="M144" s="65">
        <f>IF(ISERROR(J144/C144),"",IF(J144/C144&gt;10000%,"",J144/C144))</f>
        <v>0</v>
      </c>
    </row>
    <row r="145" spans="1:13" ht="12.75" customHeight="1" x14ac:dyDescent="0.2">
      <c r="A145" s="49" t="s">
        <v>1221</v>
      </c>
      <c r="B145" s="49" t="s">
        <v>1070</v>
      </c>
      <c r="C145" s="81">
        <v>3.6849999999999999E-3</v>
      </c>
      <c r="D145" s="81">
        <v>4.5659999999999997E-3</v>
      </c>
      <c r="E145" s="82">
        <f>IF(ISERROR(C145/D145-1),"",IF((C145/D145-1)&gt;10000%,"",C145/D145-1))</f>
        <v>-0.19294787560227766</v>
      </c>
      <c r="F145" s="65">
        <f>C145/$C$260</f>
        <v>9.8659256951887168E-6</v>
      </c>
      <c r="G145" s="50">
        <v>25.380659622838003</v>
      </c>
      <c r="H145" s="50">
        <v>57.305619047618997</v>
      </c>
      <c r="I145" s="153"/>
      <c r="J145" s="81">
        <v>0</v>
      </c>
      <c r="K145" s="81">
        <v>0</v>
      </c>
      <c r="L145" s="82" t="str">
        <f>IF(ISERROR(J145/K145-1),"",IF((J145/K145-1)&gt;10000%,"",J145/K145-1))</f>
        <v/>
      </c>
      <c r="M145" s="65">
        <f>IF(ISERROR(J145/C145),"",IF(J145/C145&gt;10000%,"",J145/C145))</f>
        <v>0</v>
      </c>
    </row>
    <row r="146" spans="1:13" ht="12.75" customHeight="1" x14ac:dyDescent="0.2">
      <c r="A146" s="49" t="s">
        <v>1911</v>
      </c>
      <c r="B146" s="49" t="s">
        <v>1912</v>
      </c>
      <c r="C146" s="81">
        <v>3.5799999999999998E-3</v>
      </c>
      <c r="D146" s="81">
        <v>0</v>
      </c>
      <c r="E146" s="82" t="str">
        <f>IF(ISERROR(C146/D146-1),"",IF((C146/D146-1)&gt;10000%,"",C146/D146-1))</f>
        <v/>
      </c>
      <c r="F146" s="65">
        <f>C146/$C$260</f>
        <v>9.5848070525849684E-6</v>
      </c>
      <c r="G146" s="50">
        <v>1.3647940000000001E-2</v>
      </c>
      <c r="H146" s="50">
        <v>60.005857142857103</v>
      </c>
      <c r="I146" s="153"/>
      <c r="J146" s="81">
        <v>0</v>
      </c>
      <c r="K146" s="81">
        <v>0</v>
      </c>
      <c r="L146" s="82" t="str">
        <f>IF(ISERROR(J146/K146-1),"",IF((J146/K146-1)&gt;10000%,"",J146/K146-1))</f>
        <v/>
      </c>
      <c r="M146" s="65">
        <f>IF(ISERROR(J146/C146),"",IF(J146/C146&gt;10000%,"",J146/C146))</f>
        <v>0</v>
      </c>
    </row>
    <row r="147" spans="1:13" ht="12.75" customHeight="1" x14ac:dyDescent="0.2">
      <c r="A147" s="49" t="s">
        <v>1207</v>
      </c>
      <c r="B147" s="49" t="s">
        <v>1040</v>
      </c>
      <c r="C147" s="81">
        <v>2.7375999999999998E-3</v>
      </c>
      <c r="D147" s="81">
        <v>2.5421148000000001E-2</v>
      </c>
      <c r="E147" s="82">
        <f>IF(ISERROR(C147/D147-1),"",IF((C147/D147-1)&gt;10000%,"",C147/D147-1))</f>
        <v>-0.89231013485307586</v>
      </c>
      <c r="F147" s="65">
        <f>C147/$C$260</f>
        <v>7.3294323427811747E-6</v>
      </c>
      <c r="G147" s="50">
        <v>3.2452449306119</v>
      </c>
      <c r="H147" s="50">
        <v>175.69761904761901</v>
      </c>
      <c r="I147" s="153"/>
      <c r="J147" s="81">
        <v>2.7219399999999999E-3</v>
      </c>
      <c r="K147" s="81">
        <v>3.2545999999999996E-4</v>
      </c>
      <c r="L147" s="82">
        <f>IF(ISERROR(J147/K147-1),"",IF((J147/K147-1)&gt;10000%,"",J147/K147-1))</f>
        <v>7.3633626252073991</v>
      </c>
      <c r="M147" s="65">
        <f>IF(ISERROR(J147/C147),"",IF(J147/C147&gt;10000%,"",J147/C147))</f>
        <v>0.9942796610169492</v>
      </c>
    </row>
    <row r="148" spans="1:13" ht="12.75" customHeight="1" x14ac:dyDescent="0.2">
      <c r="A148" s="49" t="s">
        <v>1134</v>
      </c>
      <c r="B148" s="49" t="s">
        <v>1005</v>
      </c>
      <c r="C148" s="81">
        <v>2.2442170000000002E-3</v>
      </c>
      <c r="D148" s="81">
        <v>8.0999999999999996E-4</v>
      </c>
      <c r="E148" s="82">
        <f>IF(ISERROR(C148/D148-1),"",IF((C148/D148-1)&gt;10000%,"",C148/D148-1))</f>
        <v>1.7706382716049385</v>
      </c>
      <c r="F148" s="65">
        <f>C148/$C$260</f>
        <v>6.0084879690310285E-6</v>
      </c>
      <c r="G148" s="50">
        <v>0.29615498640207</v>
      </c>
      <c r="H148" s="50">
        <v>71.045238095238105</v>
      </c>
      <c r="I148" s="153"/>
      <c r="J148" s="81">
        <v>0</v>
      </c>
      <c r="K148" s="81">
        <v>0</v>
      </c>
      <c r="L148" s="82" t="str">
        <f>IF(ISERROR(J148/K148-1),"",IF((J148/K148-1)&gt;10000%,"",J148/K148-1))</f>
        <v/>
      </c>
      <c r="M148" s="65">
        <f>IF(ISERROR(J148/C148),"",IF(J148/C148&gt;10000%,"",J148/C148))</f>
        <v>0</v>
      </c>
    </row>
    <row r="149" spans="1:13" ht="12.75" customHeight="1" x14ac:dyDescent="0.2">
      <c r="A149" s="49" t="s">
        <v>1524</v>
      </c>
      <c r="B149" s="49" t="s">
        <v>742</v>
      </c>
      <c r="C149" s="81">
        <v>2.1965999999999999E-3</v>
      </c>
      <c r="D149" s="81">
        <v>0</v>
      </c>
      <c r="E149" s="82" t="str">
        <f>IF(ISERROR(C149/D149-1),"",IF((C149/D149-1)&gt;10000%,"",C149/D149-1))</f>
        <v/>
      </c>
      <c r="F149" s="65">
        <f>C149/$C$260</f>
        <v>5.8810020032704304E-6</v>
      </c>
      <c r="G149" s="50">
        <v>195.44399999999999</v>
      </c>
      <c r="H149" s="50">
        <v>49.977388888888903</v>
      </c>
      <c r="I149" s="153"/>
      <c r="J149" s="81">
        <v>75.102917480000002</v>
      </c>
      <c r="K149" s="81">
        <v>23.33049024</v>
      </c>
      <c r="L149" s="82">
        <f>IF(ISERROR(J149/K149-1),"",IF((J149/K149-1)&gt;10000%,"",J149/K149-1))</f>
        <v>2.2190886992694416</v>
      </c>
      <c r="M149" s="65" t="str">
        <f>IF(ISERROR(J149/C149),"",IF(J149/C149&gt;10000%,"",J149/C149))</f>
        <v/>
      </c>
    </row>
    <row r="150" spans="1:13" ht="12.75" customHeight="1" x14ac:dyDescent="0.2">
      <c r="A150" s="49" t="s">
        <v>1563</v>
      </c>
      <c r="B150" s="49" t="s">
        <v>1564</v>
      </c>
      <c r="C150" s="81">
        <v>1.9829600000000002E-3</v>
      </c>
      <c r="D150" s="81">
        <v>5.1543400000000003E-3</v>
      </c>
      <c r="E150" s="82">
        <f>IF(ISERROR(C150/D150-1),"",IF((C150/D150-1)&gt;10000%,"",C150/D150-1))</f>
        <v>-0.61528343105033811</v>
      </c>
      <c r="F150" s="65">
        <f>C150/$C$260</f>
        <v>5.309019271786003E-6</v>
      </c>
      <c r="G150" s="50">
        <v>0.13188715200000001</v>
      </c>
      <c r="H150" s="50">
        <v>20.571047619047601</v>
      </c>
      <c r="I150" s="153"/>
      <c r="J150" s="81">
        <v>0</v>
      </c>
      <c r="K150" s="81">
        <v>0</v>
      </c>
      <c r="L150" s="82" t="str">
        <f>IF(ISERROR(J150/K150-1),"",IF((J150/K150-1)&gt;10000%,"",J150/K150-1))</f>
        <v/>
      </c>
      <c r="M150" s="65">
        <f>IF(ISERROR(J150/C150),"",IF(J150/C150&gt;10000%,"",J150/C150))</f>
        <v>0</v>
      </c>
    </row>
    <row r="151" spans="1:13" ht="12.75" customHeight="1" x14ac:dyDescent="0.2">
      <c r="A151" s="49" t="s">
        <v>1779</v>
      </c>
      <c r="B151" s="49" t="s">
        <v>1787</v>
      </c>
      <c r="C151" s="81">
        <v>1.97825E-3</v>
      </c>
      <c r="D151" s="81">
        <v>3.751525E-2</v>
      </c>
      <c r="E151" s="82">
        <f>IF(ISERROR(C151/D151-1),"",IF((C151/D151-1)&gt;10000%,"",C151/D151-1))</f>
        <v>-0.94726811096820629</v>
      </c>
      <c r="F151" s="65">
        <f>C151/$C$260</f>
        <v>5.2964090926749194E-6</v>
      </c>
      <c r="G151" s="50">
        <v>0</v>
      </c>
      <c r="H151" s="50">
        <v>89.988714285714295</v>
      </c>
      <c r="I151" s="153"/>
      <c r="J151" s="81">
        <v>0</v>
      </c>
      <c r="K151" s="81">
        <v>0</v>
      </c>
      <c r="L151" s="82" t="str">
        <f>IF(ISERROR(J151/K151-1),"",IF((J151/K151-1)&gt;10000%,"",J151/K151-1))</f>
        <v/>
      </c>
      <c r="M151" s="65">
        <f>IF(ISERROR(J151/C151),"",IF(J151/C151&gt;10000%,"",J151/C151))</f>
        <v>0</v>
      </c>
    </row>
    <row r="152" spans="1:13" ht="12.75" customHeight="1" x14ac:dyDescent="0.2">
      <c r="A152" s="49" t="s">
        <v>1568</v>
      </c>
      <c r="B152" s="49" t="s">
        <v>1569</v>
      </c>
      <c r="C152" s="81">
        <v>1.9763599999999999E-3</v>
      </c>
      <c r="D152" s="81">
        <v>0</v>
      </c>
      <c r="E152" s="82" t="str">
        <f>IF(ISERROR(C152/D152-1),"",IF((C152/D152-1)&gt;10000%,"",C152/D152-1))</f>
        <v/>
      </c>
      <c r="F152" s="65">
        <f>C152/$C$260</f>
        <v>5.2913489571080518E-6</v>
      </c>
      <c r="G152" s="50">
        <v>8.4434660000000002E-3</v>
      </c>
      <c r="H152" s="50">
        <v>19.998666666666701</v>
      </c>
      <c r="I152" s="153"/>
      <c r="J152" s="81">
        <v>0</v>
      </c>
      <c r="K152" s="81">
        <v>0</v>
      </c>
      <c r="L152" s="82" t="str">
        <f>IF(ISERROR(J152/K152-1),"",IF((J152/K152-1)&gt;10000%,"",J152/K152-1))</f>
        <v/>
      </c>
      <c r="M152" s="65">
        <f>IF(ISERROR(J152/C152),"",IF(J152/C152&gt;10000%,"",J152/C152))</f>
        <v>0</v>
      </c>
    </row>
    <row r="153" spans="1:13" ht="12.75" customHeight="1" x14ac:dyDescent="0.2">
      <c r="A153" s="49" t="s">
        <v>1528</v>
      </c>
      <c r="B153" s="49" t="s">
        <v>746</v>
      </c>
      <c r="C153" s="81">
        <v>1.5155500000000001E-3</v>
      </c>
      <c r="D153" s="81">
        <v>3.0460599999999997E-3</v>
      </c>
      <c r="E153" s="82">
        <f>IF(ISERROR(C153/D153-1),"",IF((C153/D153-1)&gt;10000%,"",C153/D153-1))</f>
        <v>-0.50245563120884018</v>
      </c>
      <c r="F153" s="65">
        <f>C153/$C$260</f>
        <v>4.0576129409343992E-6</v>
      </c>
      <c r="G153" s="50">
        <v>130.29</v>
      </c>
      <c r="H153" s="50">
        <v>50.064500000000002</v>
      </c>
      <c r="I153" s="153"/>
      <c r="J153" s="81">
        <v>14.578895599999999</v>
      </c>
      <c r="K153" s="81">
        <v>0</v>
      </c>
      <c r="L153" s="82" t="str">
        <f>IF(ISERROR(J153/K153-1),"",IF((J153/K153-1)&gt;10000%,"",J153/K153-1))</f>
        <v/>
      </c>
      <c r="M153" s="65" t="str">
        <f>IF(ISERROR(J153/C153),"",IF(J153/C153&gt;10000%,"",J153/C153))</f>
        <v/>
      </c>
    </row>
    <row r="154" spans="1:13" ht="12.75" customHeight="1" x14ac:dyDescent="0.2">
      <c r="A154" s="49" t="s">
        <v>1688</v>
      </c>
      <c r="B154" s="49" t="s">
        <v>1101</v>
      </c>
      <c r="C154" s="81">
        <v>1.5E-3</v>
      </c>
      <c r="D154" s="81">
        <v>3.3088000000000002E-3</v>
      </c>
      <c r="E154" s="82">
        <f>IF(ISERROR(C154/D154-1),"",IF((C154/D154-1)&gt;10000%,"",C154/D154-1))</f>
        <v>-0.54666344294003877</v>
      </c>
      <c r="F154" s="65">
        <f>C154/$C$260</f>
        <v>4.0159806086249868E-6</v>
      </c>
      <c r="G154" s="50">
        <v>0.1349035198256</v>
      </c>
      <c r="H154" s="50">
        <v>187.17880952381</v>
      </c>
      <c r="I154" s="153"/>
      <c r="J154" s="81">
        <v>0</v>
      </c>
      <c r="K154" s="81">
        <v>0</v>
      </c>
      <c r="L154" s="82" t="str">
        <f>IF(ISERROR(J154/K154-1),"",IF((J154/K154-1)&gt;10000%,"",J154/K154-1))</f>
        <v/>
      </c>
      <c r="M154" s="65">
        <f>IF(ISERROR(J154/C154),"",IF(J154/C154&gt;10000%,"",J154/C154))</f>
        <v>0</v>
      </c>
    </row>
    <row r="155" spans="1:13" ht="12.75" customHeight="1" x14ac:dyDescent="0.2">
      <c r="A155" s="49" t="s">
        <v>2005</v>
      </c>
      <c r="B155" s="49" t="s">
        <v>2006</v>
      </c>
      <c r="C155" s="81">
        <v>1.387E-3</v>
      </c>
      <c r="D155" s="81">
        <v>5.0417999999999999E-3</v>
      </c>
      <c r="E155" s="82">
        <f>IF(ISERROR(C155/D155-1),"",IF((C155/D155-1)&gt;10000%,"",C155/D155-1))</f>
        <v>-0.72489983735967312</v>
      </c>
      <c r="F155" s="65">
        <f>C155/$C$260</f>
        <v>3.7134434027752376E-6</v>
      </c>
      <c r="G155" s="50">
        <v>7.7108400000000001E-3</v>
      </c>
      <c r="H155" s="50">
        <v>247.345727272727</v>
      </c>
      <c r="I155" s="153"/>
      <c r="J155" s="81">
        <v>2.7889999999999998E-3</v>
      </c>
      <c r="K155" s="81">
        <v>0</v>
      </c>
      <c r="L155" s="82" t="str">
        <f>IF(ISERROR(J155/K155-1),"",IF((J155/K155-1)&gt;10000%,"",J155/K155-1))</f>
        <v/>
      </c>
      <c r="M155" s="65">
        <f>IF(ISERROR(J155/C155),"",IF(J155/C155&gt;10000%,"",J155/C155))</f>
        <v>2.0108147080028838</v>
      </c>
    </row>
    <row r="156" spans="1:13" ht="12.75" customHeight="1" x14ac:dyDescent="0.2">
      <c r="A156" s="49" t="s">
        <v>1917</v>
      </c>
      <c r="B156" s="49" t="s">
        <v>1918</v>
      </c>
      <c r="C156" s="81">
        <v>9.8679999999999992E-4</v>
      </c>
      <c r="D156" s="81">
        <v>1.1152E-3</v>
      </c>
      <c r="E156" s="82">
        <f>IF(ISERROR(C156/D156-1),"",IF((C156/D156-1)&gt;10000%,"",C156/D156-1))</f>
        <v>-0.11513629842180784</v>
      </c>
      <c r="F156" s="65">
        <f>C156/$C$260</f>
        <v>2.6419797763940912E-6</v>
      </c>
      <c r="G156" s="50">
        <v>5.5598114000000004E-2</v>
      </c>
      <c r="H156" s="50">
        <v>79.986750000000001</v>
      </c>
      <c r="I156" s="153"/>
      <c r="J156" s="81">
        <v>1.9886000000000001E-3</v>
      </c>
      <c r="K156" s="81">
        <v>0</v>
      </c>
      <c r="L156" s="82" t="str">
        <f>IF(ISERROR(J156/K156-1),"",IF((J156/K156-1)&gt;10000%,"",J156/K156-1))</f>
        <v/>
      </c>
      <c r="M156" s="65">
        <f>IF(ISERROR(J156/C156),"",IF(J156/C156&gt;10000%,"",J156/C156))</f>
        <v>2.0152006485610054</v>
      </c>
    </row>
    <row r="157" spans="1:13" ht="12.75" customHeight="1" x14ac:dyDescent="0.2">
      <c r="A157" s="49" t="s">
        <v>2062</v>
      </c>
      <c r="B157" s="49" t="s">
        <v>2063</v>
      </c>
      <c r="C157" s="81">
        <v>9.6382500000000008E-4</v>
      </c>
      <c r="D157" s="81">
        <v>4.3346780000000001E-2</v>
      </c>
      <c r="E157" s="82">
        <f>IF(ISERROR(C157/D157-1),"",IF((C157/D157-1)&gt;10000%,"",C157/D157-1))</f>
        <v>-0.97776478437383352</v>
      </c>
      <c r="F157" s="65">
        <f>C157/$C$260</f>
        <v>2.5804683400719851E-6</v>
      </c>
      <c r="G157" s="50">
        <v>0.74938206388399997</v>
      </c>
      <c r="H157" s="50">
        <v>13.9729047619048</v>
      </c>
      <c r="I157" s="153"/>
      <c r="J157" s="81">
        <v>0</v>
      </c>
      <c r="K157" s="81">
        <v>0.19177468</v>
      </c>
      <c r="L157" s="82">
        <f>IF(ISERROR(J157/K157-1),"",IF((J157/K157-1)&gt;10000%,"",J157/K157-1))</f>
        <v>-1</v>
      </c>
      <c r="M157" s="65">
        <f>IF(ISERROR(J157/C157),"",IF(J157/C157&gt;10000%,"",J157/C157))</f>
        <v>0</v>
      </c>
    </row>
    <row r="158" spans="1:13" ht="12.75" customHeight="1" x14ac:dyDescent="0.2">
      <c r="A158" s="49" t="s">
        <v>1807</v>
      </c>
      <c r="B158" s="49" t="s">
        <v>1806</v>
      </c>
      <c r="C158" s="81">
        <v>9.3024000000000004E-4</v>
      </c>
      <c r="D158" s="81">
        <v>0</v>
      </c>
      <c r="E158" s="82" t="str">
        <f>IF(ISERROR(C158/D158-1),"",IF((C158/D158-1)&gt;10000%,"",C158/D158-1))</f>
        <v/>
      </c>
      <c r="F158" s="65">
        <f>C158/$C$260</f>
        <v>2.490550534244872E-6</v>
      </c>
      <c r="G158" s="50">
        <v>5.4734313999999999E-2</v>
      </c>
      <c r="H158" s="50">
        <v>59.9707619047619</v>
      </c>
      <c r="I158" s="153"/>
      <c r="J158" s="81">
        <v>0</v>
      </c>
      <c r="K158" s="81">
        <v>0</v>
      </c>
      <c r="L158" s="82" t="str">
        <f>IF(ISERROR(J158/K158-1),"",IF((J158/K158-1)&gt;10000%,"",J158/K158-1))</f>
        <v/>
      </c>
      <c r="M158" s="65">
        <f>IF(ISERROR(J158/C158),"",IF(J158/C158&gt;10000%,"",J158/C158))</f>
        <v>0</v>
      </c>
    </row>
    <row r="159" spans="1:13" ht="12.75" customHeight="1" x14ac:dyDescent="0.2">
      <c r="A159" s="49" t="s">
        <v>1574</v>
      </c>
      <c r="B159" s="49" t="s">
        <v>1575</v>
      </c>
      <c r="C159" s="81">
        <v>1.6422999999999999E-4</v>
      </c>
      <c r="D159" s="81">
        <v>2.5762399999999996E-3</v>
      </c>
      <c r="E159" s="82">
        <f>IF(ISERROR(C159/D159-1),"",IF((C159/D159-1)&gt;10000%,"",C159/D159-1))</f>
        <v>-0.93625205726174576</v>
      </c>
      <c r="F159" s="65">
        <f>C159/$C$260</f>
        <v>4.39696330236321E-7</v>
      </c>
      <c r="G159" s="50">
        <v>9.9586581999999993E-2</v>
      </c>
      <c r="H159" s="50">
        <v>50.019857142857099</v>
      </c>
      <c r="I159" s="153"/>
      <c r="J159" s="81">
        <v>0</v>
      </c>
      <c r="K159" s="81">
        <v>0</v>
      </c>
      <c r="L159" s="82" t="str">
        <f>IF(ISERROR(J159/K159-1),"",IF((J159/K159-1)&gt;10000%,"",J159/K159-1))</f>
        <v/>
      </c>
      <c r="M159" s="65">
        <f>IF(ISERROR(J159/C159),"",IF(J159/C159&gt;10000%,"",J159/C159))</f>
        <v>0</v>
      </c>
    </row>
    <row r="160" spans="1:13" ht="12.75" customHeight="1" x14ac:dyDescent="0.2">
      <c r="A160" s="49" t="s">
        <v>1811</v>
      </c>
      <c r="B160" s="49" t="s">
        <v>1810</v>
      </c>
      <c r="C160" s="81">
        <v>1.18E-4</v>
      </c>
      <c r="D160" s="81">
        <v>1.51956E-2</v>
      </c>
      <c r="E160" s="82">
        <f>IF(ISERROR(C160/D160-1),"",IF((C160/D160-1)&gt;10000%,"",C160/D160-1))</f>
        <v>-0.992234594224644</v>
      </c>
      <c r="F160" s="65">
        <f>C160/$C$260</f>
        <v>3.1592380787849893E-7</v>
      </c>
      <c r="G160" s="50">
        <v>0.120707817</v>
      </c>
      <c r="H160" s="50">
        <v>74.977761904761905</v>
      </c>
      <c r="I160" s="153"/>
      <c r="J160" s="81">
        <v>0</v>
      </c>
      <c r="K160" s="81">
        <v>0</v>
      </c>
      <c r="L160" s="82" t="str">
        <f>IF(ISERROR(J160/K160-1),"",IF((J160/K160-1)&gt;10000%,"",J160/K160-1))</f>
        <v/>
      </c>
      <c r="M160" s="65">
        <f>IF(ISERROR(J160/C160),"",IF(J160/C160&gt;10000%,"",J160/C160))</f>
        <v>0</v>
      </c>
    </row>
    <row r="161" spans="1:13" ht="12.75" customHeight="1" x14ac:dyDescent="0.2">
      <c r="A161" s="49" t="s">
        <v>1200</v>
      </c>
      <c r="B161" s="49" t="s">
        <v>1030</v>
      </c>
      <c r="C161" s="81">
        <v>9.9549999999999994E-5</v>
      </c>
      <c r="D161" s="81">
        <v>0.31645065500000003</v>
      </c>
      <c r="E161" s="82">
        <f>IF(ISERROR(C161/D161-1),"",IF((C161/D161-1)&gt;10000%,"",C161/D161-1))</f>
        <v>-0.99968541698862967</v>
      </c>
      <c r="F161" s="65">
        <f>C161/$C$260</f>
        <v>2.6652724639241158E-7</v>
      </c>
      <c r="G161" s="50">
        <v>20.109116866080001</v>
      </c>
      <c r="H161" s="50">
        <v>113.693904761905</v>
      </c>
      <c r="I161" s="153"/>
      <c r="J161" s="81">
        <v>0</v>
      </c>
      <c r="K161" s="81">
        <v>0</v>
      </c>
      <c r="L161" s="82" t="str">
        <f>IF(ISERROR(J161/K161-1),"",IF((J161/K161-1)&gt;10000%,"",J161/K161-1))</f>
        <v/>
      </c>
      <c r="M161" s="65">
        <f>IF(ISERROR(J161/C161),"",IF(J161/C161&gt;10000%,"",J161/C161))</f>
        <v>0</v>
      </c>
    </row>
    <row r="162" spans="1:13" ht="12.75" customHeight="1" x14ac:dyDescent="0.2">
      <c r="A162" s="49" t="s">
        <v>1215</v>
      </c>
      <c r="B162" s="49" t="s">
        <v>1049</v>
      </c>
      <c r="C162" s="81">
        <v>2.296E-5</v>
      </c>
      <c r="D162" s="81">
        <v>0</v>
      </c>
      <c r="E162" s="82" t="str">
        <f>IF(ISERROR(C162/D162-1),"",IF((C162/D162-1)&gt;10000%,"",C162/D162-1))</f>
        <v/>
      </c>
      <c r="F162" s="65">
        <f>C162/$C$260</f>
        <v>6.1471276516019794E-8</v>
      </c>
      <c r="G162" s="50">
        <v>4.2409745598192004</v>
      </c>
      <c r="H162" s="50">
        <v>24.785571428571401</v>
      </c>
      <c r="I162" s="153"/>
      <c r="J162" s="81">
        <v>0</v>
      </c>
      <c r="K162" s="81">
        <v>0</v>
      </c>
      <c r="L162" s="82" t="str">
        <f>IF(ISERROR(J162/K162-1),"",IF((J162/K162-1)&gt;10000%,"",J162/K162-1))</f>
        <v/>
      </c>
      <c r="M162" s="65">
        <f>IF(ISERROR(J162/C162),"",IF(J162/C162&gt;10000%,"",J162/C162))</f>
        <v>0</v>
      </c>
    </row>
    <row r="163" spans="1:13" ht="12.75" customHeight="1" x14ac:dyDescent="0.2">
      <c r="A163" s="147" t="s">
        <v>1545</v>
      </c>
      <c r="B163" s="147" t="s">
        <v>168</v>
      </c>
      <c r="C163" s="81">
        <v>0</v>
      </c>
      <c r="D163" s="142">
        <v>3.312785E-2</v>
      </c>
      <c r="E163" s="143">
        <f>IF(ISERROR(C163/D163-1),"",IF((C163/D163-1)&gt;10000%,"",C163/D163-1))</f>
        <v>-1</v>
      </c>
      <c r="F163" s="144">
        <f>C163/$C$260</f>
        <v>0</v>
      </c>
      <c r="G163" s="188"/>
      <c r="H163" s="50"/>
      <c r="I163" s="153"/>
      <c r="J163" s="81">
        <v>1.8340173899999999</v>
      </c>
      <c r="K163" s="81">
        <v>7.8664070000000003E-2</v>
      </c>
      <c r="L163" s="82">
        <f>IF(ISERROR(J163/K163-1),"",IF((J163/K163-1)&gt;10000%,"",J163/K163-1))</f>
        <v>22.314549959085511</v>
      </c>
      <c r="M163" s="65" t="str">
        <f>IF(ISERROR(J163/C163),"",IF(J163/C163&gt;10000%,"",J163/C163))</f>
        <v/>
      </c>
    </row>
    <row r="164" spans="1:13" ht="12.75" customHeight="1" x14ac:dyDescent="0.2">
      <c r="A164" s="49" t="s">
        <v>1648</v>
      </c>
      <c r="B164" s="49" t="s">
        <v>1647</v>
      </c>
      <c r="C164" s="81">
        <v>0</v>
      </c>
      <c r="D164" s="81">
        <v>2.0397599999999998E-2</v>
      </c>
      <c r="E164" s="82">
        <f>IF(ISERROR(C164/D164-1),"",IF((C164/D164-1)&gt;10000%,"",C164/D164-1))</f>
        <v>-1</v>
      </c>
      <c r="F164" s="65">
        <f>C164/$C$260</f>
        <v>0</v>
      </c>
      <c r="G164" s="188"/>
      <c r="H164" s="50"/>
      <c r="I164" s="153"/>
      <c r="J164" s="81">
        <v>0.88979622000000003</v>
      </c>
      <c r="K164" s="81">
        <v>2.171385E-2</v>
      </c>
      <c r="L164" s="82">
        <f>IF(ISERROR(J164/K164-1),"",IF((J164/K164-1)&gt;10000%,"",J164/K164-1))</f>
        <v>39.978279761534694</v>
      </c>
      <c r="M164" s="65" t="str">
        <f>IF(ISERROR(J164/C164),"",IF(J164/C164&gt;10000%,"",J164/C164))</f>
        <v/>
      </c>
    </row>
    <row r="165" spans="1:13" ht="12.75" customHeight="1" x14ac:dyDescent="0.2">
      <c r="A165" s="49" t="s">
        <v>457</v>
      </c>
      <c r="B165" s="78" t="s">
        <v>458</v>
      </c>
      <c r="C165" s="81">
        <v>0</v>
      </c>
      <c r="D165" s="81">
        <v>3.18265E-3</v>
      </c>
      <c r="E165" s="82">
        <f>IF(ISERROR(C165/D165-1),"",IF((C165/D165-1)&gt;10000%,"",C165/D165-1))</f>
        <v>-1</v>
      </c>
      <c r="F165" s="65">
        <f>C165/$C$260</f>
        <v>0</v>
      </c>
      <c r="G165" s="188"/>
      <c r="H165" s="50"/>
      <c r="I165" s="153"/>
      <c r="J165" s="81">
        <v>0.61321440999999999</v>
      </c>
      <c r="K165" s="81">
        <v>3.7626199999999999E-3</v>
      </c>
      <c r="L165" s="82" t="str">
        <f>IF(ISERROR(J165/K165-1),"",IF((J165/K165-1)&gt;10000%,"",J165/K165-1))</f>
        <v/>
      </c>
      <c r="M165" s="65" t="str">
        <f>IF(ISERROR(J165/C165),"",IF(J165/C165&gt;10000%,"",J165/C165))</f>
        <v/>
      </c>
    </row>
    <row r="166" spans="1:13" ht="12.75" customHeight="1" x14ac:dyDescent="0.2">
      <c r="A166" s="49" t="s">
        <v>2227</v>
      </c>
      <c r="B166" s="49" t="s">
        <v>2228</v>
      </c>
      <c r="C166" s="81">
        <v>0</v>
      </c>
      <c r="D166" s="81">
        <v>2.4773999999999998E-4</v>
      </c>
      <c r="E166" s="82">
        <f>IF(ISERROR(C166/D166-1),"",IF((C166/D166-1)&gt;10000%,"",C166/D166-1))</f>
        <v>-1</v>
      </c>
      <c r="F166" s="65">
        <f>C166/$C$260</f>
        <v>0</v>
      </c>
      <c r="G166" s="188"/>
      <c r="H166" s="50"/>
      <c r="I166" s="153"/>
      <c r="J166" s="81">
        <v>0.77726706999999995</v>
      </c>
      <c r="K166" s="81">
        <v>2.4773999999999998E-4</v>
      </c>
      <c r="L166" s="82" t="str">
        <f>IF(ISERROR(J166/K166-1),"",IF((J166/K166-1)&gt;10000%,"",J166/K166-1))</f>
        <v/>
      </c>
      <c r="M166" s="65" t="str">
        <f>IF(ISERROR(J166/C166),"",IF(J166/C166&gt;10000%,"",J166/C166))</f>
        <v/>
      </c>
    </row>
    <row r="167" spans="1:13" ht="12.75" customHeight="1" x14ac:dyDescent="0.2">
      <c r="A167" s="49" t="s">
        <v>1544</v>
      </c>
      <c r="B167" s="49" t="s">
        <v>167</v>
      </c>
      <c r="C167" s="81">
        <v>0</v>
      </c>
      <c r="D167" s="81">
        <v>5.4639999999999999E-5</v>
      </c>
      <c r="E167" s="82">
        <f>IF(ISERROR(C167/D167-1),"",IF((C167/D167-1)&gt;10000%,"",C167/D167-1))</f>
        <v>-1</v>
      </c>
      <c r="F167" s="65">
        <f>C167/$C$260</f>
        <v>0</v>
      </c>
      <c r="G167" s="188"/>
      <c r="H167" s="50"/>
      <c r="I167" s="153"/>
      <c r="J167" s="81">
        <v>1.0116639000000001</v>
      </c>
      <c r="K167" s="81">
        <v>8.9810400000000009E-3</v>
      </c>
      <c r="L167" s="82" t="str">
        <f>IF(ISERROR(J167/K167-1),"",IF((J167/K167-1)&gt;10000%,"",J167/K167-1))</f>
        <v/>
      </c>
      <c r="M167" s="65" t="str">
        <f>IF(ISERROR(J167/C167),"",IF(J167/C167&gt;10000%,"",J167/C167))</f>
        <v/>
      </c>
    </row>
    <row r="168" spans="1:13" ht="12.75" customHeight="1" x14ac:dyDescent="0.2">
      <c r="A168" s="49" t="s">
        <v>1642</v>
      </c>
      <c r="B168" s="49" t="s">
        <v>1641</v>
      </c>
      <c r="C168" s="81">
        <v>0</v>
      </c>
      <c r="D168" s="81">
        <v>0</v>
      </c>
      <c r="E168" s="82" t="str">
        <f>IF(ISERROR(C168/D168-1),"",IF((C168/D168-1)&gt;10000%,"",C168/D168-1))</f>
        <v/>
      </c>
      <c r="F168" s="65">
        <f>C168/$C$260</f>
        <v>0</v>
      </c>
      <c r="G168" s="188"/>
      <c r="H168" s="50"/>
      <c r="I168" s="153"/>
      <c r="J168" s="81">
        <v>3.1012316699999998</v>
      </c>
      <c r="K168" s="81">
        <v>0</v>
      </c>
      <c r="L168" s="82" t="str">
        <f>IF(ISERROR(J168/K168-1),"",IF((J168/K168-1)&gt;10000%,"",J168/K168-1))</f>
        <v/>
      </c>
      <c r="M168" s="65" t="str">
        <f>IF(ISERROR(J168/C168),"",IF(J168/C168&gt;10000%,"",J168/C168))</f>
        <v/>
      </c>
    </row>
    <row r="169" spans="1:13" ht="12.75" customHeight="1" x14ac:dyDescent="0.2">
      <c r="A169" s="49" t="s">
        <v>1650</v>
      </c>
      <c r="B169" s="49" t="s">
        <v>1649</v>
      </c>
      <c r="C169" s="81">
        <v>0</v>
      </c>
      <c r="D169" s="81">
        <v>0</v>
      </c>
      <c r="E169" s="82" t="str">
        <f>IF(ISERROR(C169/D169-1),"",IF((C169/D169-1)&gt;10000%,"",C169/D169-1))</f>
        <v/>
      </c>
      <c r="F169" s="65">
        <f>C169/$C$260</f>
        <v>0</v>
      </c>
      <c r="G169" s="188"/>
      <c r="H169" s="50"/>
      <c r="I169" s="153"/>
      <c r="J169" s="81">
        <v>2.5365730200000001</v>
      </c>
      <c r="K169" s="81">
        <v>0</v>
      </c>
      <c r="L169" s="82" t="str">
        <f>IF(ISERROR(J169/K169-1),"",IF((J169/K169-1)&gt;10000%,"",J169/K169-1))</f>
        <v/>
      </c>
      <c r="M169" s="65" t="str">
        <f>IF(ISERROR(J169/C169),"",IF(J169/C169&gt;10000%,"",J169/C169))</f>
        <v/>
      </c>
    </row>
    <row r="170" spans="1:13" ht="12.75" customHeight="1" x14ac:dyDescent="0.2">
      <c r="A170" s="49" t="s">
        <v>1646</v>
      </c>
      <c r="B170" s="49" t="s">
        <v>1645</v>
      </c>
      <c r="C170" s="81">
        <v>0</v>
      </c>
      <c r="D170" s="81">
        <v>0</v>
      </c>
      <c r="E170" s="82" t="str">
        <f>IF(ISERROR(C170/D170-1),"",IF((C170/D170-1)&gt;10000%,"",C170/D170-1))</f>
        <v/>
      </c>
      <c r="F170" s="65">
        <f>C170/$C$260</f>
        <v>0</v>
      </c>
      <c r="G170" s="188"/>
      <c r="H170" s="50"/>
      <c r="I170" s="153"/>
      <c r="J170" s="81">
        <v>0.59526054000000006</v>
      </c>
      <c r="K170" s="81">
        <v>1.2015000000000001E-3</v>
      </c>
      <c r="L170" s="82" t="str">
        <f>IF(ISERROR(J170/K170-1),"",IF((J170/K170-1)&gt;10000%,"",J170/K170-1))</f>
        <v/>
      </c>
      <c r="M170" s="65" t="str">
        <f>IF(ISERROR(J170/C170),"",IF(J170/C170&gt;10000%,"",J170/C170))</f>
        <v/>
      </c>
    </row>
    <row r="171" spans="1:13" ht="12.75" customHeight="1" x14ac:dyDescent="0.2">
      <c r="A171" s="49" t="s">
        <v>1539</v>
      </c>
      <c r="B171" s="49" t="s">
        <v>740</v>
      </c>
      <c r="C171" s="81">
        <v>0</v>
      </c>
      <c r="D171" s="81">
        <v>0</v>
      </c>
      <c r="E171" s="82" t="str">
        <f>IF(ISERROR(C171/D171-1),"",IF((C171/D171-1)&gt;10000%,"",C171/D171-1))</f>
        <v/>
      </c>
      <c r="F171" s="65">
        <f>C171/$C$260</f>
        <v>0</v>
      </c>
      <c r="G171" s="188"/>
      <c r="H171" s="50"/>
      <c r="I171" s="153"/>
      <c r="J171" s="81">
        <v>2.0388253000000001</v>
      </c>
      <c r="K171" s="81">
        <v>8.8053300000000001E-3</v>
      </c>
      <c r="L171" s="82" t="str">
        <f>IF(ISERROR(J171/K171-1),"",IF((J171/K171-1)&gt;10000%,"",J171/K171-1))</f>
        <v/>
      </c>
      <c r="M171" s="65" t="str">
        <f>IF(ISERROR(J171/C171),"",IF(J171/C171&gt;10000%,"",J171/C171))</f>
        <v/>
      </c>
    </row>
    <row r="172" spans="1:13" ht="12.75" customHeight="1" x14ac:dyDescent="0.2">
      <c r="A172" s="49" t="s">
        <v>1662</v>
      </c>
      <c r="B172" s="49" t="s">
        <v>1661</v>
      </c>
      <c r="C172" s="81">
        <v>0</v>
      </c>
      <c r="D172" s="81">
        <v>0</v>
      </c>
      <c r="E172" s="82" t="str">
        <f>IF(ISERROR(C172/D172-1),"",IF((C172/D172-1)&gt;10000%,"",C172/D172-1))</f>
        <v/>
      </c>
      <c r="F172" s="65">
        <f>C172/$C$260</f>
        <v>0</v>
      </c>
      <c r="G172" s="188"/>
      <c r="H172" s="50"/>
      <c r="I172" s="153"/>
      <c r="J172" s="81">
        <v>0</v>
      </c>
      <c r="K172" s="81">
        <v>1.5954999999999999E-3</v>
      </c>
      <c r="L172" s="82">
        <f>IF(ISERROR(J172/K172-1),"",IF((J172/K172-1)&gt;10000%,"",J172/K172-1))</f>
        <v>-1</v>
      </c>
      <c r="M172" s="65" t="str">
        <f>IF(ISERROR(J172/C172),"",IF(J172/C172&gt;10000%,"",J172/C172))</f>
        <v/>
      </c>
    </row>
    <row r="173" spans="1:13" ht="12.75" customHeight="1" x14ac:dyDescent="0.2">
      <c r="A173" s="49" t="s">
        <v>1644</v>
      </c>
      <c r="B173" s="49" t="s">
        <v>1643</v>
      </c>
      <c r="C173" s="81">
        <v>0</v>
      </c>
      <c r="D173" s="81">
        <v>0</v>
      </c>
      <c r="E173" s="82" t="str">
        <f>IF(ISERROR(C173/D173-1),"",IF((C173/D173-1)&gt;10000%,"",C173/D173-1))</f>
        <v/>
      </c>
      <c r="F173" s="65">
        <f>C173/$C$260</f>
        <v>0</v>
      </c>
      <c r="G173" s="188"/>
      <c r="H173" s="50"/>
      <c r="I173" s="153"/>
      <c r="J173" s="81">
        <v>1.2569514799999999</v>
      </c>
      <c r="K173" s="81">
        <v>0</v>
      </c>
      <c r="L173" s="82" t="str">
        <f>IF(ISERROR(J173/K173-1),"",IF((J173/K173-1)&gt;10000%,"",J173/K173-1))</f>
        <v/>
      </c>
      <c r="M173" s="65" t="str">
        <f>IF(ISERROR(J173/C173),"",IF(J173/C173&gt;10000%,"",J173/C173))</f>
        <v/>
      </c>
    </row>
    <row r="174" spans="1:13" ht="12.75" customHeight="1" x14ac:dyDescent="0.2">
      <c r="A174" s="49" t="s">
        <v>1640</v>
      </c>
      <c r="B174" s="49" t="s">
        <v>1639</v>
      </c>
      <c r="C174" s="81">
        <v>0</v>
      </c>
      <c r="D174" s="81">
        <v>0</v>
      </c>
      <c r="E174" s="82" t="str">
        <f>IF(ISERROR(C174/D174-1),"",IF((C174/D174-1)&gt;10000%,"",C174/D174-1))</f>
        <v/>
      </c>
      <c r="F174" s="65">
        <f>C174/$C$260</f>
        <v>0</v>
      </c>
      <c r="G174" s="188"/>
      <c r="H174" s="50"/>
      <c r="I174" s="153"/>
      <c r="J174" s="81">
        <v>0.88418394999999994</v>
      </c>
      <c r="K174" s="81">
        <v>0</v>
      </c>
      <c r="L174" s="82" t="str">
        <f>IF(ISERROR(J174/K174-1),"",IF((J174/K174-1)&gt;10000%,"",J174/K174-1))</f>
        <v/>
      </c>
      <c r="M174" s="65" t="str">
        <f>IF(ISERROR(J174/C174),"",IF(J174/C174&gt;10000%,"",J174/C174))</f>
        <v/>
      </c>
    </row>
    <row r="175" spans="1:13" ht="12.75" customHeight="1" x14ac:dyDescent="0.2">
      <c r="A175" s="49" t="s">
        <v>1228</v>
      </c>
      <c r="B175" s="49" t="s">
        <v>1085</v>
      </c>
      <c r="C175" s="81">
        <v>0</v>
      </c>
      <c r="D175" s="81">
        <v>0</v>
      </c>
      <c r="E175" s="82" t="str">
        <f>IF(ISERROR(C175/D175-1),"",IF((C175/D175-1)&gt;10000%,"",C175/D175-1))</f>
        <v/>
      </c>
      <c r="F175" s="65">
        <f>C175/$C$260</f>
        <v>0</v>
      </c>
      <c r="G175" s="50">
        <v>0.29283639580800003</v>
      </c>
      <c r="H175" s="50">
        <v>694.89642857142906</v>
      </c>
      <c r="I175" s="153"/>
      <c r="J175" s="81">
        <v>0</v>
      </c>
      <c r="K175" s="81">
        <v>0</v>
      </c>
      <c r="L175" s="82" t="str">
        <f>IF(ISERROR(J175/K175-1),"",IF((J175/K175-1)&gt;10000%,"",J175/K175-1))</f>
        <v/>
      </c>
      <c r="M175" s="65" t="str">
        <f>IF(ISERROR(J175/C175),"",IF(J175/C175&gt;10000%,"",J175/C175))</f>
        <v/>
      </c>
    </row>
    <row r="176" spans="1:13" ht="12.75" customHeight="1" x14ac:dyDescent="0.2">
      <c r="A176" s="49" t="s">
        <v>2003</v>
      </c>
      <c r="B176" s="49" t="s">
        <v>2004</v>
      </c>
      <c r="C176" s="81">
        <v>0</v>
      </c>
      <c r="D176" s="81">
        <v>0</v>
      </c>
      <c r="E176" s="82" t="str">
        <f>IF(ISERROR(C176/D176-1),"",IF((C176/D176-1)&gt;10000%,"",C176/D176-1))</f>
        <v/>
      </c>
      <c r="F176" s="65">
        <f>C176/$C$260</f>
        <v>0</v>
      </c>
      <c r="G176" s="50">
        <v>2.7562609999999999E-3</v>
      </c>
      <c r="H176" s="50">
        <v>188.44874999999999</v>
      </c>
      <c r="I176" s="153"/>
      <c r="J176" s="81">
        <v>0</v>
      </c>
      <c r="K176" s="81">
        <v>0</v>
      </c>
      <c r="L176" s="82" t="str">
        <f>IF(ISERROR(J176/K176-1),"",IF((J176/K176-1)&gt;10000%,"",J176/K176-1))</f>
        <v/>
      </c>
      <c r="M176" s="65" t="str">
        <f>IF(ISERROR(J176/C176),"",IF(J176/C176&gt;10000%,"",J176/C176))</f>
        <v/>
      </c>
    </row>
    <row r="177" spans="1:13" ht="12.75" customHeight="1" x14ac:dyDescent="0.2">
      <c r="A177" s="49" t="s">
        <v>1674</v>
      </c>
      <c r="B177" s="49" t="s">
        <v>1067</v>
      </c>
      <c r="C177" s="81">
        <v>0</v>
      </c>
      <c r="D177" s="81">
        <v>0</v>
      </c>
      <c r="E177" s="82" t="str">
        <f>IF(ISERROR(C177/D177-1),"",IF((C177/D177-1)&gt;10000%,"",C177/D177-1))</f>
        <v/>
      </c>
      <c r="F177" s="65">
        <f>C177/$C$260</f>
        <v>0</v>
      </c>
      <c r="G177" s="50">
        <v>0.48296235102499996</v>
      </c>
      <c r="H177" s="50">
        <v>222.538047619048</v>
      </c>
      <c r="I177" s="153"/>
      <c r="J177" s="81">
        <v>0</v>
      </c>
      <c r="K177" s="81">
        <v>0</v>
      </c>
      <c r="L177" s="82" t="str">
        <f>IF(ISERROR(J177/K177-1),"",IF((J177/K177-1)&gt;10000%,"",J177/K177-1))</f>
        <v/>
      </c>
      <c r="M177" s="65" t="str">
        <f>IF(ISERROR(J177/C177),"",IF(J177/C177&gt;10000%,"",J177/C177))</f>
        <v/>
      </c>
    </row>
    <row r="178" spans="1:13" ht="12.75" customHeight="1" x14ac:dyDescent="0.2">
      <c r="A178" s="49" t="s">
        <v>1687</v>
      </c>
      <c r="B178" s="49" t="s">
        <v>1058</v>
      </c>
      <c r="C178" s="81">
        <v>0</v>
      </c>
      <c r="D178" s="81">
        <v>0</v>
      </c>
      <c r="E178" s="82" t="str">
        <f>IF(ISERROR(C178/D178-1),"",IF((C178/D178-1)&gt;10000%,"",C178/D178-1))</f>
        <v/>
      </c>
      <c r="F178" s="65">
        <f>C178/$C$260</f>
        <v>0</v>
      </c>
      <c r="G178" s="50">
        <v>1.6909659025616002</v>
      </c>
      <c r="H178" s="50">
        <v>172.30809523809501</v>
      </c>
      <c r="I178" s="153"/>
      <c r="J178" s="81">
        <v>0</v>
      </c>
      <c r="K178" s="81">
        <v>0</v>
      </c>
      <c r="L178" s="82" t="str">
        <f>IF(ISERROR(J178/K178-1),"",IF((J178/K178-1)&gt;10000%,"",J178/K178-1))</f>
        <v/>
      </c>
      <c r="M178" s="65" t="str">
        <f>IF(ISERROR(J178/C178),"",IF(J178/C178&gt;10000%,"",J178/C178))</f>
        <v/>
      </c>
    </row>
    <row r="179" spans="1:13" ht="12.75" customHeight="1" x14ac:dyDescent="0.2">
      <c r="A179" s="49" t="s">
        <v>2165</v>
      </c>
      <c r="B179" s="49" t="s">
        <v>2154</v>
      </c>
      <c r="C179" s="81">
        <v>0</v>
      </c>
      <c r="D179" s="81">
        <v>6.7350000000000005E-4</v>
      </c>
      <c r="E179" s="82">
        <f>IF(ISERROR(C179/D179-1),"",IF((C179/D179-1)&gt;10000%,"",C179/D179-1))</f>
        <v>-1</v>
      </c>
      <c r="F179" s="65">
        <f>C179/$C$260</f>
        <v>0</v>
      </c>
      <c r="G179" s="50">
        <v>6.6375199999999998E-4</v>
      </c>
      <c r="H179" s="50">
        <v>150.01314285714301</v>
      </c>
      <c r="I179" s="153"/>
      <c r="J179" s="81">
        <v>0</v>
      </c>
      <c r="K179" s="81">
        <v>0</v>
      </c>
      <c r="L179" s="82" t="str">
        <f>IF(ISERROR(J179/K179-1),"",IF((J179/K179-1)&gt;10000%,"",J179/K179-1))</f>
        <v/>
      </c>
      <c r="M179" s="65" t="str">
        <f>IF(ISERROR(J179/C179),"",IF(J179/C179&gt;10000%,"",J179/C179))</f>
        <v/>
      </c>
    </row>
    <row r="180" spans="1:13" ht="12.75" customHeight="1" x14ac:dyDescent="0.2">
      <c r="A180" s="49" t="s">
        <v>2163</v>
      </c>
      <c r="B180" s="49" t="s">
        <v>2152</v>
      </c>
      <c r="C180" s="81">
        <v>0</v>
      </c>
      <c r="D180" s="81">
        <v>0</v>
      </c>
      <c r="E180" s="82" t="str">
        <f>IF(ISERROR(C180/D180-1),"",IF((C180/D180-1)&gt;10000%,"",C180/D180-1))</f>
        <v/>
      </c>
      <c r="F180" s="65">
        <f>C180/$C$260</f>
        <v>0</v>
      </c>
      <c r="G180" s="50">
        <v>3.0885910999999999E-2</v>
      </c>
      <c r="H180" s="50">
        <v>149.99923809523801</v>
      </c>
      <c r="I180" s="153"/>
      <c r="J180" s="81">
        <v>0</v>
      </c>
      <c r="K180" s="81">
        <v>0</v>
      </c>
      <c r="L180" s="82" t="str">
        <f>IF(ISERROR(J180/K180-1),"",IF((J180/K180-1)&gt;10000%,"",J180/K180-1))</f>
        <v/>
      </c>
      <c r="M180" s="65" t="str">
        <f>IF(ISERROR(J180/C180),"",IF(J180/C180&gt;10000%,"",J180/C180))</f>
        <v/>
      </c>
    </row>
    <row r="181" spans="1:13" ht="12.75" customHeight="1" x14ac:dyDescent="0.2">
      <c r="A181" s="49" t="s">
        <v>2001</v>
      </c>
      <c r="B181" s="49" t="s">
        <v>2002</v>
      </c>
      <c r="C181" s="81">
        <v>0</v>
      </c>
      <c r="D181" s="81">
        <v>0</v>
      </c>
      <c r="E181" s="82" t="str">
        <f>IF(ISERROR(C181/D181-1),"",IF((C181/D181-1)&gt;10000%,"",C181/D181-1))</f>
        <v/>
      </c>
      <c r="F181" s="65">
        <f>C181/$C$260</f>
        <v>0</v>
      </c>
      <c r="G181" s="188">
        <v>0</v>
      </c>
      <c r="H181" s="50">
        <v>138.36555000000001</v>
      </c>
      <c r="I181" s="153"/>
      <c r="J181" s="81">
        <v>0</v>
      </c>
      <c r="K181" s="81">
        <v>0</v>
      </c>
      <c r="L181" s="82" t="str">
        <f>IF(ISERROR(J181/K181-1),"",IF((J181/K181-1)&gt;10000%,"",J181/K181-1))</f>
        <v/>
      </c>
      <c r="M181" s="65" t="str">
        <f>IF(ISERROR(J181/C181),"",IF(J181/C181&gt;10000%,"",J181/C181))</f>
        <v/>
      </c>
    </row>
    <row r="182" spans="1:13" ht="12.75" customHeight="1" x14ac:dyDescent="0.2">
      <c r="A182" s="49" t="s">
        <v>1923</v>
      </c>
      <c r="B182" s="49" t="s">
        <v>1924</v>
      </c>
      <c r="C182" s="81">
        <v>0</v>
      </c>
      <c r="D182" s="81">
        <v>0</v>
      </c>
      <c r="E182" s="82" t="str">
        <f>IF(ISERROR(C182/D182-1),"",IF((C182/D182-1)&gt;10000%,"",C182/D182-1))</f>
        <v/>
      </c>
      <c r="F182" s="65">
        <f>C182/$C$260</f>
        <v>0</v>
      </c>
      <c r="G182" s="50">
        <v>6.4533400000000001E-3</v>
      </c>
      <c r="H182" s="50">
        <v>135.01328571428601</v>
      </c>
      <c r="I182" s="153"/>
      <c r="J182" s="81">
        <v>0</v>
      </c>
      <c r="K182" s="81">
        <v>0</v>
      </c>
      <c r="L182" s="82" t="str">
        <f>IF(ISERROR(J182/K182-1),"",IF((J182/K182-1)&gt;10000%,"",J182/K182-1))</f>
        <v/>
      </c>
      <c r="M182" s="65" t="str">
        <f>IF(ISERROR(J182/C182),"",IF(J182/C182&gt;10000%,"",J182/C182))</f>
        <v/>
      </c>
    </row>
    <row r="183" spans="1:13" ht="12.75" customHeight="1" x14ac:dyDescent="0.2">
      <c r="A183" s="49" t="s">
        <v>1919</v>
      </c>
      <c r="B183" s="49" t="s">
        <v>1920</v>
      </c>
      <c r="C183" s="81">
        <v>0</v>
      </c>
      <c r="D183" s="81">
        <v>0</v>
      </c>
      <c r="E183" s="82" t="str">
        <f>IF(ISERROR(C183/D183-1),"",IF((C183/D183-1)&gt;10000%,"",C183/D183-1))</f>
        <v/>
      </c>
      <c r="F183" s="65">
        <f>C183/$C$260</f>
        <v>0</v>
      </c>
      <c r="G183" s="50">
        <v>6.3522200000000004E-3</v>
      </c>
      <c r="H183" s="50">
        <v>134.99019047619001</v>
      </c>
      <c r="I183" s="153"/>
      <c r="J183" s="81">
        <v>0</v>
      </c>
      <c r="K183" s="81">
        <v>0</v>
      </c>
      <c r="L183" s="82" t="str">
        <f>IF(ISERROR(J183/K183-1),"",IF((J183/K183-1)&gt;10000%,"",J183/K183-1))</f>
        <v/>
      </c>
      <c r="M183" s="65" t="str">
        <f>IF(ISERROR(J183/C183),"",IF(J183/C183&gt;10000%,"",J183/C183))</f>
        <v/>
      </c>
    </row>
    <row r="184" spans="1:13" ht="12.75" customHeight="1" x14ac:dyDescent="0.2">
      <c r="A184" s="49" t="s">
        <v>1244</v>
      </c>
      <c r="B184" s="49" t="s">
        <v>1097</v>
      </c>
      <c r="C184" s="81">
        <v>0</v>
      </c>
      <c r="D184" s="81">
        <v>0</v>
      </c>
      <c r="E184" s="82" t="str">
        <f>IF(ISERROR(C184/D184-1),"",IF((C184/D184-1)&gt;10000%,"",C184/D184-1))</f>
        <v/>
      </c>
      <c r="F184" s="65">
        <f>C184/$C$260</f>
        <v>0</v>
      </c>
      <c r="G184" s="50">
        <v>0.3680941744065</v>
      </c>
      <c r="H184" s="50">
        <v>132.67928571428601</v>
      </c>
      <c r="I184" s="153"/>
      <c r="J184" s="81">
        <v>0</v>
      </c>
      <c r="K184" s="81">
        <v>0</v>
      </c>
      <c r="L184" s="82" t="str">
        <f>IF(ISERROR(J184/K184-1),"",IF((J184/K184-1)&gt;10000%,"",J184/K184-1))</f>
        <v/>
      </c>
      <c r="M184" s="65" t="str">
        <f>IF(ISERROR(J184/C184),"",IF(J184/C184&gt;10000%,"",J184/C184))</f>
        <v/>
      </c>
    </row>
    <row r="185" spans="1:13" ht="12.75" customHeight="1" x14ac:dyDescent="0.2">
      <c r="A185" s="49" t="s">
        <v>1684</v>
      </c>
      <c r="B185" s="49" t="s">
        <v>1051</v>
      </c>
      <c r="C185" s="81">
        <v>0</v>
      </c>
      <c r="D185" s="81">
        <v>2.5300000000000001E-3</v>
      </c>
      <c r="E185" s="82">
        <f>IF(ISERROR(C185/D185-1),"",IF((C185/D185-1)&gt;10000%,"",C185/D185-1))</f>
        <v>-1</v>
      </c>
      <c r="F185" s="65">
        <f>C185/$C$260</f>
        <v>0</v>
      </c>
      <c r="G185" s="50">
        <v>0.52325308788780001</v>
      </c>
      <c r="H185" s="50">
        <v>172.19709523809499</v>
      </c>
      <c r="I185" s="153"/>
      <c r="J185" s="81">
        <v>0</v>
      </c>
      <c r="K185" s="81">
        <v>0</v>
      </c>
      <c r="L185" s="82" t="str">
        <f>IF(ISERROR(J185/K185-1),"",IF((J185/K185-1)&gt;10000%,"",J185/K185-1))</f>
        <v/>
      </c>
      <c r="M185" s="65" t="str">
        <f>IF(ISERROR(J185/C185),"",IF(J185/C185&gt;10000%,"",J185/C185))</f>
        <v/>
      </c>
    </row>
    <row r="186" spans="1:13" ht="12.75" customHeight="1" x14ac:dyDescent="0.2">
      <c r="A186" s="49" t="s">
        <v>1694</v>
      </c>
      <c r="B186" s="49" t="s">
        <v>1039</v>
      </c>
      <c r="C186" s="81">
        <v>0</v>
      </c>
      <c r="D186" s="81">
        <v>0</v>
      </c>
      <c r="E186" s="82" t="str">
        <f>IF(ISERROR(C186/D186-1),"",IF((C186/D186-1)&gt;10000%,"",C186/D186-1))</f>
        <v/>
      </c>
      <c r="F186" s="65">
        <f>C186/$C$260</f>
        <v>0</v>
      </c>
      <c r="G186" s="50">
        <v>0.37271146518109999</v>
      </c>
      <c r="H186" s="50">
        <v>119.08</v>
      </c>
      <c r="I186" s="153"/>
      <c r="J186" s="81">
        <v>0</v>
      </c>
      <c r="K186" s="81">
        <v>0</v>
      </c>
      <c r="L186" s="82" t="str">
        <f>IF(ISERROR(J186/K186-1),"",IF((J186/K186-1)&gt;10000%,"",J186/K186-1))</f>
        <v/>
      </c>
      <c r="M186" s="65" t="str">
        <f>IF(ISERROR(J186/C186),"",IF(J186/C186&gt;10000%,"",J186/C186))</f>
        <v/>
      </c>
    </row>
    <row r="187" spans="1:13" ht="12.75" customHeight="1" x14ac:dyDescent="0.2">
      <c r="A187" s="49" t="s">
        <v>1230</v>
      </c>
      <c r="B187" s="49" t="s">
        <v>1087</v>
      </c>
      <c r="C187" s="81">
        <v>0</v>
      </c>
      <c r="D187" s="81">
        <v>0</v>
      </c>
      <c r="E187" s="82" t="str">
        <f>IF(ISERROR(C187/D187-1),"",IF((C187/D187-1)&gt;10000%,"",C187/D187-1))</f>
        <v/>
      </c>
      <c r="F187" s="65">
        <f>C187/$C$260</f>
        <v>0</v>
      </c>
      <c r="G187" s="50">
        <v>3.2063351593999996</v>
      </c>
      <c r="H187" s="50">
        <v>117.605095238095</v>
      </c>
      <c r="I187" s="153"/>
      <c r="J187" s="81">
        <v>0</v>
      </c>
      <c r="K187" s="81">
        <v>0</v>
      </c>
      <c r="L187" s="82" t="str">
        <f>IF(ISERROR(J187/K187-1),"",IF((J187/K187-1)&gt;10000%,"",J187/K187-1))</f>
        <v/>
      </c>
      <c r="M187" s="65" t="str">
        <f>IF(ISERROR(J187/C187),"",IF(J187/C187&gt;10000%,"",J187/C187))</f>
        <v/>
      </c>
    </row>
    <row r="188" spans="1:13" ht="12.75" customHeight="1" x14ac:dyDescent="0.2">
      <c r="A188" s="49" t="s">
        <v>1235</v>
      </c>
      <c r="B188" s="49" t="s">
        <v>1092</v>
      </c>
      <c r="C188" s="81">
        <v>0</v>
      </c>
      <c r="D188" s="81">
        <v>0</v>
      </c>
      <c r="E188" s="82" t="str">
        <f>IF(ISERROR(C188/D188-1),"",IF((C188/D188-1)&gt;10000%,"",C188/D188-1))</f>
        <v/>
      </c>
      <c r="F188" s="65">
        <f>C188/$C$260</f>
        <v>0</v>
      </c>
      <c r="G188" s="50">
        <v>4.4798826771</v>
      </c>
      <c r="H188" s="50">
        <v>116.11852380952401</v>
      </c>
      <c r="I188" s="153"/>
      <c r="J188" s="81">
        <v>0</v>
      </c>
      <c r="K188" s="81">
        <v>0</v>
      </c>
      <c r="L188" s="82" t="str">
        <f>IF(ISERROR(J188/K188-1),"",IF((J188/K188-1)&gt;10000%,"",J188/K188-1))</f>
        <v/>
      </c>
      <c r="M188" s="65" t="str">
        <f>IF(ISERROR(J188/C188),"",IF(J188/C188&gt;10000%,"",J188/C188))</f>
        <v/>
      </c>
    </row>
    <row r="189" spans="1:13" ht="12.75" customHeight="1" x14ac:dyDescent="0.2">
      <c r="A189" s="49" t="s">
        <v>1690</v>
      </c>
      <c r="B189" s="49" t="s">
        <v>1055</v>
      </c>
      <c r="C189" s="81">
        <v>0</v>
      </c>
      <c r="D189" s="81">
        <v>0</v>
      </c>
      <c r="E189" s="82" t="str">
        <f>IF(ISERROR(C189/D189-1),"",IF((C189/D189-1)&gt;10000%,"",C189/D189-1))</f>
        <v/>
      </c>
      <c r="F189" s="65">
        <f>C189/$C$260</f>
        <v>0</v>
      </c>
      <c r="G189" s="50">
        <v>9.5185467471600005E-2</v>
      </c>
      <c r="H189" s="50">
        <v>126.25571428571401</v>
      </c>
      <c r="I189" s="153"/>
      <c r="J189" s="81">
        <v>0</v>
      </c>
      <c r="K189" s="81">
        <v>0</v>
      </c>
      <c r="L189" s="82" t="str">
        <f>IF(ISERROR(J189/K189-1),"",IF((J189/K189-1)&gt;10000%,"",J189/K189-1))</f>
        <v/>
      </c>
      <c r="M189" s="65" t="str">
        <f>IF(ISERROR(J189/C189),"",IF(J189/C189&gt;10000%,"",J189/C189))</f>
        <v/>
      </c>
    </row>
    <row r="190" spans="1:13" ht="12.75" customHeight="1" x14ac:dyDescent="0.2">
      <c r="A190" s="49" t="s">
        <v>1232</v>
      </c>
      <c r="B190" s="49" t="s">
        <v>1089</v>
      </c>
      <c r="C190" s="81">
        <v>0</v>
      </c>
      <c r="D190" s="81">
        <v>0</v>
      </c>
      <c r="E190" s="82" t="str">
        <f>IF(ISERROR(C190/D190-1),"",IF((C190/D190-1)&gt;10000%,"",C190/D190-1))</f>
        <v/>
      </c>
      <c r="F190" s="65">
        <f>C190/$C$260</f>
        <v>0</v>
      </c>
      <c r="G190" s="50">
        <v>4.4700214326700003</v>
      </c>
      <c r="H190" s="50">
        <v>108.73771428571401</v>
      </c>
      <c r="I190" s="153"/>
      <c r="J190" s="81">
        <v>0</v>
      </c>
      <c r="K190" s="81">
        <v>0</v>
      </c>
      <c r="L190" s="82" t="str">
        <f>IF(ISERROR(J190/K190-1),"",IF((J190/K190-1)&gt;10000%,"",J190/K190-1))</f>
        <v/>
      </c>
      <c r="M190" s="65" t="str">
        <f>IF(ISERROR(J190/C190),"",IF(J190/C190&gt;10000%,"",J190/C190))</f>
        <v/>
      </c>
    </row>
    <row r="191" spans="1:13" ht="12.75" customHeight="1" x14ac:dyDescent="0.2">
      <c r="A191" s="49" t="s">
        <v>1240</v>
      </c>
      <c r="B191" s="49" t="s">
        <v>1093</v>
      </c>
      <c r="C191" s="81">
        <v>0</v>
      </c>
      <c r="D191" s="81">
        <v>0</v>
      </c>
      <c r="E191" s="82" t="str">
        <f>IF(ISERROR(C191/D191-1),"",IF((C191/D191-1)&gt;10000%,"",C191/D191-1))</f>
        <v/>
      </c>
      <c r="F191" s="65">
        <f>C191/$C$260</f>
        <v>0</v>
      </c>
      <c r="G191" s="50">
        <v>3.6630415745999998</v>
      </c>
      <c r="H191" s="50">
        <v>106.000857142857</v>
      </c>
      <c r="I191" s="153"/>
      <c r="J191" s="81">
        <v>0</v>
      </c>
      <c r="K191" s="81">
        <v>0</v>
      </c>
      <c r="L191" s="82" t="str">
        <f>IF(ISERROR(J191/K191-1),"",IF((J191/K191-1)&gt;10000%,"",J191/K191-1))</f>
        <v/>
      </c>
      <c r="M191" s="65" t="str">
        <f>IF(ISERROR(J191/C191),"",IF(J191/C191&gt;10000%,"",J191/C191))</f>
        <v/>
      </c>
    </row>
    <row r="192" spans="1:13" ht="12.75" customHeight="1" x14ac:dyDescent="0.2">
      <c r="A192" s="49" t="s">
        <v>2161</v>
      </c>
      <c r="B192" s="49" t="s">
        <v>2150</v>
      </c>
      <c r="C192" s="81">
        <v>0</v>
      </c>
      <c r="D192" s="81">
        <v>0</v>
      </c>
      <c r="E192" s="82" t="str">
        <f>IF(ISERROR(C192/D192-1),"",IF((C192/D192-1)&gt;10000%,"",C192/D192-1))</f>
        <v/>
      </c>
      <c r="F192" s="65">
        <f>C192/$C$260</f>
        <v>0</v>
      </c>
      <c r="G192" s="50">
        <v>2.5613260000000001E-3</v>
      </c>
      <c r="H192" s="50">
        <v>99.995999999999995</v>
      </c>
      <c r="I192" s="153"/>
      <c r="J192" s="81">
        <v>0</v>
      </c>
      <c r="K192" s="81">
        <v>0</v>
      </c>
      <c r="L192" s="82" t="str">
        <f>IF(ISERROR(J192/K192-1),"",IF((J192/K192-1)&gt;10000%,"",J192/K192-1))</f>
        <v/>
      </c>
      <c r="M192" s="65" t="str">
        <f>IF(ISERROR(J192/C192),"",IF(J192/C192&gt;10000%,"",J192/C192))</f>
        <v/>
      </c>
    </row>
    <row r="193" spans="1:13" ht="12.75" customHeight="1" x14ac:dyDescent="0.2">
      <c r="A193" s="49" t="s">
        <v>2159</v>
      </c>
      <c r="B193" s="49" t="s">
        <v>2148</v>
      </c>
      <c r="C193" s="81">
        <v>0</v>
      </c>
      <c r="D193" s="81">
        <v>0</v>
      </c>
      <c r="E193" s="82" t="str">
        <f>IF(ISERROR(C193/D193-1),"",IF((C193/D193-1)&gt;10000%,"",C193/D193-1))</f>
        <v/>
      </c>
      <c r="F193" s="65">
        <f>C193/$C$260</f>
        <v>0</v>
      </c>
      <c r="G193" s="50">
        <v>4.1475860000000003E-2</v>
      </c>
      <c r="H193" s="50">
        <v>99.989476190476196</v>
      </c>
      <c r="I193" s="153"/>
      <c r="J193" s="81">
        <v>0</v>
      </c>
      <c r="K193" s="81">
        <v>0</v>
      </c>
      <c r="L193" s="82" t="str">
        <f>IF(ISERROR(J193/K193-1),"",IF((J193/K193-1)&gt;10000%,"",J193/K193-1))</f>
        <v/>
      </c>
      <c r="M193" s="65" t="str">
        <f>IF(ISERROR(J193/C193),"",IF(J193/C193&gt;10000%,"",J193/C193))</f>
        <v/>
      </c>
    </row>
    <row r="194" spans="1:13" ht="12.75" customHeight="1" x14ac:dyDescent="0.2">
      <c r="A194" s="49" t="s">
        <v>0</v>
      </c>
      <c r="B194" s="49" t="s">
        <v>1111</v>
      </c>
      <c r="C194" s="81">
        <v>0</v>
      </c>
      <c r="D194" s="81">
        <v>0</v>
      </c>
      <c r="E194" s="82" t="str">
        <f>IF(ISERROR(C194/D194-1),"",IF((C194/D194-1)&gt;10000%,"",C194/D194-1))</f>
        <v/>
      </c>
      <c r="F194" s="65">
        <f>C194/$C$260</f>
        <v>0</v>
      </c>
      <c r="G194" s="50">
        <v>1.05093935177568</v>
      </c>
      <c r="H194" s="50">
        <v>99.689380952380901</v>
      </c>
      <c r="I194" s="153"/>
      <c r="J194" s="81">
        <v>0</v>
      </c>
      <c r="K194" s="81">
        <v>0</v>
      </c>
      <c r="L194" s="82" t="str">
        <f>IF(ISERROR(J194/K194-1),"",IF((J194/K194-1)&gt;10000%,"",J194/K194-1))</f>
        <v/>
      </c>
      <c r="M194" s="65" t="str">
        <f>IF(ISERROR(J194/C194),"",IF(J194/C194&gt;10000%,"",J194/C194))</f>
        <v/>
      </c>
    </row>
    <row r="195" spans="1:13" ht="12.75" customHeight="1" x14ac:dyDescent="0.2">
      <c r="A195" s="49" t="s">
        <v>1699</v>
      </c>
      <c r="B195" s="49" t="s">
        <v>1076</v>
      </c>
      <c r="C195" s="81">
        <v>0</v>
      </c>
      <c r="D195" s="81">
        <v>0</v>
      </c>
      <c r="E195" s="82" t="str">
        <f>IF(ISERROR(C195/D195-1),"",IF((C195/D195-1)&gt;10000%,"",C195/D195-1))</f>
        <v/>
      </c>
      <c r="F195" s="65">
        <f>C195/$C$260</f>
        <v>0</v>
      </c>
      <c r="G195" s="50">
        <v>0.17570738483600001</v>
      </c>
      <c r="H195" s="50">
        <v>115.91500000000001</v>
      </c>
      <c r="I195" s="153"/>
      <c r="J195" s="81">
        <v>0</v>
      </c>
      <c r="K195" s="81">
        <v>0</v>
      </c>
      <c r="L195" s="82" t="str">
        <f>IF(ISERROR(J195/K195-1),"",IF((J195/K195-1)&gt;10000%,"",J195/K195-1))</f>
        <v/>
      </c>
      <c r="M195" s="65" t="str">
        <f>IF(ISERROR(J195/C195),"",IF(J195/C195&gt;10000%,"",J195/C195))</f>
        <v/>
      </c>
    </row>
    <row r="196" spans="1:13" ht="12.75" customHeight="1" x14ac:dyDescent="0.2">
      <c r="A196" s="49" t="s">
        <v>1777</v>
      </c>
      <c r="B196" s="49" t="s">
        <v>1785</v>
      </c>
      <c r="C196" s="81">
        <v>0</v>
      </c>
      <c r="D196" s="81">
        <v>1.063794E-2</v>
      </c>
      <c r="E196" s="82">
        <f>IF(ISERROR(C196/D196-1),"",IF((C196/D196-1)&gt;10000%,"",C196/D196-1))</f>
        <v>-1</v>
      </c>
      <c r="F196" s="65">
        <f>C196/$C$260</f>
        <v>0</v>
      </c>
      <c r="G196" s="50">
        <v>2.9133513E-2</v>
      </c>
      <c r="H196" s="50">
        <v>90.017523809523794</v>
      </c>
      <c r="I196" s="153"/>
      <c r="J196" s="81">
        <v>0</v>
      </c>
      <c r="K196" s="81">
        <v>0</v>
      </c>
      <c r="L196" s="82" t="str">
        <f>IF(ISERROR(J196/K196-1),"",IF((J196/K196-1)&gt;10000%,"",J196/K196-1))</f>
        <v/>
      </c>
      <c r="M196" s="65" t="str">
        <f>IF(ISERROR(J196/C196),"",IF(J196/C196&gt;10000%,"",J196/C196))</f>
        <v/>
      </c>
    </row>
    <row r="197" spans="1:13" ht="12.75" customHeight="1" x14ac:dyDescent="0.2">
      <c r="A197" s="49" t="s">
        <v>1526</v>
      </c>
      <c r="B197" s="49" t="s">
        <v>744</v>
      </c>
      <c r="C197" s="81">
        <v>0</v>
      </c>
      <c r="D197" s="81">
        <v>0</v>
      </c>
      <c r="E197" s="82" t="str">
        <f>IF(ISERROR(C197/D197-1),"",IF((C197/D197-1)&gt;10000%,"",C197/D197-1))</f>
        <v/>
      </c>
      <c r="F197" s="65">
        <f>C197/$C$260</f>
        <v>0</v>
      </c>
      <c r="G197" s="50">
        <v>5.9406657200000001</v>
      </c>
      <c r="H197" s="50">
        <v>88.165444444444404</v>
      </c>
      <c r="I197" s="153"/>
      <c r="J197" s="81">
        <v>0</v>
      </c>
      <c r="K197" s="81">
        <v>0</v>
      </c>
      <c r="L197" s="82" t="str">
        <f>IF(ISERROR(J197/K197-1),"",IF((J197/K197-1)&gt;10000%,"",J197/K197-1))</f>
        <v/>
      </c>
      <c r="M197" s="65" t="str">
        <f>IF(ISERROR(J197/C197),"",IF(J197/C197&gt;10000%,"",J197/C197))</f>
        <v/>
      </c>
    </row>
    <row r="198" spans="1:13" ht="12.75" customHeight="1" x14ac:dyDescent="0.2">
      <c r="A198" s="49" t="s">
        <v>1692</v>
      </c>
      <c r="B198" s="49" t="s">
        <v>1102</v>
      </c>
      <c r="C198" s="81">
        <v>0</v>
      </c>
      <c r="D198" s="81">
        <v>0.13418939999999999</v>
      </c>
      <c r="E198" s="82">
        <f>IF(ISERROR(C198/D198-1),"",IF((C198/D198-1)&gt;10000%,"",C198/D198-1))</f>
        <v>-1</v>
      </c>
      <c r="F198" s="65">
        <f>C198/$C$260</f>
        <v>0</v>
      </c>
      <c r="G198" s="50">
        <v>0.23921178464930001</v>
      </c>
      <c r="H198" s="50">
        <v>97.321714285714293</v>
      </c>
      <c r="I198" s="153"/>
      <c r="J198" s="81">
        <v>0</v>
      </c>
      <c r="K198" s="81">
        <v>0</v>
      </c>
      <c r="L198" s="82" t="str">
        <f>IF(ISERROR(J198/K198-1),"",IF((J198/K198-1)&gt;10000%,"",J198/K198-1))</f>
        <v/>
      </c>
      <c r="M198" s="65" t="str">
        <f>IF(ISERROR(J198/C198),"",IF(J198/C198&gt;10000%,"",J198/C198))</f>
        <v/>
      </c>
    </row>
    <row r="199" spans="1:13" ht="12.75" customHeight="1" x14ac:dyDescent="0.2">
      <c r="A199" s="49" t="s">
        <v>1229</v>
      </c>
      <c r="B199" s="49" t="s">
        <v>1086</v>
      </c>
      <c r="C199" s="81">
        <v>0</v>
      </c>
      <c r="D199" s="81">
        <v>2.3157259999999999E-2</v>
      </c>
      <c r="E199" s="82">
        <f>IF(ISERROR(C199/D199-1),"",IF((C199/D199-1)&gt;10000%,"",C199/D199-1))</f>
        <v>-1</v>
      </c>
      <c r="F199" s="65">
        <f>C199/$C$260</f>
        <v>0</v>
      </c>
      <c r="G199" s="50">
        <v>0.61752078263999999</v>
      </c>
      <c r="H199" s="50">
        <v>81.833857142857099</v>
      </c>
      <c r="I199" s="153"/>
      <c r="J199" s="81">
        <v>0</v>
      </c>
      <c r="K199" s="81">
        <v>4.5981849999999998E-2</v>
      </c>
      <c r="L199" s="82">
        <f>IF(ISERROR(J199/K199-1),"",IF((J199/K199-1)&gt;10000%,"",J199/K199-1))</f>
        <v>-1</v>
      </c>
      <c r="M199" s="65" t="str">
        <f>IF(ISERROR(J199/C199),"",IF(J199/C199&gt;10000%,"",J199/C199))</f>
        <v/>
      </c>
    </row>
    <row r="200" spans="1:13" ht="12.75" customHeight="1" x14ac:dyDescent="0.2">
      <c r="A200" s="49" t="s">
        <v>1941</v>
      </c>
      <c r="B200" s="49" t="s">
        <v>1942</v>
      </c>
      <c r="C200" s="81">
        <v>0</v>
      </c>
      <c r="D200" s="81">
        <v>0</v>
      </c>
      <c r="E200" s="82" t="str">
        <f>IF(ISERROR(C200/D200-1),"",IF((C200/D200-1)&gt;10000%,"",C200/D200-1))</f>
        <v/>
      </c>
      <c r="F200" s="65">
        <f>C200/$C$260</f>
        <v>0</v>
      </c>
      <c r="G200" s="50">
        <v>5.7541788999999996E-2</v>
      </c>
      <c r="H200" s="50">
        <v>79.996380952380903</v>
      </c>
      <c r="I200" s="153"/>
      <c r="J200" s="81">
        <v>0</v>
      </c>
      <c r="K200" s="81">
        <v>0</v>
      </c>
      <c r="L200" s="82" t="str">
        <f>IF(ISERROR(J200/K200-1),"",IF((J200/K200-1)&gt;10000%,"",J200/K200-1))</f>
        <v/>
      </c>
      <c r="M200" s="65" t="str">
        <f>IF(ISERROR(J200/C200),"",IF(J200/C200&gt;10000%,"",J200/C200))</f>
        <v/>
      </c>
    </row>
    <row r="201" spans="1:13" ht="12.75" customHeight="1" x14ac:dyDescent="0.2">
      <c r="A201" s="49" t="s">
        <v>1999</v>
      </c>
      <c r="B201" s="49" t="s">
        <v>2000</v>
      </c>
      <c r="C201" s="81">
        <v>0</v>
      </c>
      <c r="D201" s="81">
        <v>0</v>
      </c>
      <c r="E201" s="82" t="str">
        <f>IF(ISERROR(C201/D201-1),"",IF((C201/D201-1)&gt;10000%,"",C201/D201-1))</f>
        <v/>
      </c>
      <c r="F201" s="65">
        <f>C201/$C$260</f>
        <v>0</v>
      </c>
      <c r="G201" s="50">
        <v>1.4039309E-2</v>
      </c>
      <c r="H201" s="50">
        <v>75.854666666666702</v>
      </c>
      <c r="I201" s="153"/>
      <c r="J201" s="81">
        <v>0</v>
      </c>
      <c r="K201" s="81">
        <v>0</v>
      </c>
      <c r="L201" s="82" t="str">
        <f>IF(ISERROR(J201/K201-1),"",IF((J201/K201-1)&gt;10000%,"",J201/K201-1))</f>
        <v/>
      </c>
      <c r="M201" s="65" t="str">
        <f>IF(ISERROR(J201/C201),"",IF(J201/C201&gt;10000%,"",J201/C201))</f>
        <v/>
      </c>
    </row>
    <row r="202" spans="1:13" ht="12.75" customHeight="1" x14ac:dyDescent="0.2">
      <c r="A202" s="49" t="s">
        <v>2007</v>
      </c>
      <c r="B202" s="49" t="s">
        <v>2008</v>
      </c>
      <c r="C202" s="81">
        <v>0</v>
      </c>
      <c r="D202" s="81">
        <v>0</v>
      </c>
      <c r="E202" s="82" t="str">
        <f>IF(ISERROR(C202/D202-1),"",IF((C202/D202-1)&gt;10000%,"",C202/D202-1))</f>
        <v/>
      </c>
      <c r="F202" s="65">
        <f>C202/$C$260</f>
        <v>0</v>
      </c>
      <c r="G202" s="188">
        <v>0</v>
      </c>
      <c r="H202" s="50">
        <v>75.844333333333296</v>
      </c>
      <c r="I202" s="153"/>
      <c r="J202" s="81">
        <v>0</v>
      </c>
      <c r="K202" s="81">
        <v>0</v>
      </c>
      <c r="L202" s="82" t="str">
        <f>IF(ISERROR(J202/K202-1),"",IF((J202/K202-1)&gt;10000%,"",J202/K202-1))</f>
        <v/>
      </c>
      <c r="M202" s="65" t="str">
        <f>IF(ISERROR(J202/C202),"",IF(J202/C202&gt;10000%,"",J202/C202))</f>
        <v/>
      </c>
    </row>
    <row r="203" spans="1:13" ht="12.75" customHeight="1" x14ac:dyDescent="0.2">
      <c r="A203" s="49" t="s">
        <v>2164</v>
      </c>
      <c r="B203" s="49" t="s">
        <v>2153</v>
      </c>
      <c r="C203" s="81">
        <v>0</v>
      </c>
      <c r="D203" s="81">
        <v>0</v>
      </c>
      <c r="E203" s="82" t="str">
        <f>IF(ISERROR(C203/D203-1),"",IF((C203/D203-1)&gt;10000%,"",C203/D203-1))</f>
        <v/>
      </c>
      <c r="F203" s="65">
        <f>C203/$C$260</f>
        <v>0</v>
      </c>
      <c r="G203" s="50">
        <v>2.3143659E-2</v>
      </c>
      <c r="H203" s="50">
        <v>74.998000000000005</v>
      </c>
      <c r="I203" s="153"/>
      <c r="J203" s="81">
        <v>0</v>
      </c>
      <c r="K203" s="81">
        <v>0</v>
      </c>
      <c r="L203" s="82" t="str">
        <f>IF(ISERROR(J203/K203-1),"",IF((J203/K203-1)&gt;10000%,"",J203/K203-1))</f>
        <v/>
      </c>
      <c r="M203" s="65" t="str">
        <f>IF(ISERROR(J203/C203),"",IF(J203/C203&gt;10000%,"",J203/C203))</f>
        <v/>
      </c>
    </row>
    <row r="204" spans="1:13" ht="12.75" customHeight="1" x14ac:dyDescent="0.2">
      <c r="A204" s="49" t="s">
        <v>2162</v>
      </c>
      <c r="B204" s="49" t="s">
        <v>2151</v>
      </c>
      <c r="C204" s="81">
        <v>0</v>
      </c>
      <c r="D204" s="81">
        <v>0</v>
      </c>
      <c r="E204" s="82" t="str">
        <f>IF(ISERROR(C204/D204-1),"",IF((C204/D204-1)&gt;10000%,"",C204/D204-1))</f>
        <v/>
      </c>
      <c r="F204" s="65">
        <f>C204/$C$260</f>
        <v>0</v>
      </c>
      <c r="G204" s="50">
        <v>4.9484377000000003E-2</v>
      </c>
      <c r="H204" s="50">
        <v>74.993190476190506</v>
      </c>
      <c r="I204" s="153"/>
      <c r="J204" s="81">
        <v>0</v>
      </c>
      <c r="K204" s="81">
        <v>0</v>
      </c>
      <c r="L204" s="82" t="str">
        <f>IF(ISERROR(J204/K204-1),"",IF((J204/K204-1)&gt;10000%,"",J204/K204-1))</f>
        <v/>
      </c>
      <c r="M204" s="65" t="str">
        <f>IF(ISERROR(J204/C204),"",IF(J204/C204&gt;10000%,"",J204/C204))</f>
        <v/>
      </c>
    </row>
    <row r="205" spans="1:13" ht="12.75" customHeight="1" x14ac:dyDescent="0.2">
      <c r="A205" s="49" t="s">
        <v>1231</v>
      </c>
      <c r="B205" s="49" t="s">
        <v>1088</v>
      </c>
      <c r="C205" s="81">
        <v>0</v>
      </c>
      <c r="D205" s="81">
        <v>0</v>
      </c>
      <c r="E205" s="82" t="str">
        <f>IF(ISERROR(C205/D205-1),"",IF((C205/D205-1)&gt;10000%,"",C205/D205-1))</f>
        <v/>
      </c>
      <c r="F205" s="65">
        <f>C205/$C$260</f>
        <v>0</v>
      </c>
      <c r="G205" s="50">
        <v>4.3950302807000003</v>
      </c>
      <c r="H205" s="50">
        <v>74.336428571428598</v>
      </c>
      <c r="I205" s="153"/>
      <c r="J205" s="81">
        <v>0</v>
      </c>
      <c r="K205" s="81">
        <v>0</v>
      </c>
      <c r="L205" s="82" t="str">
        <f>IF(ISERROR(J205/K205-1),"",IF((J205/K205-1)&gt;10000%,"",J205/K205-1))</f>
        <v/>
      </c>
      <c r="M205" s="65" t="str">
        <f>IF(ISERROR(J205/C205),"",IF(J205/C205&gt;10000%,"",J205/C205))</f>
        <v/>
      </c>
    </row>
    <row r="206" spans="1:13" ht="12.75" customHeight="1" x14ac:dyDescent="0.2">
      <c r="A206" s="49" t="s">
        <v>1241</v>
      </c>
      <c r="B206" s="49" t="s">
        <v>1094</v>
      </c>
      <c r="C206" s="81">
        <v>0</v>
      </c>
      <c r="D206" s="81">
        <v>0</v>
      </c>
      <c r="E206" s="82" t="str">
        <f>IF(ISERROR(C206/D206-1),"",IF((C206/D206-1)&gt;10000%,"",C206/D206-1))</f>
        <v/>
      </c>
      <c r="F206" s="65">
        <f>C206/$C$260</f>
        <v>0</v>
      </c>
      <c r="G206" s="50">
        <v>3.8710837388999999</v>
      </c>
      <c r="H206" s="50">
        <v>74.148619047619107</v>
      </c>
      <c r="I206" s="153"/>
      <c r="J206" s="81">
        <v>0</v>
      </c>
      <c r="K206" s="81">
        <v>0</v>
      </c>
      <c r="L206" s="82" t="str">
        <f>IF(ISERROR(J206/K206-1),"",IF((J206/K206-1)&gt;10000%,"",J206/K206-1))</f>
        <v/>
      </c>
      <c r="M206" s="65" t="str">
        <f>IF(ISERROR(J206/C206),"",IF(J206/C206&gt;10000%,"",J206/C206))</f>
        <v/>
      </c>
    </row>
    <row r="207" spans="1:13" ht="12.75" customHeight="1" x14ac:dyDescent="0.2">
      <c r="A207" s="49" t="s">
        <v>1234</v>
      </c>
      <c r="B207" s="49" t="s">
        <v>1091</v>
      </c>
      <c r="C207" s="81">
        <v>0</v>
      </c>
      <c r="D207" s="81">
        <v>0</v>
      </c>
      <c r="E207" s="82" t="str">
        <f>IF(ISERROR(C207/D207-1),"",IF((C207/D207-1)&gt;10000%,"",C207/D207-1))</f>
        <v/>
      </c>
      <c r="F207" s="65">
        <f>C207/$C$260</f>
        <v>0</v>
      </c>
      <c r="G207" s="50">
        <v>4.4623559177534995</v>
      </c>
      <c r="H207" s="50">
        <v>73.2641428571429</v>
      </c>
      <c r="I207" s="153"/>
      <c r="J207" s="81">
        <v>0</v>
      </c>
      <c r="K207" s="81">
        <v>0</v>
      </c>
      <c r="L207" s="82" t="str">
        <f>IF(ISERROR(J207/K207-1),"",IF((J207/K207-1)&gt;10000%,"",J207/K207-1))</f>
        <v/>
      </c>
      <c r="M207" s="65" t="str">
        <f>IF(ISERROR(J207/C207),"",IF(J207/C207&gt;10000%,"",J207/C207))</f>
        <v/>
      </c>
    </row>
    <row r="208" spans="1:13" ht="12.75" customHeight="1" x14ac:dyDescent="0.2">
      <c r="A208" s="49" t="s">
        <v>2080</v>
      </c>
      <c r="B208" s="49" t="s">
        <v>2081</v>
      </c>
      <c r="C208" s="81">
        <v>0</v>
      </c>
      <c r="D208" s="81">
        <v>5.8689999999999999E-2</v>
      </c>
      <c r="E208" s="82">
        <f>IF(ISERROR(C208/D208-1),"",IF((C208/D208-1)&gt;10000%,"",C208/D208-1))</f>
        <v>-1</v>
      </c>
      <c r="F208" s="65">
        <f>C208/$C$260</f>
        <v>0</v>
      </c>
      <c r="G208" s="50">
        <v>0.20054941389</v>
      </c>
      <c r="H208" s="50">
        <v>116.98914285714299</v>
      </c>
      <c r="I208" s="153"/>
      <c r="J208" s="81">
        <v>0</v>
      </c>
      <c r="K208" s="81">
        <v>0</v>
      </c>
      <c r="L208" s="82" t="str">
        <f>IF(ISERROR(J208/K208-1),"",IF((J208/K208-1)&gt;10000%,"",J208/K208-1))</f>
        <v/>
      </c>
      <c r="M208" s="65" t="str">
        <f>IF(ISERROR(J208/C208),"",IF(J208/C208&gt;10000%,"",J208/C208))</f>
        <v/>
      </c>
    </row>
    <row r="209" spans="1:13" ht="12.75" customHeight="1" x14ac:dyDescent="0.2">
      <c r="A209" s="49" t="s">
        <v>1227</v>
      </c>
      <c r="B209" s="49" t="s">
        <v>1084</v>
      </c>
      <c r="C209" s="81">
        <v>0</v>
      </c>
      <c r="D209" s="81">
        <v>0</v>
      </c>
      <c r="E209" s="82" t="str">
        <f>IF(ISERROR(C209/D209-1),"",IF((C209/D209-1)&gt;10000%,"",C209/D209-1))</f>
        <v/>
      </c>
      <c r="F209" s="65">
        <f>C209/$C$260</f>
        <v>0</v>
      </c>
      <c r="G209" s="50">
        <v>0.13189463710389998</v>
      </c>
      <c r="H209" s="50">
        <v>70.107380952381007</v>
      </c>
      <c r="I209" s="153"/>
      <c r="J209" s="81">
        <v>0</v>
      </c>
      <c r="K209" s="81">
        <v>0</v>
      </c>
      <c r="L209" s="82" t="str">
        <f>IF(ISERROR(J209/K209-1),"",IF((J209/K209-1)&gt;10000%,"",J209/K209-1))</f>
        <v/>
      </c>
      <c r="M209" s="65" t="str">
        <f>IF(ISERROR(J209/C209),"",IF(J209/C209&gt;10000%,"",J209/C209))</f>
        <v/>
      </c>
    </row>
    <row r="210" spans="1:13" ht="12.75" customHeight="1" x14ac:dyDescent="0.2">
      <c r="A210" s="49" t="s">
        <v>1222</v>
      </c>
      <c r="B210" s="49" t="s">
        <v>1071</v>
      </c>
      <c r="C210" s="81">
        <v>0</v>
      </c>
      <c r="D210" s="81">
        <v>0</v>
      </c>
      <c r="E210" s="82" t="str">
        <f>IF(ISERROR(C210/D210-1),"",IF((C210/D210-1)&gt;10000%,"",C210/D210-1))</f>
        <v/>
      </c>
      <c r="F210" s="65">
        <f>C210/$C$260</f>
        <v>0</v>
      </c>
      <c r="G210" s="50">
        <v>2.6161639285626004</v>
      </c>
      <c r="H210" s="50">
        <v>68.672619047619094</v>
      </c>
      <c r="I210" s="153"/>
      <c r="J210" s="81">
        <v>0</v>
      </c>
      <c r="K210" s="81">
        <v>0</v>
      </c>
      <c r="L210" s="82" t="str">
        <f>IF(ISERROR(J210/K210-1),"",IF((J210/K210-1)&gt;10000%,"",J210/K210-1))</f>
        <v/>
      </c>
      <c r="M210" s="65" t="str">
        <f>IF(ISERROR(J210/C210),"",IF(J210/C210&gt;10000%,"",J210/C210))</f>
        <v/>
      </c>
    </row>
    <row r="211" spans="1:13" ht="12.75" customHeight="1" x14ac:dyDescent="0.2">
      <c r="A211" s="49" t="s">
        <v>1225</v>
      </c>
      <c r="B211" s="49" t="s">
        <v>1077</v>
      </c>
      <c r="C211" s="81">
        <v>0</v>
      </c>
      <c r="D211" s="81">
        <v>9.9131999999999998E-2</v>
      </c>
      <c r="E211" s="82">
        <f>IF(ISERROR(C211/D211-1),"",IF((C211/D211-1)&gt;10000%,"",C211/D211-1))</f>
        <v>-1</v>
      </c>
      <c r="F211" s="65">
        <f>C211/$C$260</f>
        <v>0</v>
      </c>
      <c r="G211" s="50">
        <v>0.23831910223290001</v>
      </c>
      <c r="H211" s="50">
        <v>106.122333333333</v>
      </c>
      <c r="I211" s="153"/>
      <c r="J211" s="81">
        <v>0</v>
      </c>
      <c r="K211" s="81">
        <v>6.2603610000000004E-2</v>
      </c>
      <c r="L211" s="82">
        <f>IF(ISERROR(J211/K211-1),"",IF((J211/K211-1)&gt;10000%,"",J211/K211-1))</f>
        <v>-1</v>
      </c>
      <c r="M211" s="65" t="str">
        <f>IF(ISERROR(J211/C211),"",IF(J211/C211&gt;10000%,"",J211/C211))</f>
        <v/>
      </c>
    </row>
    <row r="212" spans="1:13" ht="12.75" customHeight="1" x14ac:dyDescent="0.2">
      <c r="A212" s="49" t="s">
        <v>1247</v>
      </c>
      <c r="B212" s="49" t="s">
        <v>1100</v>
      </c>
      <c r="C212" s="81">
        <v>0</v>
      </c>
      <c r="D212" s="81">
        <v>0</v>
      </c>
      <c r="E212" s="82" t="str">
        <f>IF(ISERROR(C212/D212-1),"",IF((C212/D212-1)&gt;10000%,"",C212/D212-1))</f>
        <v/>
      </c>
      <c r="F212" s="65">
        <f>C212/$C$260</f>
        <v>0</v>
      </c>
      <c r="G212" s="50">
        <v>3.9100132019999997E-2</v>
      </c>
      <c r="H212" s="50">
        <v>89.872666666666703</v>
      </c>
      <c r="I212" s="153"/>
      <c r="J212" s="81">
        <v>0</v>
      </c>
      <c r="K212" s="81">
        <v>0</v>
      </c>
      <c r="L212" s="82" t="str">
        <f>IF(ISERROR(J212/K212-1),"",IF((J212/K212-1)&gt;10000%,"",J212/K212-1))</f>
        <v/>
      </c>
      <c r="M212" s="65" t="str">
        <f>IF(ISERROR(J212/C212),"",IF(J212/C212&gt;10000%,"",J212/C212))</f>
        <v/>
      </c>
    </row>
    <row r="213" spans="1:13" ht="12.75" customHeight="1" x14ac:dyDescent="0.2">
      <c r="A213" s="49" t="s">
        <v>1987</v>
      </c>
      <c r="B213" s="49" t="s">
        <v>1988</v>
      </c>
      <c r="C213" s="81">
        <v>0</v>
      </c>
      <c r="D213" s="81">
        <v>0</v>
      </c>
      <c r="E213" s="82" t="str">
        <f>IF(ISERROR(C213/D213-1),"",IF((C213/D213-1)&gt;10000%,"",C213/D213-1))</f>
        <v/>
      </c>
      <c r="F213" s="65">
        <f>C213/$C$260</f>
        <v>0</v>
      </c>
      <c r="G213" s="188">
        <v>0</v>
      </c>
      <c r="H213" s="50">
        <v>60.004428571428598</v>
      </c>
      <c r="I213" s="153"/>
      <c r="J213" s="81">
        <v>0</v>
      </c>
      <c r="K213" s="81">
        <v>0</v>
      </c>
      <c r="L213" s="82" t="str">
        <f>IF(ISERROR(J213/K213-1),"",IF((J213/K213-1)&gt;10000%,"",J213/K213-1))</f>
        <v/>
      </c>
      <c r="M213" s="65" t="str">
        <f>IF(ISERROR(J213/C213),"",IF(J213/C213&gt;10000%,"",J213/C213))</f>
        <v/>
      </c>
    </row>
    <row r="214" spans="1:13" ht="12.75" customHeight="1" x14ac:dyDescent="0.2">
      <c r="A214" s="49" t="s">
        <v>1939</v>
      </c>
      <c r="B214" s="49" t="s">
        <v>1940</v>
      </c>
      <c r="C214" s="81">
        <v>0</v>
      </c>
      <c r="D214" s="81">
        <v>0</v>
      </c>
      <c r="E214" s="82" t="str">
        <f>IF(ISERROR(C214/D214-1),"",IF((C214/D214-1)&gt;10000%,"",C214/D214-1))</f>
        <v/>
      </c>
      <c r="F214" s="65">
        <f>C214/$C$260</f>
        <v>0</v>
      </c>
      <c r="G214" s="50">
        <v>6.65013E-4</v>
      </c>
      <c r="H214" s="50">
        <v>59.998428571428597</v>
      </c>
      <c r="I214" s="153"/>
      <c r="J214" s="81">
        <v>0</v>
      </c>
      <c r="K214" s="81">
        <v>0</v>
      </c>
      <c r="L214" s="82" t="str">
        <f>IF(ISERROR(J214/K214-1),"",IF((J214/K214-1)&gt;10000%,"",J214/K214-1))</f>
        <v/>
      </c>
      <c r="M214" s="65" t="str">
        <f>IF(ISERROR(J214/C214),"",IF(J214/C214&gt;10000%,"",J214/C214))</f>
        <v/>
      </c>
    </row>
    <row r="215" spans="1:13" ht="12.75" customHeight="1" x14ac:dyDescent="0.2">
      <c r="A215" s="49" t="s">
        <v>1995</v>
      </c>
      <c r="B215" s="49" t="s">
        <v>1996</v>
      </c>
      <c r="C215" s="81">
        <v>0</v>
      </c>
      <c r="D215" s="81">
        <v>0</v>
      </c>
      <c r="E215" s="82" t="str">
        <f>IF(ISERROR(C215/D215-1),"",IF((C215/D215-1)&gt;10000%,"",C215/D215-1))</f>
        <v/>
      </c>
      <c r="F215" s="65">
        <f>C215/$C$260</f>
        <v>0</v>
      </c>
      <c r="G215" s="50">
        <v>1.0794485000000001E-2</v>
      </c>
      <c r="H215" s="50">
        <v>59.9849523809524</v>
      </c>
      <c r="I215" s="153"/>
      <c r="J215" s="81">
        <v>0</v>
      </c>
      <c r="K215" s="81">
        <v>0</v>
      </c>
      <c r="L215" s="82" t="str">
        <f>IF(ISERROR(J215/K215-1),"",IF((J215/K215-1)&gt;10000%,"",J215/K215-1))</f>
        <v/>
      </c>
      <c r="M215" s="65" t="str">
        <f>IF(ISERROR(J215/C215),"",IF(J215/C215&gt;10000%,"",J215/C215))</f>
        <v/>
      </c>
    </row>
    <row r="216" spans="1:13" ht="12.75" customHeight="1" x14ac:dyDescent="0.2">
      <c r="A216" s="49" t="s">
        <v>1915</v>
      </c>
      <c r="B216" s="49" t="s">
        <v>1916</v>
      </c>
      <c r="C216" s="81">
        <v>0</v>
      </c>
      <c r="D216" s="81">
        <v>4.888E-3</v>
      </c>
      <c r="E216" s="82">
        <f>IF(ISERROR(C216/D216-1),"",IF((C216/D216-1)&gt;10000%,"",C216/D216-1))</f>
        <v>-1</v>
      </c>
      <c r="F216" s="65">
        <f>C216/$C$260</f>
        <v>0</v>
      </c>
      <c r="G216" s="50">
        <v>4.8854019999999996E-3</v>
      </c>
      <c r="H216" s="50">
        <v>59.979142857142897</v>
      </c>
      <c r="I216" s="153"/>
      <c r="J216" s="81">
        <v>0</v>
      </c>
      <c r="K216" s="81">
        <v>0</v>
      </c>
      <c r="L216" s="82" t="str">
        <f>IF(ISERROR(J216/K216-1),"",IF((J216/K216-1)&gt;10000%,"",J216/K216-1))</f>
        <v/>
      </c>
      <c r="M216" s="65" t="str">
        <f>IF(ISERROR(J216/C216),"",IF(J216/C216&gt;10000%,"",J216/C216))</f>
        <v/>
      </c>
    </row>
    <row r="217" spans="1:13" ht="12.75" customHeight="1" x14ac:dyDescent="0.2">
      <c r="A217" s="49" t="s">
        <v>1223</v>
      </c>
      <c r="B217" s="49" t="s">
        <v>1074</v>
      </c>
      <c r="C217" s="81">
        <v>0</v>
      </c>
      <c r="D217" s="81">
        <v>1.8764400000000001E-2</v>
      </c>
      <c r="E217" s="82">
        <f>IF(ISERROR(C217/D217-1),"",IF((C217/D217-1)&gt;10000%,"",C217/D217-1))</f>
        <v>-1</v>
      </c>
      <c r="F217" s="65">
        <f>C217/$C$260</f>
        <v>0</v>
      </c>
      <c r="G217" s="50">
        <v>4.7073585416966095</v>
      </c>
      <c r="H217" s="50">
        <v>56.174904761904799</v>
      </c>
      <c r="I217" s="153"/>
      <c r="J217" s="81">
        <v>0.23805444337741</v>
      </c>
      <c r="K217" s="81">
        <v>0.20001417999999999</v>
      </c>
      <c r="L217" s="82">
        <f>IF(ISERROR(J217/K217-1),"",IF((J217/K217-1)&gt;10000%,"",J217/K217-1))</f>
        <v>0.19018783256972083</v>
      </c>
      <c r="M217" s="65" t="str">
        <f>IF(ISERROR(J217/C217),"",IF(J217/C217&gt;10000%,"",J217/C217))</f>
        <v/>
      </c>
    </row>
    <row r="218" spans="1:13" ht="12.75" customHeight="1" x14ac:dyDescent="0.2">
      <c r="A218" s="49" t="s">
        <v>1529</v>
      </c>
      <c r="B218" s="49" t="s">
        <v>747</v>
      </c>
      <c r="C218" s="81">
        <v>0</v>
      </c>
      <c r="D218" s="81">
        <v>1.375175E-2</v>
      </c>
      <c r="E218" s="82">
        <f>IF(ISERROR(C218/D218-1),"",IF((C218/D218-1)&gt;10000%,"",C218/D218-1))</f>
        <v>-1</v>
      </c>
      <c r="F218" s="65">
        <f>C218/$C$260</f>
        <v>0</v>
      </c>
      <c r="G218" s="50">
        <v>3.0266493999999997</v>
      </c>
      <c r="H218" s="50">
        <v>50.169888888888899</v>
      </c>
      <c r="I218" s="153"/>
      <c r="J218" s="81">
        <v>0</v>
      </c>
      <c r="K218" s="81">
        <v>0</v>
      </c>
      <c r="L218" s="82" t="str">
        <f>IF(ISERROR(J218/K218-1),"",IF((J218/K218-1)&gt;10000%,"",J218/K218-1))</f>
        <v/>
      </c>
      <c r="M218" s="65" t="str">
        <f>IF(ISERROR(J218/C218),"",IF(J218/C218&gt;10000%,"",J218/C218))</f>
        <v/>
      </c>
    </row>
    <row r="219" spans="1:13" ht="12.75" customHeight="1" x14ac:dyDescent="0.2">
      <c r="A219" s="49" t="s">
        <v>1525</v>
      </c>
      <c r="B219" s="49" t="s">
        <v>743</v>
      </c>
      <c r="C219" s="81">
        <v>0</v>
      </c>
      <c r="D219" s="81">
        <v>1.389044E-2</v>
      </c>
      <c r="E219" s="82">
        <f>IF(ISERROR(C219/D219-1),"",IF((C219/D219-1)&gt;10000%,"",C219/D219-1))</f>
        <v>-1</v>
      </c>
      <c r="F219" s="65">
        <f>C219/$C$260</f>
        <v>0</v>
      </c>
      <c r="G219" s="50">
        <v>3.9801651800000002</v>
      </c>
      <c r="H219" s="50">
        <v>50.0932777777778</v>
      </c>
      <c r="I219" s="153"/>
      <c r="J219" s="81">
        <v>0</v>
      </c>
      <c r="K219" s="81">
        <v>3.3080499999999999E-2</v>
      </c>
      <c r="L219" s="82">
        <f>IF(ISERROR(J219/K219-1),"",IF((J219/K219-1)&gt;10000%,"",J219/K219-1))</f>
        <v>-1</v>
      </c>
      <c r="M219" s="65" t="str">
        <f>IF(ISERROR(J219/C219),"",IF(J219/C219&gt;10000%,"",J219/C219))</f>
        <v/>
      </c>
    </row>
    <row r="220" spans="1:13" ht="12.75" customHeight="1" x14ac:dyDescent="0.2">
      <c r="A220" s="49" t="s">
        <v>2158</v>
      </c>
      <c r="B220" s="49" t="s">
        <v>2147</v>
      </c>
      <c r="C220" s="81">
        <v>0</v>
      </c>
      <c r="D220" s="81">
        <v>0</v>
      </c>
      <c r="E220" s="82" t="str">
        <f>IF(ISERROR(C220/D220-1),"",IF((C220/D220-1)&gt;10000%,"",C220/D220-1))</f>
        <v/>
      </c>
      <c r="F220" s="65">
        <f>C220/$C$260</f>
        <v>0</v>
      </c>
      <c r="G220" s="50">
        <v>1.7263031999999998E-2</v>
      </c>
      <c r="H220" s="50">
        <v>49.998761904761899</v>
      </c>
      <c r="I220" s="153"/>
      <c r="J220" s="81">
        <v>0</v>
      </c>
      <c r="K220" s="81">
        <v>0</v>
      </c>
      <c r="L220" s="82" t="str">
        <f>IF(ISERROR(J220/K220-1),"",IF((J220/K220-1)&gt;10000%,"",J220/K220-1))</f>
        <v/>
      </c>
      <c r="M220" s="65" t="str">
        <f>IF(ISERROR(J220/C220),"",IF(J220/C220&gt;10000%,"",J220/C220))</f>
        <v/>
      </c>
    </row>
    <row r="221" spans="1:13" ht="12.75" customHeight="1" x14ac:dyDescent="0.2">
      <c r="A221" s="49" t="s">
        <v>1578</v>
      </c>
      <c r="B221" s="49" t="s">
        <v>1579</v>
      </c>
      <c r="C221" s="81">
        <v>0</v>
      </c>
      <c r="D221" s="81">
        <v>0</v>
      </c>
      <c r="E221" s="82" t="str">
        <f>IF(ISERROR(C221/D221-1),"",IF((C221/D221-1)&gt;10000%,"",C221/D221-1))</f>
        <v/>
      </c>
      <c r="F221" s="65">
        <f>C221/$C$260</f>
        <v>0</v>
      </c>
      <c r="G221" s="50">
        <v>2.2728748999999999E-2</v>
      </c>
      <c r="H221" s="50">
        <v>49.9982857142857</v>
      </c>
      <c r="I221" s="153"/>
      <c r="J221" s="81">
        <v>0</v>
      </c>
      <c r="K221" s="81">
        <v>0</v>
      </c>
      <c r="L221" s="82" t="str">
        <f>IF(ISERROR(J221/K221-1),"",IF((J221/K221-1)&gt;10000%,"",J221/K221-1))</f>
        <v/>
      </c>
      <c r="M221" s="65" t="str">
        <f>IF(ISERROR(J221/C221),"",IF(J221/C221&gt;10000%,"",J221/C221))</f>
        <v/>
      </c>
    </row>
    <row r="222" spans="1:13" ht="12.75" customHeight="1" x14ac:dyDescent="0.2">
      <c r="A222" s="49" t="s">
        <v>2160</v>
      </c>
      <c r="B222" s="49" t="s">
        <v>2149</v>
      </c>
      <c r="C222" s="81">
        <v>0</v>
      </c>
      <c r="D222" s="81">
        <v>0</v>
      </c>
      <c r="E222" s="82" t="str">
        <f>IF(ISERROR(C222/D222-1),"",IF((C222/D222-1)&gt;10000%,"",C222/D222-1))</f>
        <v/>
      </c>
      <c r="F222" s="65">
        <f>C222/$C$260</f>
        <v>0</v>
      </c>
      <c r="G222" s="188">
        <v>0</v>
      </c>
      <c r="H222" s="50">
        <v>49.995190476190501</v>
      </c>
      <c r="I222" s="153"/>
      <c r="J222" s="81">
        <v>0</v>
      </c>
      <c r="K222" s="81">
        <v>0</v>
      </c>
      <c r="L222" s="82" t="str">
        <f>IF(ISERROR(J222/K222-1),"",IF((J222/K222-1)&gt;10000%,"",J222/K222-1))</f>
        <v/>
      </c>
      <c r="M222" s="65" t="str">
        <f>IF(ISERROR(J222/C222),"",IF(J222/C222&gt;10000%,"",J222/C222))</f>
        <v/>
      </c>
    </row>
    <row r="223" spans="1:13" ht="12.75" customHeight="1" x14ac:dyDescent="0.2">
      <c r="A223" s="49" t="s">
        <v>1527</v>
      </c>
      <c r="B223" s="49" t="s">
        <v>745</v>
      </c>
      <c r="C223" s="81">
        <v>0</v>
      </c>
      <c r="D223" s="81">
        <v>4.6234690000000002E-2</v>
      </c>
      <c r="E223" s="82">
        <f>IF(ISERROR(C223/D223-1),"",IF((C223/D223-1)&gt;10000%,"",C223/D223-1))</f>
        <v>-1</v>
      </c>
      <c r="F223" s="65">
        <f>C223/$C$260</f>
        <v>0</v>
      </c>
      <c r="G223" s="50">
        <v>131.66399999999999</v>
      </c>
      <c r="H223" s="50">
        <v>49.947944444444403</v>
      </c>
      <c r="I223" s="153"/>
      <c r="J223" s="81">
        <v>0</v>
      </c>
      <c r="K223" s="81">
        <v>0</v>
      </c>
      <c r="L223" s="82" t="str">
        <f>IF(ISERROR(J223/K223-1),"",IF((J223/K223-1)&gt;10000%,"",J223/K223-1))</f>
        <v/>
      </c>
      <c r="M223" s="65" t="str">
        <f>IF(ISERROR(J223/C223),"",IF(J223/C223&gt;10000%,"",J223/C223))</f>
        <v/>
      </c>
    </row>
    <row r="224" spans="1:13" ht="12.75" customHeight="1" x14ac:dyDescent="0.2">
      <c r="A224" s="49" t="s">
        <v>1208</v>
      </c>
      <c r="B224" s="49" t="s">
        <v>1041</v>
      </c>
      <c r="C224" s="81">
        <v>0</v>
      </c>
      <c r="D224" s="81">
        <v>0</v>
      </c>
      <c r="E224" s="82" t="str">
        <f>IF(ISERROR(C224/D224-1),"",IF((C224/D224-1)&gt;10000%,"",C224/D224-1))</f>
        <v/>
      </c>
      <c r="F224" s="65">
        <f>C224/$C$260</f>
        <v>0</v>
      </c>
      <c r="G224" s="50">
        <v>0.22893275560870002</v>
      </c>
      <c r="H224" s="50">
        <v>138.092047619048</v>
      </c>
      <c r="I224" s="153"/>
      <c r="J224" s="81">
        <v>0</v>
      </c>
      <c r="K224" s="81">
        <v>0</v>
      </c>
      <c r="L224" s="82" t="str">
        <f>IF(ISERROR(J224/K224-1),"",IF((J224/K224-1)&gt;10000%,"",J224/K224-1))</f>
        <v/>
      </c>
      <c r="M224" s="65" t="str">
        <f>IF(ISERROR(J224/C224),"",IF(J224/C224&gt;10000%,"",J224/C224))</f>
        <v/>
      </c>
    </row>
    <row r="225" spans="1:13" ht="12.75" customHeight="1" x14ac:dyDescent="0.2">
      <c r="A225" s="49" t="s">
        <v>1523</v>
      </c>
      <c r="B225" s="49" t="s">
        <v>741</v>
      </c>
      <c r="C225" s="81">
        <v>0</v>
      </c>
      <c r="D225" s="81">
        <v>0</v>
      </c>
      <c r="E225" s="82" t="str">
        <f>IF(ISERROR(C225/D225-1),"",IF((C225/D225-1)&gt;10000%,"",C225/D225-1))</f>
        <v/>
      </c>
      <c r="F225" s="65">
        <f>C225/$C$260</f>
        <v>0</v>
      </c>
      <c r="G225" s="50">
        <v>10.613741040000001</v>
      </c>
      <c r="H225" s="50">
        <v>49.841666666666697</v>
      </c>
      <c r="I225" s="153"/>
      <c r="J225" s="81">
        <v>0</v>
      </c>
      <c r="K225" s="81">
        <v>0</v>
      </c>
      <c r="L225" s="82" t="str">
        <f>IF(ISERROR(J225/K225-1),"",IF((J225/K225-1)&gt;10000%,"",J225/K225-1))</f>
        <v/>
      </c>
      <c r="M225" s="65" t="str">
        <f>IF(ISERROR(J225/C225),"",IF(J225/C225&gt;10000%,"",J225/C225))</f>
        <v/>
      </c>
    </row>
    <row r="226" spans="1:13" ht="12.75" customHeight="1" x14ac:dyDescent="0.2">
      <c r="A226" s="49" t="s">
        <v>1981</v>
      </c>
      <c r="B226" s="49" t="s">
        <v>1982</v>
      </c>
      <c r="C226" s="81">
        <v>0</v>
      </c>
      <c r="D226" s="81">
        <v>8.2674700000000004E-2</v>
      </c>
      <c r="E226" s="82">
        <f>IF(ISERROR(C226/D226-1),"",IF((C226/D226-1)&gt;10000%,"",C226/D226-1))</f>
        <v>-1</v>
      </c>
      <c r="F226" s="65">
        <f>C226/$C$260</f>
        <v>0</v>
      </c>
      <c r="G226" s="50">
        <v>10.023254626675</v>
      </c>
      <c r="H226" s="50">
        <v>48.722571428571399</v>
      </c>
      <c r="I226" s="153"/>
      <c r="J226" s="81">
        <v>9.1435500000000003E-2</v>
      </c>
      <c r="K226" s="81">
        <v>0.21140928</v>
      </c>
      <c r="L226" s="82">
        <f>IF(ISERROR(J226/K226-1),"",IF((J226/K226-1)&gt;10000%,"",J226/K226-1))</f>
        <v>-0.5674953341688691</v>
      </c>
      <c r="M226" s="65" t="str">
        <f>IF(ISERROR(J226/C226),"",IF(J226/C226&gt;10000%,"",J226/C226))</f>
        <v/>
      </c>
    </row>
    <row r="227" spans="1:13" ht="12.75" customHeight="1" x14ac:dyDescent="0.2">
      <c r="A227" s="49" t="s">
        <v>1658</v>
      </c>
      <c r="B227" s="49" t="s">
        <v>1657</v>
      </c>
      <c r="C227" s="81">
        <v>0</v>
      </c>
      <c r="D227" s="81">
        <v>3.9692249999999998E-2</v>
      </c>
      <c r="E227" s="82">
        <f>IF(ISERROR(C227/D227-1),"",IF((C227/D227-1)&gt;10000%,"",C227/D227-1))</f>
        <v>-1</v>
      </c>
      <c r="F227" s="65">
        <f>C227/$C$260</f>
        <v>0</v>
      </c>
      <c r="G227" s="50">
        <v>3.1943090613525</v>
      </c>
      <c r="H227" s="50">
        <v>48.3333333333333</v>
      </c>
      <c r="I227" s="153"/>
      <c r="J227" s="81">
        <v>8.9549999999999994E-3</v>
      </c>
      <c r="K227" s="81">
        <v>3.9692249999999998E-2</v>
      </c>
      <c r="L227" s="82">
        <f>IF(ISERROR(J227/K227-1),"",IF((J227/K227-1)&gt;10000%,"",J227/K227-1))</f>
        <v>-0.77438920696105662</v>
      </c>
      <c r="M227" s="65" t="str">
        <f>IF(ISERROR(J227/C227),"",IF(J227/C227&gt;10000%,"",J227/C227))</f>
        <v/>
      </c>
    </row>
    <row r="228" spans="1:13" ht="12.75" customHeight="1" x14ac:dyDescent="0.2">
      <c r="A228" s="49" t="s">
        <v>1243</v>
      </c>
      <c r="B228" s="49" t="s">
        <v>1096</v>
      </c>
      <c r="C228" s="81">
        <v>0</v>
      </c>
      <c r="D228" s="81">
        <v>0</v>
      </c>
      <c r="E228" s="82" t="str">
        <f>IF(ISERROR(C228/D228-1),"",IF((C228/D228-1)&gt;10000%,"",C228/D228-1))</f>
        <v/>
      </c>
      <c r="F228" s="65">
        <f>C228/$C$260</f>
        <v>0</v>
      </c>
      <c r="G228" s="50">
        <v>0.15382376547939999</v>
      </c>
      <c r="H228" s="50">
        <v>47.880904761904802</v>
      </c>
      <c r="I228" s="153"/>
      <c r="J228" s="81">
        <v>0</v>
      </c>
      <c r="K228" s="81">
        <v>0</v>
      </c>
      <c r="L228" s="82" t="str">
        <f>IF(ISERROR(J228/K228-1),"",IF((J228/K228-1)&gt;10000%,"",J228/K228-1))</f>
        <v/>
      </c>
      <c r="M228" s="65" t="str">
        <f>IF(ISERROR(J228/C228),"",IF(J228/C228&gt;10000%,"",J228/C228))</f>
        <v/>
      </c>
    </row>
    <row r="229" spans="1:13" ht="12.75" customHeight="1" x14ac:dyDescent="0.2">
      <c r="A229" s="49" t="s">
        <v>1198</v>
      </c>
      <c r="B229" s="49" t="s">
        <v>1028</v>
      </c>
      <c r="C229" s="81">
        <v>0</v>
      </c>
      <c r="D229" s="81">
        <v>1.5781500000000002E-3</v>
      </c>
      <c r="E229" s="82">
        <f>IF(ISERROR(C229/D229-1),"",IF((C229/D229-1)&gt;10000%,"",C229/D229-1))</f>
        <v>-1</v>
      </c>
      <c r="F229" s="65">
        <f>C229/$C$260</f>
        <v>0</v>
      </c>
      <c r="G229" s="50">
        <v>23.033805683008801</v>
      </c>
      <c r="H229" s="50">
        <v>46.5949047619048</v>
      </c>
      <c r="I229" s="153"/>
      <c r="J229" s="81">
        <v>0</v>
      </c>
      <c r="K229" s="81">
        <v>0</v>
      </c>
      <c r="L229" s="82" t="str">
        <f>IF(ISERROR(J229/K229-1),"",IF((J229/K229-1)&gt;10000%,"",J229/K229-1))</f>
        <v/>
      </c>
      <c r="M229" s="65" t="str">
        <f>IF(ISERROR(J229/C229),"",IF(J229/C229&gt;10000%,"",J229/C229))</f>
        <v/>
      </c>
    </row>
    <row r="230" spans="1:13" ht="12.75" customHeight="1" x14ac:dyDescent="0.2">
      <c r="A230" s="49" t="s">
        <v>1204</v>
      </c>
      <c r="B230" s="49" t="s">
        <v>1036</v>
      </c>
      <c r="C230" s="81">
        <v>0</v>
      </c>
      <c r="D230" s="81">
        <v>0</v>
      </c>
      <c r="E230" s="82" t="str">
        <f>IF(ISERROR(C230/D230-1),"",IF((C230/D230-1)&gt;10000%,"",C230/D230-1))</f>
        <v/>
      </c>
      <c r="F230" s="65">
        <f>C230/$C$260</f>
        <v>0</v>
      </c>
      <c r="G230" s="50">
        <v>6.8211640508900009E-2</v>
      </c>
      <c r="H230" s="50">
        <v>100.84699999999999</v>
      </c>
      <c r="I230" s="153"/>
      <c r="J230" s="81">
        <v>0</v>
      </c>
      <c r="K230" s="81">
        <v>0</v>
      </c>
      <c r="L230" s="82" t="str">
        <f>IF(ISERROR(J230/K230-1),"",IF((J230/K230-1)&gt;10000%,"",J230/K230-1))</f>
        <v/>
      </c>
      <c r="M230" s="65" t="str">
        <f>IF(ISERROR(J230/C230),"",IF(J230/C230&gt;10000%,"",J230/C230))</f>
        <v/>
      </c>
    </row>
    <row r="231" spans="1:13" ht="12.75" customHeight="1" x14ac:dyDescent="0.2">
      <c r="A231" s="49" t="s">
        <v>1660</v>
      </c>
      <c r="B231" s="49" t="s">
        <v>1659</v>
      </c>
      <c r="C231" s="81">
        <v>0</v>
      </c>
      <c r="D231" s="81">
        <v>3.28956E-3</v>
      </c>
      <c r="E231" s="82">
        <f>IF(ISERROR(C231/D231-1),"",IF((C231/D231-1)&gt;10000%,"",C231/D231-1))</f>
        <v>-1</v>
      </c>
      <c r="F231" s="65">
        <f>C231/$C$260</f>
        <v>0</v>
      </c>
      <c r="G231" s="50">
        <v>1.8524714811351</v>
      </c>
      <c r="H231" s="50">
        <v>46.096142857142901</v>
      </c>
      <c r="I231" s="153"/>
      <c r="J231" s="81">
        <v>2.0663999999999999E-3</v>
      </c>
      <c r="K231" s="81">
        <v>4.8914360000000004E-2</v>
      </c>
      <c r="L231" s="82">
        <f>IF(ISERROR(J231/K231-1),"",IF((J231/K231-1)&gt;10000%,"",J231/K231-1))</f>
        <v>-0.95775473705472181</v>
      </c>
      <c r="M231" s="65" t="str">
        <f>IF(ISERROR(J231/C231),"",IF(J231/C231&gt;10000%,"",J231/C231))</f>
        <v/>
      </c>
    </row>
    <row r="232" spans="1:13" ht="12.75" customHeight="1" x14ac:dyDescent="0.2">
      <c r="A232" s="49" t="s">
        <v>1778</v>
      </c>
      <c r="B232" s="49" t="s">
        <v>1786</v>
      </c>
      <c r="C232" s="81">
        <v>0</v>
      </c>
      <c r="D232" s="81">
        <v>0</v>
      </c>
      <c r="E232" s="82" t="str">
        <f>IF(ISERROR(C232/D232-1),"",IF((C232/D232-1)&gt;10000%,"",C232/D232-1))</f>
        <v/>
      </c>
      <c r="F232" s="65">
        <f>C232/$C$260</f>
        <v>0</v>
      </c>
      <c r="G232" s="50">
        <v>0</v>
      </c>
      <c r="H232" s="50">
        <v>44.994095238095198</v>
      </c>
      <c r="I232" s="153"/>
      <c r="J232" s="81">
        <v>0</v>
      </c>
      <c r="K232" s="81">
        <v>0</v>
      </c>
      <c r="L232" s="82" t="str">
        <f>IF(ISERROR(J232/K232-1),"",IF((J232/K232-1)&gt;10000%,"",J232/K232-1))</f>
        <v/>
      </c>
      <c r="M232" s="65" t="str">
        <f>IF(ISERROR(J232/C232),"",IF(J232/C232&gt;10000%,"",J232/C232))</f>
        <v/>
      </c>
    </row>
    <row r="233" spans="1:13" ht="12.75" customHeight="1" x14ac:dyDescent="0.2">
      <c r="A233" s="49" t="s">
        <v>1211</v>
      </c>
      <c r="B233" s="49" t="s">
        <v>1044</v>
      </c>
      <c r="C233" s="81">
        <v>0</v>
      </c>
      <c r="D233" s="81">
        <v>0.28349999999999997</v>
      </c>
      <c r="E233" s="82">
        <f>IF(ISERROR(C233/D233-1),"",IF((C233/D233-1)&gt;10000%,"",C233/D233-1))</f>
        <v>-1</v>
      </c>
      <c r="F233" s="65">
        <f>C233/$C$260</f>
        <v>0</v>
      </c>
      <c r="G233" s="50">
        <v>1.7323022994888899</v>
      </c>
      <c r="H233" s="50">
        <v>44.236428571428597</v>
      </c>
      <c r="I233" s="153"/>
      <c r="J233" s="81">
        <v>0.52831419026649495</v>
      </c>
      <c r="K233" s="81">
        <v>0.69926198353293501</v>
      </c>
      <c r="L233" s="82">
        <f>IF(ISERROR(J233/K233-1),"",IF((J233/K233-1)&gt;10000%,"",J233/K233-1))</f>
        <v>-0.24446887903550452</v>
      </c>
      <c r="M233" s="65" t="str">
        <f>IF(ISERROR(J233/C233),"",IF(J233/C233&gt;10000%,"",J233/C233))</f>
        <v/>
      </c>
    </row>
    <row r="234" spans="1:13" ht="12.75" customHeight="1" x14ac:dyDescent="0.2">
      <c r="A234" s="49" t="s">
        <v>2169</v>
      </c>
      <c r="B234" s="49" t="s">
        <v>2157</v>
      </c>
      <c r="C234" s="81">
        <v>0</v>
      </c>
      <c r="D234" s="81">
        <v>0</v>
      </c>
      <c r="E234" s="82" t="str">
        <f>IF(ISERROR(C234/D234-1),"",IF((C234/D234-1)&gt;10000%,"",C234/D234-1))</f>
        <v/>
      </c>
      <c r="F234" s="65">
        <f>C234/$C$260</f>
        <v>0</v>
      </c>
      <c r="G234" s="50">
        <v>0</v>
      </c>
      <c r="H234" s="50">
        <v>40.0124285714286</v>
      </c>
      <c r="I234" s="153"/>
      <c r="J234" s="81">
        <v>0</v>
      </c>
      <c r="K234" s="81">
        <v>0</v>
      </c>
      <c r="L234" s="82" t="str">
        <f>IF(ISERROR(J234/K234-1),"",IF((J234/K234-1)&gt;10000%,"",J234/K234-1))</f>
        <v/>
      </c>
      <c r="M234" s="65" t="str">
        <f>IF(ISERROR(J234/C234),"",IF(J234/C234&gt;10000%,"",J234/C234))</f>
        <v/>
      </c>
    </row>
    <row r="235" spans="1:13" ht="12.75" customHeight="1" x14ac:dyDescent="0.2">
      <c r="A235" s="49" t="s">
        <v>1993</v>
      </c>
      <c r="B235" s="49" t="s">
        <v>1994</v>
      </c>
      <c r="C235" s="81">
        <v>0</v>
      </c>
      <c r="D235" s="81">
        <v>0</v>
      </c>
      <c r="E235" s="82" t="str">
        <f>IF(ISERROR(C235/D235-1),"",IF((C235/D235-1)&gt;10000%,"",C235/D235-1))</f>
        <v/>
      </c>
      <c r="F235" s="65">
        <f>C235/$C$260</f>
        <v>0</v>
      </c>
      <c r="G235" s="50">
        <v>2.6498540000000001E-2</v>
      </c>
      <c r="H235" s="50">
        <v>40.005714285714298</v>
      </c>
      <c r="I235" s="153"/>
      <c r="J235" s="81">
        <v>0</v>
      </c>
      <c r="K235" s="81">
        <v>0</v>
      </c>
      <c r="L235" s="82" t="str">
        <f>IF(ISERROR(J235/K235-1),"",IF((J235/K235-1)&gt;10000%,"",J235/K235-1))</f>
        <v/>
      </c>
      <c r="M235" s="65" t="str">
        <f>IF(ISERROR(J235/C235),"",IF(J235/C235&gt;10000%,"",J235/C235))</f>
        <v/>
      </c>
    </row>
    <row r="236" spans="1:13" ht="12.75" customHeight="1" x14ac:dyDescent="0.2">
      <c r="A236" s="49" t="s">
        <v>1570</v>
      </c>
      <c r="B236" s="49" t="s">
        <v>1571</v>
      </c>
      <c r="C236" s="81">
        <v>0</v>
      </c>
      <c r="D236" s="81">
        <v>6.2463199999999997E-3</v>
      </c>
      <c r="E236" s="82">
        <f>IF(ISERROR(C236/D236-1),"",IF((C236/D236-1)&gt;10000%,"",C236/D236-1))</f>
        <v>-1</v>
      </c>
      <c r="F236" s="65">
        <f>C236/$C$260</f>
        <v>0</v>
      </c>
      <c r="G236" s="50">
        <v>0.29532092500000001</v>
      </c>
      <c r="H236" s="50">
        <v>39.998619047619002</v>
      </c>
      <c r="I236" s="153"/>
      <c r="J236" s="81">
        <v>0</v>
      </c>
      <c r="K236" s="81">
        <v>0</v>
      </c>
      <c r="L236" s="82" t="str">
        <f>IF(ISERROR(J236/K236-1),"",IF((J236/K236-1)&gt;10000%,"",J236/K236-1))</f>
        <v/>
      </c>
      <c r="M236" s="65" t="str">
        <f>IF(ISERROR(J236/C236),"",IF(J236/C236&gt;10000%,"",J236/C236))</f>
        <v/>
      </c>
    </row>
    <row r="237" spans="1:13" ht="12.75" customHeight="1" x14ac:dyDescent="0.2">
      <c r="A237" s="49" t="s">
        <v>1929</v>
      </c>
      <c r="B237" s="49" t="s">
        <v>1930</v>
      </c>
      <c r="C237" s="81">
        <v>0</v>
      </c>
      <c r="D237" s="81">
        <v>0</v>
      </c>
      <c r="E237" s="82" t="str">
        <f>IF(ISERROR(C237/D237-1),"",IF((C237/D237-1)&gt;10000%,"",C237/D237-1))</f>
        <v/>
      </c>
      <c r="F237" s="65">
        <f>C237/$C$260</f>
        <v>0</v>
      </c>
      <c r="G237" s="50">
        <v>0.17862636799999998</v>
      </c>
      <c r="H237" s="50">
        <v>39.998380952380998</v>
      </c>
      <c r="I237" s="153"/>
      <c r="J237" s="81">
        <v>0</v>
      </c>
      <c r="K237" s="81">
        <v>0</v>
      </c>
      <c r="L237" s="82" t="str">
        <f>IF(ISERROR(J237/K237-1),"",IF((J237/K237-1)&gt;10000%,"",J237/K237-1))</f>
        <v/>
      </c>
      <c r="M237" s="65" t="str">
        <f>IF(ISERROR(J237/C237),"",IF(J237/C237&gt;10000%,"",J237/C237))</f>
        <v/>
      </c>
    </row>
    <row r="238" spans="1:13" ht="12.75" customHeight="1" x14ac:dyDescent="0.2">
      <c r="A238" s="49" t="s">
        <v>1937</v>
      </c>
      <c r="B238" s="49" t="s">
        <v>1938</v>
      </c>
      <c r="C238" s="81">
        <v>0</v>
      </c>
      <c r="D238" s="81">
        <v>0</v>
      </c>
      <c r="E238" s="82" t="str">
        <f>IF(ISERROR(C238/D238-1),"",IF((C238/D238-1)&gt;10000%,"",C238/D238-1))</f>
        <v/>
      </c>
      <c r="F238" s="65">
        <f>C238/$C$260</f>
        <v>0</v>
      </c>
      <c r="G238" s="50">
        <v>1.9986259999999999E-3</v>
      </c>
      <c r="H238" s="50">
        <v>39.994047619047599</v>
      </c>
      <c r="I238" s="153"/>
      <c r="J238" s="81">
        <v>0</v>
      </c>
      <c r="K238" s="81">
        <v>0</v>
      </c>
      <c r="L238" s="82" t="str">
        <f>IF(ISERROR(J238/K238-1),"",IF((J238/K238-1)&gt;10000%,"",J238/K238-1))</f>
        <v/>
      </c>
      <c r="M238" s="65" t="str">
        <f>IF(ISERROR(J238/C238),"",IF(J238/C238&gt;10000%,"",J238/C238))</f>
        <v/>
      </c>
    </row>
    <row r="239" spans="1:13" ht="12.75" customHeight="1" x14ac:dyDescent="0.2">
      <c r="A239" s="49" t="s">
        <v>1773</v>
      </c>
      <c r="B239" s="49" t="s">
        <v>1781</v>
      </c>
      <c r="C239" s="81">
        <v>0</v>
      </c>
      <c r="D239" s="81">
        <v>2.1128399999999999E-3</v>
      </c>
      <c r="E239" s="82">
        <f>IF(ISERROR(C239/D239-1),"",IF((C239/D239-1)&gt;10000%,"",C239/D239-1))</f>
        <v>-1</v>
      </c>
      <c r="F239" s="65">
        <f>C239/$C$260</f>
        <v>0</v>
      </c>
      <c r="G239" s="50">
        <v>0.122695865</v>
      </c>
      <c r="H239" s="50">
        <v>39.993761904761897</v>
      </c>
      <c r="I239" s="153"/>
      <c r="J239" s="81">
        <v>0</v>
      </c>
      <c r="K239" s="81">
        <v>0</v>
      </c>
      <c r="L239" s="82" t="str">
        <f>IF(ISERROR(J239/K239-1),"",IF((J239/K239-1)&gt;10000%,"",J239/K239-1))</f>
        <v/>
      </c>
      <c r="M239" s="65" t="str">
        <f>IF(ISERROR(J239/C239),"",IF(J239/C239&gt;10000%,"",J239/C239))</f>
        <v/>
      </c>
    </row>
    <row r="240" spans="1:13" ht="12.75" customHeight="1" x14ac:dyDescent="0.2">
      <c r="A240" s="49" t="s">
        <v>1530</v>
      </c>
      <c r="B240" s="49" t="s">
        <v>748</v>
      </c>
      <c r="C240" s="81">
        <v>0</v>
      </c>
      <c r="D240" s="81">
        <v>0</v>
      </c>
      <c r="E240" s="82" t="str">
        <f>IF(ISERROR(C240/D240-1),"",IF((C240/D240-1)&gt;10000%,"",C240/D240-1))</f>
        <v/>
      </c>
      <c r="F240" s="65">
        <f>C240/$C$260</f>
        <v>0</v>
      </c>
      <c r="G240" s="50">
        <v>13.45547754</v>
      </c>
      <c r="H240" s="50">
        <v>39.924944444444399</v>
      </c>
      <c r="I240" s="153"/>
      <c r="J240" s="81">
        <v>0</v>
      </c>
      <c r="K240" s="81">
        <v>0</v>
      </c>
      <c r="L240" s="82" t="str">
        <f>IF(ISERROR(J240/K240-1),"",IF((J240/K240-1)&gt;10000%,"",J240/K240-1))</f>
        <v/>
      </c>
      <c r="M240" s="65" t="str">
        <f>IF(ISERROR(J240/C240),"",IF(J240/C240&gt;10000%,"",J240/C240))</f>
        <v/>
      </c>
    </row>
    <row r="241" spans="1:13" ht="12.75" customHeight="1" x14ac:dyDescent="0.2">
      <c r="A241" s="49" t="s">
        <v>1141</v>
      </c>
      <c r="B241" s="49" t="s">
        <v>1015</v>
      </c>
      <c r="C241" s="81">
        <v>0</v>
      </c>
      <c r="D241" s="81">
        <v>6.0064800000000002E-2</v>
      </c>
      <c r="E241" s="82">
        <f>IF(ISERROR(C241/D241-1),"",IF((C241/D241-1)&gt;10000%,"",C241/D241-1))</f>
        <v>-1</v>
      </c>
      <c r="F241" s="65">
        <f>C241/$C$260</f>
        <v>0</v>
      </c>
      <c r="G241" s="50">
        <v>1.7179030364501999</v>
      </c>
      <c r="H241" s="50">
        <v>35.247666666666703</v>
      </c>
      <c r="I241" s="153"/>
      <c r="J241" s="81">
        <v>0</v>
      </c>
      <c r="K241" s="81">
        <v>0</v>
      </c>
      <c r="L241" s="82" t="str">
        <f>IF(ISERROR(J241/K241-1),"",IF((J241/K241-1)&gt;10000%,"",J241/K241-1))</f>
        <v/>
      </c>
      <c r="M241" s="65" t="str">
        <f>IF(ISERROR(J241/C241),"",IF(J241/C241&gt;10000%,"",J241/C241))</f>
        <v/>
      </c>
    </row>
    <row r="242" spans="1:13" ht="12.75" customHeight="1" x14ac:dyDescent="0.2">
      <c r="A242" s="49" t="s">
        <v>1531</v>
      </c>
      <c r="B242" s="49" t="s">
        <v>749</v>
      </c>
      <c r="C242" s="81">
        <v>0</v>
      </c>
      <c r="D242" s="81">
        <v>0</v>
      </c>
      <c r="E242" s="82" t="str">
        <f>IF(ISERROR(C242/D242-1),"",IF((C242/D242-1)&gt;10000%,"",C242/D242-1))</f>
        <v/>
      </c>
      <c r="F242" s="65">
        <f>C242/$C$260</f>
        <v>0</v>
      </c>
      <c r="G242" s="50">
        <v>9.1239448200000002</v>
      </c>
      <c r="H242" s="50">
        <v>34.963500000000003</v>
      </c>
      <c r="I242" s="153"/>
      <c r="J242" s="81">
        <v>0</v>
      </c>
      <c r="K242" s="81">
        <v>0</v>
      </c>
      <c r="L242" s="82" t="str">
        <f>IF(ISERROR(J242/K242-1),"",IF((J242/K242-1)&gt;10000%,"",J242/K242-1))</f>
        <v/>
      </c>
      <c r="M242" s="65" t="str">
        <f>IF(ISERROR(J242/C242),"",IF(J242/C242&gt;10000%,"",J242/C242))</f>
        <v/>
      </c>
    </row>
    <row r="243" spans="1:13" ht="12.75" customHeight="1" x14ac:dyDescent="0.2">
      <c r="A243" s="49" t="s">
        <v>1209</v>
      </c>
      <c r="B243" s="49" t="s">
        <v>1042</v>
      </c>
      <c r="C243" s="81">
        <v>0</v>
      </c>
      <c r="D243" s="81">
        <v>0</v>
      </c>
      <c r="E243" s="82" t="str">
        <f>IF(ISERROR(C243/D243-1),"",IF((C243/D243-1)&gt;10000%,"",C243/D243-1))</f>
        <v/>
      </c>
      <c r="F243" s="65">
        <f>C243/$C$260</f>
        <v>0</v>
      </c>
      <c r="G243" s="50">
        <v>8.7402770550857998</v>
      </c>
      <c r="H243" s="50">
        <v>34.4106666666667</v>
      </c>
      <c r="I243" s="153"/>
      <c r="J243" s="81">
        <v>0</v>
      </c>
      <c r="K243" s="81">
        <v>0</v>
      </c>
      <c r="L243" s="82" t="str">
        <f>IF(ISERROR(J243/K243-1),"",IF((J243/K243-1)&gt;10000%,"",J243/K243-1))</f>
        <v/>
      </c>
      <c r="M243" s="65" t="str">
        <f>IF(ISERROR(J243/C243),"",IF(J243/C243&gt;10000%,"",J243/C243))</f>
        <v/>
      </c>
    </row>
    <row r="244" spans="1:13" ht="12.75" customHeight="1" x14ac:dyDescent="0.2">
      <c r="A244" s="49" t="s">
        <v>1233</v>
      </c>
      <c r="B244" s="49" t="s">
        <v>1090</v>
      </c>
      <c r="C244" s="81">
        <v>0</v>
      </c>
      <c r="D244" s="81">
        <v>0</v>
      </c>
      <c r="E244" s="82" t="str">
        <f>IF(ISERROR(C244/D244-1),"",IF((C244/D244-1)&gt;10000%,"",C244/D244-1))</f>
        <v/>
      </c>
      <c r="F244" s="65">
        <f>C244/$C$260</f>
        <v>0</v>
      </c>
      <c r="G244" s="50">
        <v>4.0976032593000005</v>
      </c>
      <c r="H244" s="50">
        <v>33.495809523809498</v>
      </c>
      <c r="I244" s="153"/>
      <c r="J244" s="81">
        <v>0</v>
      </c>
      <c r="K244" s="81">
        <v>0</v>
      </c>
      <c r="L244" s="82" t="str">
        <f>IF(ISERROR(J244/K244-1),"",IF((J244/K244-1)&gt;10000%,"",J244/K244-1))</f>
        <v/>
      </c>
      <c r="M244" s="65" t="str">
        <f>IF(ISERROR(J244/C244),"",IF(J244/C244&gt;10000%,"",J244/C244))</f>
        <v/>
      </c>
    </row>
    <row r="245" spans="1:13" ht="12.75" customHeight="1" x14ac:dyDescent="0.2">
      <c r="A245" s="49" t="s">
        <v>1216</v>
      </c>
      <c r="B245" s="49" t="s">
        <v>1050</v>
      </c>
      <c r="C245" s="81">
        <v>0</v>
      </c>
      <c r="D245" s="81">
        <v>0</v>
      </c>
      <c r="E245" s="82" t="str">
        <f>IF(ISERROR(C245/D245-1),"",IF((C245/D245-1)&gt;10000%,"",C245/D245-1))</f>
        <v/>
      </c>
      <c r="F245" s="65">
        <f>C245/$C$260</f>
        <v>0</v>
      </c>
      <c r="G245" s="50">
        <v>0.52587747159450005</v>
      </c>
      <c r="H245" s="50">
        <v>29.11</v>
      </c>
      <c r="I245" s="153"/>
      <c r="J245" s="81">
        <v>0</v>
      </c>
      <c r="K245" s="81">
        <v>0</v>
      </c>
      <c r="L245" s="82" t="str">
        <f>IF(ISERROR(J245/K245-1),"",IF((J245/K245-1)&gt;10000%,"",J245/K245-1))</f>
        <v/>
      </c>
      <c r="M245" s="65" t="str">
        <f>IF(ISERROR(J245/C245),"",IF(J245/C245&gt;10000%,"",J245/C245))</f>
        <v/>
      </c>
    </row>
    <row r="246" spans="1:13" ht="12.75" customHeight="1" x14ac:dyDescent="0.2">
      <c r="A246" s="49" t="s">
        <v>2790</v>
      </c>
      <c r="B246" s="49" t="s">
        <v>2791</v>
      </c>
      <c r="C246" s="81">
        <v>0</v>
      </c>
      <c r="D246" s="81">
        <v>0</v>
      </c>
      <c r="E246" s="82" t="str">
        <f>IF(ISERROR(C246/D246-1),"",IF((C246/D246-1)&gt;10000%,"",C246/D246-1))</f>
        <v/>
      </c>
      <c r="F246" s="65">
        <f>C246/$C$260</f>
        <v>0</v>
      </c>
      <c r="G246" s="50">
        <v>4.7491977773249996</v>
      </c>
      <c r="H246" s="50">
        <v>27.436571428571401</v>
      </c>
      <c r="I246" s="153"/>
      <c r="J246" s="81">
        <v>0</v>
      </c>
      <c r="K246" s="81">
        <v>1.05325E-2</v>
      </c>
      <c r="L246" s="82">
        <f>IF(ISERROR(J246/K246-1),"",IF((J246/K246-1)&gt;10000%,"",J246/K246-1))</f>
        <v>-1</v>
      </c>
      <c r="M246" s="65" t="str">
        <f>IF(ISERROR(J246/C246),"",IF(J246/C246&gt;10000%,"",J246/C246))</f>
        <v/>
      </c>
    </row>
    <row r="247" spans="1:13" ht="12.75" customHeight="1" x14ac:dyDescent="0.2">
      <c r="A247" s="49" t="s">
        <v>2060</v>
      </c>
      <c r="B247" s="49" t="s">
        <v>2061</v>
      </c>
      <c r="C247" s="81">
        <v>0</v>
      </c>
      <c r="D247" s="81">
        <v>8.671733999999999E-2</v>
      </c>
      <c r="E247" s="82">
        <f>IF(ISERROR(C247/D247-1),"",IF((C247/D247-1)&gt;10000%,"",C247/D247-1))</f>
        <v>-1</v>
      </c>
      <c r="F247" s="65">
        <f>C247/$C$260</f>
        <v>0</v>
      </c>
      <c r="G247" s="50">
        <v>6.6944232376999993E-2</v>
      </c>
      <c r="H247" s="50">
        <v>29.146571428571399</v>
      </c>
      <c r="I247" s="153"/>
      <c r="J247" s="81">
        <v>0</v>
      </c>
      <c r="K247" s="81">
        <v>0</v>
      </c>
      <c r="L247" s="82" t="str">
        <f>IF(ISERROR(J247/K247-1),"",IF((J247/K247-1)&gt;10000%,"",J247/K247-1))</f>
        <v/>
      </c>
      <c r="M247" s="65" t="str">
        <f>IF(ISERROR(J247/C247),"",IF(J247/C247&gt;10000%,"",J247/C247))</f>
        <v/>
      </c>
    </row>
    <row r="248" spans="1:13" ht="12.75" customHeight="1" x14ac:dyDescent="0.2">
      <c r="A248" s="49" t="s">
        <v>1576</v>
      </c>
      <c r="B248" s="49" t="s">
        <v>1577</v>
      </c>
      <c r="C248" s="81">
        <v>0</v>
      </c>
      <c r="D248" s="81">
        <v>1.0219999999999999E-3</v>
      </c>
      <c r="E248" s="82">
        <f>IF(ISERROR(C248/D248-1),"",IF((C248/D248-1)&gt;10000%,"",C248/D248-1))</f>
        <v>-1</v>
      </c>
      <c r="F248" s="65">
        <f>C248/$C$260</f>
        <v>0</v>
      </c>
      <c r="G248" s="50">
        <v>4.1263100000000002E-3</v>
      </c>
      <c r="H248" s="50">
        <v>25.000095238095199</v>
      </c>
      <c r="I248" s="153"/>
      <c r="J248" s="81">
        <v>0</v>
      </c>
      <c r="K248" s="81">
        <v>0</v>
      </c>
      <c r="L248" s="82" t="str">
        <f>IF(ISERROR(J248/K248-1),"",IF((J248/K248-1)&gt;10000%,"",J248/K248-1))</f>
        <v/>
      </c>
      <c r="M248" s="65" t="str">
        <f>IF(ISERROR(J248/C248),"",IF(J248/C248&gt;10000%,"",J248/C248))</f>
        <v/>
      </c>
    </row>
    <row r="249" spans="1:13" ht="12.75" customHeight="1" x14ac:dyDescent="0.2">
      <c r="A249" s="49" t="s">
        <v>1774</v>
      </c>
      <c r="B249" s="49" t="s">
        <v>1782</v>
      </c>
      <c r="C249" s="81">
        <v>0</v>
      </c>
      <c r="D249" s="81">
        <v>0</v>
      </c>
      <c r="E249" s="82" t="str">
        <f>IF(ISERROR(C249/D249-1),"",IF((C249/D249-1)&gt;10000%,"",C249/D249-1))</f>
        <v/>
      </c>
      <c r="F249" s="65">
        <f>C249/$C$260</f>
        <v>0</v>
      </c>
      <c r="G249" s="50">
        <v>0.10423803399999999</v>
      </c>
      <c r="H249" s="50">
        <v>20.010571428571399</v>
      </c>
      <c r="I249" s="153"/>
      <c r="J249" s="81">
        <v>0</v>
      </c>
      <c r="K249" s="81">
        <v>0</v>
      </c>
      <c r="L249" s="82" t="str">
        <f>IF(ISERROR(J249/K249-1),"",IF((J249/K249-1)&gt;10000%,"",J249/K249-1))</f>
        <v/>
      </c>
      <c r="M249" s="65" t="str">
        <f>IF(ISERROR(J249/C249),"",IF(J249/C249&gt;10000%,"",J249/C249))</f>
        <v/>
      </c>
    </row>
    <row r="250" spans="1:13" ht="12.75" customHeight="1" x14ac:dyDescent="0.2">
      <c r="A250" s="49" t="s">
        <v>1935</v>
      </c>
      <c r="B250" s="49" t="s">
        <v>1936</v>
      </c>
      <c r="C250" s="81">
        <v>0</v>
      </c>
      <c r="D250" s="81">
        <v>0</v>
      </c>
      <c r="E250" s="82" t="str">
        <f>IF(ISERROR(C250/D250-1),"",IF((C250/D250-1)&gt;10000%,"",C250/D250-1))</f>
        <v/>
      </c>
      <c r="F250" s="65">
        <f>C250/$C$260</f>
        <v>0</v>
      </c>
      <c r="G250" s="50">
        <v>5.3067129999999994E-3</v>
      </c>
      <c r="H250" s="50">
        <v>20.005428571428599</v>
      </c>
      <c r="I250" s="153"/>
      <c r="J250" s="81">
        <v>0</v>
      </c>
      <c r="K250" s="81">
        <v>0</v>
      </c>
      <c r="L250" s="82" t="str">
        <f>IF(ISERROR(J250/K250-1),"",IF((J250/K250-1)&gt;10000%,"",J250/K250-1))</f>
        <v/>
      </c>
      <c r="M250" s="65" t="str">
        <f>IF(ISERROR(J250/C250),"",IF(J250/C250&gt;10000%,"",J250/C250))</f>
        <v/>
      </c>
    </row>
    <row r="251" spans="1:13" ht="12.75" customHeight="1" x14ac:dyDescent="0.2">
      <c r="A251" s="49" t="s">
        <v>1991</v>
      </c>
      <c r="B251" s="49" t="s">
        <v>1992</v>
      </c>
      <c r="C251" s="81">
        <v>0</v>
      </c>
      <c r="D251" s="81">
        <v>0</v>
      </c>
      <c r="E251" s="82" t="str">
        <f>IF(ISERROR(C251/D251-1),"",IF((C251/D251-1)&gt;10000%,"",C251/D251-1))</f>
        <v/>
      </c>
      <c r="F251" s="65">
        <f>C251/$C$260</f>
        <v>0</v>
      </c>
      <c r="G251" s="188">
        <v>0</v>
      </c>
      <c r="H251" s="50">
        <v>19.9984761904762</v>
      </c>
      <c r="I251" s="153"/>
      <c r="J251" s="81">
        <v>0</v>
      </c>
      <c r="K251" s="81">
        <v>0</v>
      </c>
      <c r="L251" s="82" t="str">
        <f>IF(ISERROR(J251/K251-1),"",IF((J251/K251-1)&gt;10000%,"",J251/K251-1))</f>
        <v/>
      </c>
      <c r="M251" s="65" t="str">
        <f>IF(ISERROR(J251/C251),"",IF(J251/C251&gt;10000%,"",J251/C251))</f>
        <v/>
      </c>
    </row>
    <row r="252" spans="1:13" ht="12.75" customHeight="1" x14ac:dyDescent="0.2">
      <c r="A252" s="49" t="s">
        <v>2168</v>
      </c>
      <c r="B252" s="49" t="s">
        <v>2146</v>
      </c>
      <c r="C252" s="81">
        <v>0</v>
      </c>
      <c r="D252" s="81">
        <v>0</v>
      </c>
      <c r="E252" s="82" t="str">
        <f>IF(ISERROR(C252/D252-1),"",IF((C252/D252-1)&gt;10000%,"",C252/D252-1))</f>
        <v/>
      </c>
      <c r="F252" s="65">
        <f>C252/$C$260</f>
        <v>0</v>
      </c>
      <c r="G252" s="188">
        <v>0</v>
      </c>
      <c r="H252" s="50">
        <v>19.994047619047599</v>
      </c>
      <c r="I252" s="153"/>
      <c r="J252" s="81">
        <v>0</v>
      </c>
      <c r="K252" s="81">
        <v>0</v>
      </c>
      <c r="L252" s="82" t="str">
        <f>IF(ISERROR(J252/K252-1),"",IF((J252/K252-1)&gt;10000%,"",J252/K252-1))</f>
        <v/>
      </c>
      <c r="M252" s="65" t="str">
        <f>IF(ISERROR(J252/C252),"",IF(J252/C252&gt;10000%,"",J252/C252))</f>
        <v/>
      </c>
    </row>
    <row r="253" spans="1:13" ht="12.75" customHeight="1" x14ac:dyDescent="0.2">
      <c r="A253" s="49" t="s">
        <v>2068</v>
      </c>
      <c r="B253" s="49" t="s">
        <v>2069</v>
      </c>
      <c r="C253" s="81">
        <v>0</v>
      </c>
      <c r="D253" s="81">
        <v>0</v>
      </c>
      <c r="E253" s="82" t="str">
        <f>IF(ISERROR(C253/D253-1),"",IF((C253/D253-1)&gt;10000%,"",C253/D253-1))</f>
        <v/>
      </c>
      <c r="F253" s="65">
        <f>C253/$C$260</f>
        <v>0</v>
      </c>
      <c r="G253" s="50">
        <v>2.2788658608000001E-2</v>
      </c>
      <c r="H253" s="50">
        <v>18.2501904761905</v>
      </c>
      <c r="I253" s="153"/>
      <c r="J253" s="81">
        <v>0</v>
      </c>
      <c r="K253" s="81">
        <v>0.76857500000000001</v>
      </c>
      <c r="L253" s="82">
        <f>IF(ISERROR(J253/K253-1),"",IF((J253/K253-1)&gt;10000%,"",J253/K253-1))</f>
        <v>-1</v>
      </c>
      <c r="M253" s="65" t="str">
        <f>IF(ISERROR(J253/C253),"",IF(J253/C253&gt;10000%,"",J253/C253))</f>
        <v/>
      </c>
    </row>
    <row r="254" spans="1:13" ht="12.75" customHeight="1" x14ac:dyDescent="0.2">
      <c r="A254" s="49" t="s">
        <v>2070</v>
      </c>
      <c r="B254" s="49" t="s">
        <v>2071</v>
      </c>
      <c r="C254" s="81">
        <v>0</v>
      </c>
      <c r="D254" s="81">
        <v>1.0075000000000001E-2</v>
      </c>
      <c r="E254" s="82">
        <f>IF(ISERROR(C254/D254-1),"",IF((C254/D254-1)&gt;10000%,"",C254/D254-1))</f>
        <v>-1</v>
      </c>
      <c r="F254" s="65">
        <f>C254/$C$260</f>
        <v>0</v>
      </c>
      <c r="G254" s="50">
        <v>3.0646604808000001E-2</v>
      </c>
      <c r="H254" s="50">
        <v>18.526571428571401</v>
      </c>
      <c r="I254" s="153"/>
      <c r="J254" s="81">
        <v>0</v>
      </c>
      <c r="K254" s="81">
        <v>0</v>
      </c>
      <c r="L254" s="82" t="str">
        <f>IF(ISERROR(J254/K254-1),"",IF((J254/K254-1)&gt;10000%,"",J254/K254-1))</f>
        <v/>
      </c>
      <c r="M254" s="65" t="str">
        <f>IF(ISERROR(J254/C254),"",IF(J254/C254&gt;10000%,"",J254/C254))</f>
        <v/>
      </c>
    </row>
    <row r="255" spans="1:13" ht="12.75" customHeight="1" x14ac:dyDescent="0.2">
      <c r="A255" s="49" t="s">
        <v>2072</v>
      </c>
      <c r="B255" s="49" t="s">
        <v>2073</v>
      </c>
      <c r="C255" s="81">
        <v>0</v>
      </c>
      <c r="D255" s="81">
        <v>5.5649999999999996E-3</v>
      </c>
      <c r="E255" s="82">
        <f>IF(ISERROR(C255/D255-1),"",IF((C255/D255-1)&gt;10000%,"",C255/D255-1))</f>
        <v>-1</v>
      </c>
      <c r="F255" s="65">
        <f>C255/$C$260</f>
        <v>0</v>
      </c>
      <c r="G255" s="50">
        <v>0.64192501848600003</v>
      </c>
      <c r="H255" s="50">
        <v>15.9075714285714</v>
      </c>
      <c r="I255" s="153"/>
      <c r="J255" s="81">
        <v>0</v>
      </c>
      <c r="K255" s="81">
        <v>0</v>
      </c>
      <c r="L255" s="82" t="str">
        <f>IF(ISERROR(J255/K255-1),"",IF((J255/K255-1)&gt;10000%,"",J255/K255-1))</f>
        <v/>
      </c>
      <c r="M255" s="65" t="str">
        <f>IF(ISERROR(J255/C255),"",IF(J255/C255&gt;10000%,"",J255/C255))</f>
        <v/>
      </c>
    </row>
    <row r="256" spans="1:13" ht="12.75" customHeight="1" x14ac:dyDescent="0.2">
      <c r="A256" s="49" t="s">
        <v>2013</v>
      </c>
      <c r="B256" s="49" t="s">
        <v>2014</v>
      </c>
      <c r="C256" s="81">
        <v>0</v>
      </c>
      <c r="D256" s="81">
        <v>0</v>
      </c>
      <c r="E256" s="82" t="str">
        <f>IF(ISERROR(C256/D256-1),"",IF((C256/D256-1)&gt;10000%,"",C256/D256-1))</f>
        <v/>
      </c>
      <c r="F256" s="65">
        <f>C256/$C$260</f>
        <v>0</v>
      </c>
      <c r="G256" s="50">
        <v>7.2436649000000006E-2</v>
      </c>
      <c r="H256" s="50">
        <v>254.997555555556</v>
      </c>
      <c r="I256" s="153"/>
      <c r="J256" s="81">
        <v>1.0389229999999999E-2</v>
      </c>
      <c r="K256" s="81">
        <v>0</v>
      </c>
      <c r="L256" s="82" t="str">
        <f>IF(ISERROR(J256/K256-1),"",IF((J256/K256-1)&gt;10000%,"",J256/K256-1))</f>
        <v/>
      </c>
      <c r="M256" s="65" t="str">
        <f>IF(ISERROR(J256/C256),"",IF(J256/C256&gt;10000%,"",J256/C256))</f>
        <v/>
      </c>
    </row>
    <row r="257" spans="1:13" ht="12.75" customHeight="1" x14ac:dyDescent="0.2">
      <c r="A257" s="49" t="s">
        <v>1532</v>
      </c>
      <c r="B257" s="49" t="s">
        <v>750</v>
      </c>
      <c r="C257" s="81">
        <v>0</v>
      </c>
      <c r="D257" s="81">
        <v>0</v>
      </c>
      <c r="E257" s="82" t="str">
        <f>IF(ISERROR(C257/D257-1),"",IF((C257/D257-1)&gt;10000%,"",C257/D257-1))</f>
        <v/>
      </c>
      <c r="F257" s="65">
        <f>C257/$C$260</f>
        <v>0</v>
      </c>
      <c r="G257" s="50">
        <v>2.2981761000000001</v>
      </c>
      <c r="H257" s="50">
        <v>48.875833333333297</v>
      </c>
      <c r="I257" s="153"/>
      <c r="J257" s="81">
        <v>0</v>
      </c>
      <c r="K257" s="81">
        <v>0</v>
      </c>
      <c r="L257" s="82" t="str">
        <f>IF(ISERROR(J257/K257-1),"",IF((J257/K257-1)&gt;10000%,"",J257/K257-1))</f>
        <v/>
      </c>
      <c r="M257" s="65" t="str">
        <f>IF(ISERROR(J257/C257),"",IF(J257/C257&gt;10000%,"",J257/C257))</f>
        <v/>
      </c>
    </row>
    <row r="258" spans="1:13" ht="12.75" customHeight="1" x14ac:dyDescent="0.2">
      <c r="A258" s="49" t="s">
        <v>2011</v>
      </c>
      <c r="B258" s="49" t="s">
        <v>2012</v>
      </c>
      <c r="C258" s="81">
        <v>0</v>
      </c>
      <c r="D258" s="81">
        <v>0</v>
      </c>
      <c r="E258" s="82" t="str">
        <f>IF(ISERROR(C258/D258-1),"",IF((C258/D258-1)&gt;10000%,"",C258/D258-1))</f>
        <v/>
      </c>
      <c r="F258" s="65">
        <f>C258/$C$260</f>
        <v>0</v>
      </c>
      <c r="G258" s="188">
        <v>0</v>
      </c>
      <c r="H258" s="50">
        <v>195.25763157894701</v>
      </c>
      <c r="I258" s="153"/>
      <c r="J258" s="81">
        <v>0</v>
      </c>
      <c r="K258" s="81">
        <v>0</v>
      </c>
      <c r="L258" s="82" t="str">
        <f>IF(ISERROR(J258/K258-1),"",IF((J258/K258-1)&gt;10000%,"",J258/K258-1))</f>
        <v/>
      </c>
      <c r="M258" s="65" t="str">
        <f>IF(ISERROR(J258/C258),"",IF(J258/C258&gt;10000%,"",J258/C258))</f>
        <v/>
      </c>
    </row>
    <row r="259" spans="1:13" ht="12.75" customHeight="1" x14ac:dyDescent="0.2">
      <c r="A259" s="49" t="s">
        <v>2009</v>
      </c>
      <c r="B259" s="49" t="s">
        <v>2010</v>
      </c>
      <c r="C259" s="81">
        <v>0</v>
      </c>
      <c r="D259" s="81">
        <v>0</v>
      </c>
      <c r="E259" s="82" t="str">
        <f>IF(ISERROR(C259/D259-1),"",IF((C259/D259-1)&gt;10000%,"",C259/D259-1))</f>
        <v/>
      </c>
      <c r="F259" s="65">
        <f>C259/$C$260</f>
        <v>0</v>
      </c>
      <c r="G259" s="188">
        <v>0</v>
      </c>
      <c r="H259" s="50">
        <v>140.37042857142899</v>
      </c>
      <c r="I259" s="153"/>
      <c r="J259" s="81">
        <v>0</v>
      </c>
      <c r="K259" s="81">
        <v>0</v>
      </c>
      <c r="L259" s="82" t="str">
        <f>IF(ISERROR(J259/K259-1),"",IF((J259/K259-1)&gt;10000%,"",J259/K259-1))</f>
        <v/>
      </c>
      <c r="M259" s="65" t="str">
        <f>IF(ISERROR(J259/C259),"",IF(J259/C259&gt;10000%,"",J259/C259))</f>
        <v/>
      </c>
    </row>
    <row r="260" spans="1:13" x14ac:dyDescent="0.2">
      <c r="A260" s="9"/>
      <c r="B260" s="79">
        <f>COUNTA(C7:C259)</f>
        <v>253</v>
      </c>
      <c r="C260" s="93">
        <f>SUM(C7:C259)</f>
        <v>373.50777958900011</v>
      </c>
      <c r="D260" s="70">
        <f>SUM(D7:D259)</f>
        <v>378.58649110700003</v>
      </c>
      <c r="E260" s="80">
        <f>IF(ISERROR(C260/D260-1),"",((C260/D260-1)))</f>
        <v>-1.3414930636192479E-2</v>
      </c>
      <c r="F260" s="94">
        <f>SUM(F7:F259)</f>
        <v>0.99999999999999967</v>
      </c>
      <c r="G260" s="95">
        <f>SUM(G7:G259)</f>
        <v>16593.455985329085</v>
      </c>
      <c r="H260" s="123"/>
      <c r="I260" s="158"/>
      <c r="J260" s="93">
        <f>SUM(J7:J259)</f>
        <v>580.34966482787149</v>
      </c>
      <c r="K260" s="70">
        <f>SUM(K7:K259)</f>
        <v>370.13685597711981</v>
      </c>
      <c r="L260" s="80">
        <f>IF(ISERROR(J260/K260-1),"",((J260/K260-1)))</f>
        <v>0.5679326591128393</v>
      </c>
      <c r="M260" s="54">
        <f>IF(ISERROR(J260/C260),"",(J260/C260))</f>
        <v>1.5537820001138283</v>
      </c>
    </row>
    <row r="261" spans="1:13" x14ac:dyDescent="0.2">
      <c r="A261" s="10"/>
      <c r="B261" s="10"/>
      <c r="C261" s="96"/>
      <c r="D261" s="96"/>
      <c r="E261" s="97"/>
      <c r="F261" s="55"/>
      <c r="G261" s="20"/>
      <c r="H261" s="8"/>
      <c r="J261" s="96"/>
      <c r="K261" s="96"/>
      <c r="L261" s="97"/>
    </row>
    <row r="262" spans="1:13" x14ac:dyDescent="0.2">
      <c r="A262" s="12" t="s">
        <v>88</v>
      </c>
      <c r="B262" s="10"/>
      <c r="C262" s="96"/>
      <c r="D262" s="96"/>
      <c r="E262" s="97"/>
      <c r="F262" s="20"/>
      <c r="G262" s="20"/>
      <c r="H262" s="8"/>
      <c r="J262" s="96"/>
      <c r="K262" s="96"/>
      <c r="L262" s="97"/>
    </row>
    <row r="263" spans="1:13" x14ac:dyDescent="0.2">
      <c r="A263" s="10"/>
      <c r="B263" s="10"/>
      <c r="C263" s="96"/>
      <c r="D263" s="96"/>
      <c r="E263" s="97"/>
      <c r="F263" s="20"/>
      <c r="G263" s="20"/>
      <c r="H263" s="8"/>
      <c r="J263" s="96"/>
      <c r="K263" s="96"/>
      <c r="L263" s="97"/>
    </row>
    <row r="264" spans="1:13" x14ac:dyDescent="0.2">
      <c r="A264" s="10"/>
      <c r="B264" s="10"/>
      <c r="C264" s="96"/>
      <c r="D264" s="96"/>
      <c r="E264" s="97"/>
      <c r="F264" s="20"/>
      <c r="G264" s="20"/>
      <c r="H264" s="8"/>
      <c r="J264" s="96"/>
      <c r="K264" s="96"/>
      <c r="L264" s="97"/>
    </row>
    <row r="265" spans="1:13" x14ac:dyDescent="0.2">
      <c r="A265" s="10"/>
      <c r="B265" s="10"/>
      <c r="C265" s="96"/>
      <c r="D265" s="96"/>
      <c r="E265" s="97"/>
      <c r="F265" s="12"/>
      <c r="G265" s="20"/>
      <c r="H265" s="8"/>
      <c r="J265" s="96"/>
      <c r="K265" s="96"/>
      <c r="L265" s="97"/>
    </row>
    <row r="266" spans="1:13" x14ac:dyDescent="0.2">
      <c r="A266" s="10"/>
      <c r="B266" s="10"/>
      <c r="C266" s="96"/>
      <c r="D266" s="96"/>
      <c r="E266" s="97"/>
      <c r="F266" s="12"/>
      <c r="G266" s="20"/>
      <c r="H266" s="8"/>
      <c r="J266" s="96"/>
      <c r="K266" s="96"/>
      <c r="L266" s="97"/>
    </row>
    <row r="267" spans="1:13" x14ac:dyDescent="0.2">
      <c r="A267" s="10"/>
      <c r="B267" s="10"/>
      <c r="C267" s="96"/>
      <c r="D267" s="96"/>
      <c r="E267" s="97"/>
      <c r="F267" s="12"/>
      <c r="G267" s="20"/>
      <c r="H267" s="8"/>
      <c r="J267" s="96"/>
      <c r="K267" s="96"/>
      <c r="L267" s="97"/>
    </row>
    <row r="268" spans="1:13" x14ac:dyDescent="0.2">
      <c r="A268" s="10"/>
      <c r="B268" s="10"/>
      <c r="C268" s="96"/>
      <c r="D268" s="96"/>
      <c r="E268" s="97"/>
      <c r="F268" s="12"/>
      <c r="G268" s="20"/>
      <c r="H268" s="8"/>
      <c r="J268" s="96"/>
      <c r="K268" s="96"/>
      <c r="L268" s="97"/>
    </row>
    <row r="269" spans="1:13" x14ac:dyDescent="0.2">
      <c r="A269" s="10"/>
      <c r="B269" s="10"/>
      <c r="C269" s="96"/>
      <c r="D269" s="96"/>
      <c r="E269" s="97"/>
      <c r="F269" s="12"/>
      <c r="G269" s="20"/>
      <c r="H269" s="8"/>
      <c r="J269" s="96"/>
      <c r="K269" s="96"/>
      <c r="L269" s="97"/>
    </row>
    <row r="270" spans="1:13" x14ac:dyDescent="0.2">
      <c r="A270" s="10"/>
      <c r="B270" s="10"/>
      <c r="C270" s="96"/>
      <c r="D270" s="96"/>
      <c r="E270" s="97"/>
      <c r="F270" s="12"/>
      <c r="G270" s="20"/>
      <c r="H270" s="8"/>
      <c r="J270" s="96"/>
      <c r="K270" s="96"/>
      <c r="L270" s="97"/>
    </row>
    <row r="271" spans="1:13" x14ac:dyDescent="0.2">
      <c r="A271" s="10"/>
      <c r="B271" s="10"/>
      <c r="C271" s="96"/>
      <c r="D271" s="96"/>
      <c r="E271" s="97"/>
      <c r="F271" s="12"/>
      <c r="G271" s="20"/>
      <c r="H271" s="8"/>
      <c r="J271" s="96"/>
      <c r="K271" s="96"/>
      <c r="L271" s="97"/>
    </row>
    <row r="272" spans="1:13" x14ac:dyDescent="0.2">
      <c r="A272" s="10"/>
      <c r="B272" s="10"/>
      <c r="C272" s="96"/>
      <c r="D272" s="96"/>
      <c r="E272" s="97"/>
      <c r="F272" s="12"/>
      <c r="G272" s="20"/>
      <c r="H272" s="8"/>
      <c r="J272" s="96"/>
      <c r="K272" s="96"/>
      <c r="L272" s="97"/>
    </row>
    <row r="273" spans="3:12" x14ac:dyDescent="0.2">
      <c r="C273" s="96"/>
      <c r="D273" s="96"/>
      <c r="E273" s="97"/>
      <c r="F273" s="12"/>
      <c r="G273" s="12"/>
      <c r="H273" s="8"/>
      <c r="J273" s="96"/>
      <c r="K273" s="96"/>
      <c r="L273" s="97"/>
    </row>
    <row r="274" spans="3:12" x14ac:dyDescent="0.2">
      <c r="C274" s="96"/>
      <c r="D274" s="96"/>
      <c r="E274" s="97"/>
      <c r="F274" s="12"/>
      <c r="G274" s="12"/>
      <c r="H274" s="8"/>
      <c r="J274" s="96"/>
      <c r="K274" s="96"/>
      <c r="L274" s="97"/>
    </row>
    <row r="275" spans="3:12" x14ac:dyDescent="0.2">
      <c r="C275" s="96"/>
      <c r="D275" s="96"/>
      <c r="E275" s="97"/>
      <c r="F275" s="12"/>
      <c r="G275" s="12"/>
      <c r="H275" s="8"/>
      <c r="J275" s="96"/>
      <c r="K275" s="96"/>
      <c r="L275" s="97"/>
    </row>
    <row r="276" spans="3:12" x14ac:dyDescent="0.2">
      <c r="C276" s="96"/>
      <c r="D276" s="96"/>
      <c r="E276" s="97"/>
      <c r="F276" s="12"/>
      <c r="G276" s="12"/>
      <c r="H276" s="8"/>
      <c r="J276" s="96"/>
      <c r="K276" s="96"/>
      <c r="L276" s="97"/>
    </row>
    <row r="277" spans="3:12" x14ac:dyDescent="0.2">
      <c r="C277" s="96"/>
      <c r="D277" s="96"/>
      <c r="E277" s="97"/>
      <c r="F277" s="12"/>
      <c r="G277" s="12"/>
      <c r="H277" s="8"/>
      <c r="J277" s="96"/>
      <c r="K277" s="96"/>
      <c r="L277" s="97"/>
    </row>
    <row r="278" spans="3:12" x14ac:dyDescent="0.2">
      <c r="C278" s="96"/>
      <c r="D278" s="96"/>
      <c r="E278" s="97"/>
      <c r="F278" s="12"/>
      <c r="G278" s="12"/>
      <c r="H278" s="8"/>
      <c r="J278" s="96"/>
      <c r="K278" s="96"/>
      <c r="L278" s="97"/>
    </row>
    <row r="279" spans="3:12" x14ac:dyDescent="0.2">
      <c r="C279" s="96"/>
      <c r="D279" s="96"/>
      <c r="E279" s="97"/>
      <c r="F279" s="12"/>
      <c r="G279" s="12"/>
      <c r="H279" s="8"/>
      <c r="J279" s="96"/>
      <c r="K279" s="96"/>
      <c r="L279" s="97"/>
    </row>
    <row r="280" spans="3:12" x14ac:dyDescent="0.2">
      <c r="C280" s="96"/>
      <c r="D280" s="96"/>
      <c r="E280" s="97"/>
      <c r="F280" s="12"/>
      <c r="G280" s="12"/>
      <c r="H280" s="8"/>
      <c r="J280" s="96"/>
      <c r="K280" s="96"/>
      <c r="L280" s="97"/>
    </row>
    <row r="281" spans="3:12" x14ac:dyDescent="0.2">
      <c r="C281" s="96"/>
      <c r="D281" s="96"/>
      <c r="E281" s="97"/>
      <c r="F281" s="12"/>
      <c r="G281" s="12"/>
      <c r="H281" s="8"/>
      <c r="J281" s="96"/>
      <c r="K281" s="96"/>
      <c r="L281" s="97"/>
    </row>
    <row r="282" spans="3:12" x14ac:dyDescent="0.2">
      <c r="C282" s="96"/>
      <c r="D282" s="96"/>
      <c r="E282" s="97"/>
      <c r="F282" s="12"/>
      <c r="G282" s="12"/>
      <c r="H282" s="8"/>
      <c r="J282" s="96"/>
      <c r="K282" s="96"/>
      <c r="L282" s="97"/>
    </row>
    <row r="283" spans="3:12" x14ac:dyDescent="0.2">
      <c r="C283" s="96"/>
      <c r="D283" s="96"/>
      <c r="E283" s="97"/>
      <c r="F283" s="12"/>
      <c r="G283" s="12"/>
      <c r="H283" s="8"/>
      <c r="J283" s="96"/>
      <c r="K283" s="96"/>
      <c r="L283" s="97"/>
    </row>
    <row r="284" spans="3:12" x14ac:dyDescent="0.2">
      <c r="C284" s="96"/>
      <c r="D284" s="96"/>
      <c r="E284" s="97"/>
      <c r="F284" s="12"/>
      <c r="G284" s="12"/>
      <c r="H284" s="8"/>
      <c r="J284" s="96"/>
      <c r="K284" s="96"/>
      <c r="L284" s="97"/>
    </row>
    <row r="285" spans="3:12" x14ac:dyDescent="0.2">
      <c r="C285" s="96"/>
      <c r="D285" s="96"/>
      <c r="E285" s="97"/>
      <c r="F285" s="12"/>
      <c r="G285" s="12"/>
      <c r="H285" s="8"/>
      <c r="J285" s="96"/>
      <c r="K285" s="96"/>
      <c r="L285" s="97"/>
    </row>
    <row r="286" spans="3:12" x14ac:dyDescent="0.2">
      <c r="C286" s="96"/>
      <c r="D286" s="96"/>
      <c r="E286" s="97"/>
      <c r="F286" s="12"/>
      <c r="G286" s="12"/>
      <c r="H286" s="8"/>
      <c r="J286" s="96"/>
      <c r="K286" s="96"/>
      <c r="L286" s="97"/>
    </row>
    <row r="287" spans="3:12" x14ac:dyDescent="0.2">
      <c r="C287" s="96"/>
      <c r="D287" s="96"/>
      <c r="E287" s="97"/>
      <c r="F287" s="12"/>
      <c r="G287" s="12"/>
      <c r="H287" s="8"/>
      <c r="J287" s="96"/>
      <c r="K287" s="96"/>
      <c r="L287" s="97"/>
    </row>
    <row r="288" spans="3:12" x14ac:dyDescent="0.2">
      <c r="C288" s="96"/>
      <c r="D288" s="96"/>
      <c r="E288" s="97"/>
      <c r="F288" s="12"/>
      <c r="G288" s="12"/>
      <c r="H288" s="8"/>
      <c r="J288" s="96"/>
      <c r="K288" s="96"/>
      <c r="L288" s="97"/>
    </row>
    <row r="289" spans="3:12" x14ac:dyDescent="0.2">
      <c r="C289" s="96"/>
      <c r="D289" s="96"/>
      <c r="E289" s="97"/>
      <c r="F289" s="12"/>
      <c r="G289" s="12"/>
      <c r="H289" s="8"/>
      <c r="J289" s="96"/>
      <c r="K289" s="96"/>
      <c r="L289" s="97"/>
    </row>
    <row r="290" spans="3:12" x14ac:dyDescent="0.2">
      <c r="C290" s="96"/>
      <c r="D290" s="96"/>
      <c r="E290" s="97"/>
      <c r="F290" s="12"/>
      <c r="G290" s="12"/>
      <c r="H290" s="8"/>
      <c r="J290" s="96"/>
      <c r="K290" s="96"/>
      <c r="L290" s="97"/>
    </row>
    <row r="291" spans="3:12" x14ac:dyDescent="0.2">
      <c r="C291" s="96"/>
      <c r="D291" s="96"/>
      <c r="E291" s="97"/>
      <c r="F291" s="12"/>
      <c r="G291" s="12"/>
      <c r="H291" s="8"/>
      <c r="J291" s="96"/>
      <c r="K291" s="96"/>
      <c r="L291" s="97"/>
    </row>
    <row r="292" spans="3:12" x14ac:dyDescent="0.2">
      <c r="C292" s="96"/>
      <c r="D292" s="96"/>
      <c r="E292" s="97"/>
      <c r="F292" s="12"/>
      <c r="G292" s="12"/>
      <c r="H292" s="8"/>
      <c r="J292" s="96"/>
      <c r="K292" s="96"/>
      <c r="L292" s="97"/>
    </row>
    <row r="293" spans="3:12" x14ac:dyDescent="0.2">
      <c r="C293" s="96"/>
      <c r="D293" s="96"/>
      <c r="E293" s="97"/>
      <c r="F293" s="12"/>
      <c r="G293" s="12"/>
      <c r="H293" s="8"/>
      <c r="J293" s="96"/>
      <c r="K293" s="96"/>
      <c r="L293" s="97"/>
    </row>
    <row r="294" spans="3:12" x14ac:dyDescent="0.2">
      <c r="C294" s="96"/>
      <c r="D294" s="96"/>
      <c r="E294" s="97"/>
      <c r="F294" s="12"/>
      <c r="G294" s="12"/>
      <c r="H294" s="8"/>
      <c r="J294" s="96"/>
      <c r="K294" s="96"/>
      <c r="L294" s="97"/>
    </row>
    <row r="295" spans="3:12" x14ac:dyDescent="0.2">
      <c r="C295" s="96"/>
      <c r="D295" s="96"/>
      <c r="E295" s="97"/>
      <c r="F295" s="12"/>
      <c r="G295" s="12"/>
      <c r="H295" s="8"/>
      <c r="J295" s="96"/>
      <c r="K295" s="96"/>
      <c r="L295" s="97"/>
    </row>
    <row r="296" spans="3:12" x14ac:dyDescent="0.2">
      <c r="C296" s="96"/>
      <c r="D296" s="96"/>
      <c r="E296" s="97"/>
      <c r="F296" s="12"/>
      <c r="G296" s="12"/>
      <c r="H296" s="8"/>
      <c r="J296" s="96"/>
      <c r="K296" s="96"/>
      <c r="L296" s="97"/>
    </row>
    <row r="297" spans="3:12" x14ac:dyDescent="0.2">
      <c r="C297" s="96"/>
      <c r="D297" s="96"/>
      <c r="E297" s="97"/>
      <c r="F297" s="12"/>
      <c r="G297" s="12"/>
      <c r="H297" s="8"/>
      <c r="J297" s="96"/>
      <c r="K297" s="96"/>
      <c r="L297" s="97"/>
    </row>
    <row r="298" spans="3:12" x14ac:dyDescent="0.2">
      <c r="C298" s="96"/>
      <c r="D298" s="96"/>
      <c r="E298" s="97"/>
      <c r="F298" s="12"/>
      <c r="G298" s="12"/>
      <c r="H298" s="8"/>
      <c r="J298" s="96"/>
      <c r="K298" s="96"/>
      <c r="L298" s="97"/>
    </row>
    <row r="299" spans="3:12" x14ac:dyDescent="0.2">
      <c r="C299" s="96"/>
      <c r="D299" s="96"/>
      <c r="E299" s="97"/>
      <c r="F299" s="12"/>
      <c r="G299" s="12"/>
      <c r="H299" s="8"/>
      <c r="J299" s="96"/>
      <c r="K299" s="96"/>
      <c r="L299" s="97"/>
    </row>
    <row r="300" spans="3:12" x14ac:dyDescent="0.2">
      <c r="C300" s="96"/>
      <c r="D300" s="96"/>
      <c r="E300" s="97"/>
      <c r="F300" s="12"/>
      <c r="G300" s="12"/>
      <c r="H300" s="8"/>
      <c r="J300" s="96"/>
      <c r="K300" s="96"/>
      <c r="L300" s="97"/>
    </row>
    <row r="301" spans="3:12" x14ac:dyDescent="0.2">
      <c r="C301" s="96"/>
      <c r="D301" s="96"/>
      <c r="E301" s="97"/>
      <c r="F301" s="12"/>
      <c r="G301" s="12"/>
      <c r="H301" s="8"/>
      <c r="J301" s="96"/>
      <c r="K301" s="96"/>
      <c r="L301" s="97"/>
    </row>
    <row r="302" spans="3:12" x14ac:dyDescent="0.2">
      <c r="C302" s="96"/>
      <c r="D302" s="96"/>
      <c r="E302" s="97"/>
      <c r="F302" s="12"/>
      <c r="G302" s="12"/>
      <c r="H302" s="8"/>
      <c r="J302" s="96"/>
      <c r="K302" s="96"/>
      <c r="L302" s="97"/>
    </row>
    <row r="303" spans="3:12" x14ac:dyDescent="0.2">
      <c r="C303" s="96"/>
      <c r="D303" s="96"/>
      <c r="E303" s="97"/>
      <c r="F303" s="12"/>
      <c r="G303" s="12"/>
      <c r="H303" s="8"/>
      <c r="J303" s="96"/>
      <c r="K303" s="96"/>
      <c r="L303" s="97"/>
    </row>
    <row r="304" spans="3:12" x14ac:dyDescent="0.2">
      <c r="C304" s="96"/>
      <c r="D304" s="96"/>
      <c r="E304" s="97"/>
      <c r="F304" s="12"/>
      <c r="G304" s="12"/>
      <c r="H304" s="8"/>
      <c r="J304" s="96"/>
      <c r="K304" s="96"/>
      <c r="L304" s="97"/>
    </row>
    <row r="305" spans="3:12" x14ac:dyDescent="0.2">
      <c r="C305" s="96"/>
      <c r="D305" s="96"/>
      <c r="E305" s="97"/>
      <c r="F305" s="12"/>
      <c r="G305" s="12"/>
      <c r="H305" s="8"/>
      <c r="J305" s="96"/>
      <c r="K305" s="96"/>
      <c r="L305" s="97"/>
    </row>
    <row r="306" spans="3:12" x14ac:dyDescent="0.2">
      <c r="C306" s="96"/>
      <c r="D306" s="96"/>
      <c r="E306" s="97"/>
      <c r="F306" s="12"/>
      <c r="G306" s="12"/>
      <c r="H306" s="8"/>
      <c r="J306" s="96"/>
      <c r="K306" s="96"/>
      <c r="L306" s="97"/>
    </row>
    <row r="307" spans="3:12" x14ac:dyDescent="0.2">
      <c r="C307" s="96"/>
      <c r="D307" s="96"/>
      <c r="E307" s="97"/>
      <c r="F307" s="12"/>
      <c r="G307" s="12"/>
      <c r="H307" s="8"/>
      <c r="J307" s="96"/>
      <c r="K307" s="96"/>
      <c r="L307" s="97"/>
    </row>
    <row r="308" spans="3:12" x14ac:dyDescent="0.2">
      <c r="C308" s="96"/>
      <c r="D308" s="96"/>
      <c r="E308" s="97"/>
      <c r="F308" s="12"/>
      <c r="G308" s="12"/>
      <c r="H308" s="8"/>
      <c r="J308" s="96"/>
      <c r="K308" s="96"/>
      <c r="L308" s="97"/>
    </row>
    <row r="309" spans="3:12" x14ac:dyDescent="0.2">
      <c r="C309" s="96"/>
      <c r="D309" s="96"/>
      <c r="E309" s="97"/>
      <c r="F309" s="12"/>
      <c r="G309" s="12"/>
      <c r="H309" s="8"/>
      <c r="J309" s="96"/>
      <c r="K309" s="96"/>
      <c r="L309" s="97"/>
    </row>
    <row r="310" spans="3:12" x14ac:dyDescent="0.2">
      <c r="C310" s="96"/>
      <c r="D310" s="96"/>
      <c r="E310" s="97"/>
      <c r="F310" s="12"/>
      <c r="G310" s="12"/>
      <c r="H310" s="8"/>
      <c r="J310" s="96"/>
      <c r="K310" s="96"/>
      <c r="L310" s="97"/>
    </row>
    <row r="311" spans="3:12" x14ac:dyDescent="0.2">
      <c r="C311" s="96"/>
      <c r="D311" s="96"/>
      <c r="E311" s="97"/>
      <c r="F311" s="12"/>
      <c r="G311" s="12"/>
      <c r="H311" s="8"/>
      <c r="J311" s="96"/>
      <c r="K311" s="96"/>
      <c r="L311" s="97"/>
    </row>
    <row r="312" spans="3:12" x14ac:dyDescent="0.2">
      <c r="C312" s="96"/>
      <c r="D312" s="96"/>
      <c r="E312" s="97"/>
      <c r="F312" s="12"/>
      <c r="G312" s="12"/>
      <c r="H312" s="8"/>
      <c r="J312" s="96"/>
      <c r="K312" s="96"/>
      <c r="L312" s="97"/>
    </row>
    <row r="313" spans="3:12" x14ac:dyDescent="0.2">
      <c r="C313" s="96"/>
      <c r="D313" s="96"/>
      <c r="E313" s="97"/>
      <c r="F313" s="12"/>
      <c r="G313" s="12"/>
      <c r="H313" s="8"/>
      <c r="J313" s="96"/>
      <c r="K313" s="96"/>
      <c r="L313" s="97"/>
    </row>
    <row r="314" spans="3:12" x14ac:dyDescent="0.2">
      <c r="C314" s="96"/>
      <c r="D314" s="96"/>
      <c r="E314" s="97"/>
      <c r="F314" s="12"/>
      <c r="G314" s="12"/>
      <c r="H314" s="8"/>
      <c r="J314" s="96"/>
      <c r="K314" s="96"/>
      <c r="L314" s="97"/>
    </row>
    <row r="315" spans="3:12" x14ac:dyDescent="0.2">
      <c r="C315" s="96"/>
      <c r="D315" s="96"/>
      <c r="E315" s="97"/>
      <c r="F315" s="12"/>
      <c r="G315" s="12"/>
      <c r="H315" s="8"/>
      <c r="J315" s="96"/>
      <c r="K315" s="96"/>
      <c r="L315" s="97"/>
    </row>
    <row r="316" spans="3:12" x14ac:dyDescent="0.2">
      <c r="C316" s="96"/>
      <c r="D316" s="96"/>
      <c r="E316" s="97"/>
      <c r="F316" s="12"/>
      <c r="G316" s="12"/>
      <c r="H316" s="8"/>
      <c r="J316" s="96"/>
      <c r="K316" s="96"/>
      <c r="L316" s="97"/>
    </row>
    <row r="317" spans="3:12" x14ac:dyDescent="0.2">
      <c r="C317" s="96"/>
      <c r="D317" s="96"/>
      <c r="E317" s="97"/>
      <c r="F317" s="12"/>
      <c r="G317" s="12"/>
      <c r="H317" s="8"/>
      <c r="J317" s="96"/>
      <c r="K317" s="96"/>
      <c r="L317" s="97"/>
    </row>
    <row r="318" spans="3:12" x14ac:dyDescent="0.2">
      <c r="C318" s="96"/>
      <c r="D318" s="96"/>
      <c r="E318" s="97"/>
      <c r="F318" s="12"/>
      <c r="G318" s="12"/>
      <c r="H318" s="8"/>
      <c r="J318" s="96"/>
      <c r="K318" s="96"/>
      <c r="L318" s="97"/>
    </row>
    <row r="319" spans="3:12" x14ac:dyDescent="0.2">
      <c r="C319" s="96"/>
      <c r="D319" s="96"/>
      <c r="E319" s="97"/>
      <c r="F319" s="12"/>
      <c r="G319" s="12"/>
      <c r="H319" s="8"/>
      <c r="J319" s="96"/>
      <c r="K319" s="96"/>
      <c r="L319" s="97"/>
    </row>
    <row r="320" spans="3:12" x14ac:dyDescent="0.2">
      <c r="C320" s="96"/>
      <c r="D320" s="96"/>
      <c r="E320" s="97"/>
      <c r="F320" s="12"/>
      <c r="G320" s="12"/>
      <c r="H320" s="8"/>
      <c r="J320" s="96"/>
      <c r="K320" s="96"/>
      <c r="L320" s="97"/>
    </row>
    <row r="321" spans="3:12" x14ac:dyDescent="0.2">
      <c r="C321" s="96"/>
      <c r="D321" s="96"/>
      <c r="E321" s="97"/>
      <c r="F321" s="12"/>
      <c r="G321" s="12"/>
      <c r="H321" s="8"/>
      <c r="J321" s="96"/>
      <c r="K321" s="96"/>
      <c r="L321" s="97"/>
    </row>
    <row r="322" spans="3:12" x14ac:dyDescent="0.2">
      <c r="C322" s="96"/>
      <c r="D322" s="96"/>
      <c r="E322" s="97"/>
      <c r="F322" s="12"/>
      <c r="G322" s="12"/>
      <c r="H322" s="8"/>
      <c r="J322" s="96"/>
      <c r="K322" s="96"/>
      <c r="L322" s="97"/>
    </row>
    <row r="323" spans="3:12" x14ac:dyDescent="0.2">
      <c r="C323" s="96"/>
      <c r="D323" s="96"/>
      <c r="E323" s="97"/>
      <c r="F323" s="12"/>
      <c r="G323" s="12"/>
      <c r="H323" s="8"/>
      <c r="J323" s="96"/>
      <c r="K323" s="96"/>
      <c r="L323" s="97"/>
    </row>
    <row r="324" spans="3:12" x14ac:dyDescent="0.2">
      <c r="C324" s="96"/>
      <c r="D324" s="96"/>
      <c r="E324" s="97"/>
      <c r="F324" s="12"/>
      <c r="G324" s="12"/>
      <c r="H324" s="8"/>
      <c r="J324" s="96"/>
      <c r="K324" s="96"/>
      <c r="L324" s="97"/>
    </row>
    <row r="325" spans="3:12" x14ac:dyDescent="0.2">
      <c r="C325" s="96"/>
      <c r="D325" s="96"/>
      <c r="E325" s="97"/>
      <c r="F325" s="12"/>
      <c r="G325" s="12"/>
      <c r="H325" s="8"/>
      <c r="J325" s="96"/>
      <c r="K325" s="96"/>
      <c r="L325" s="97"/>
    </row>
    <row r="326" spans="3:12" x14ac:dyDescent="0.2">
      <c r="C326" s="96"/>
      <c r="D326" s="96"/>
      <c r="E326" s="97"/>
      <c r="F326" s="12"/>
      <c r="G326" s="12"/>
      <c r="H326" s="8"/>
      <c r="J326" s="96"/>
      <c r="K326" s="96"/>
      <c r="L326" s="97"/>
    </row>
    <row r="327" spans="3:12" x14ac:dyDescent="0.2">
      <c r="C327" s="96"/>
      <c r="D327" s="96"/>
      <c r="E327" s="97"/>
      <c r="F327" s="12"/>
      <c r="G327" s="12"/>
      <c r="H327" s="8"/>
      <c r="J327" s="96"/>
      <c r="K327" s="96"/>
      <c r="L327" s="97"/>
    </row>
    <row r="328" spans="3:12" x14ac:dyDescent="0.2">
      <c r="C328" s="96"/>
      <c r="D328" s="96"/>
      <c r="E328" s="97"/>
      <c r="F328" s="12"/>
      <c r="G328" s="12"/>
      <c r="H328" s="8"/>
      <c r="J328" s="96"/>
      <c r="K328" s="96"/>
      <c r="L328" s="97"/>
    </row>
    <row r="329" spans="3:12" x14ac:dyDescent="0.2">
      <c r="C329" s="96"/>
      <c r="D329" s="96"/>
      <c r="E329" s="97"/>
      <c r="F329" s="12"/>
      <c r="G329" s="12"/>
      <c r="H329" s="8"/>
      <c r="J329" s="96"/>
      <c r="K329" s="96"/>
      <c r="L329" s="97"/>
    </row>
    <row r="330" spans="3:12" x14ac:dyDescent="0.2">
      <c r="C330" s="96"/>
      <c r="D330" s="96"/>
      <c r="E330" s="97"/>
      <c r="F330" s="12"/>
      <c r="G330" s="12"/>
      <c r="H330" s="8"/>
      <c r="J330" s="96"/>
      <c r="K330" s="96"/>
      <c r="L330" s="97"/>
    </row>
    <row r="331" spans="3:12" x14ac:dyDescent="0.2">
      <c r="C331" s="96"/>
      <c r="D331" s="96"/>
      <c r="E331" s="97"/>
      <c r="F331" s="12"/>
      <c r="G331" s="12"/>
      <c r="H331" s="8"/>
      <c r="J331" s="96"/>
      <c r="K331" s="96"/>
      <c r="L331" s="97"/>
    </row>
    <row r="332" spans="3:12" x14ac:dyDescent="0.2">
      <c r="C332" s="96"/>
      <c r="D332" s="96"/>
      <c r="E332" s="97"/>
      <c r="F332" s="12"/>
      <c r="G332" s="12"/>
      <c r="H332" s="8"/>
      <c r="J332" s="96"/>
      <c r="K332" s="96"/>
      <c r="L332" s="97"/>
    </row>
    <row r="333" spans="3:12" x14ac:dyDescent="0.2">
      <c r="C333" s="96"/>
      <c r="D333" s="96"/>
      <c r="E333" s="97"/>
      <c r="F333" s="12"/>
      <c r="G333" s="12"/>
      <c r="H333" s="8"/>
      <c r="J333" s="96"/>
      <c r="K333" s="96"/>
      <c r="L333" s="97"/>
    </row>
    <row r="334" spans="3:12" x14ac:dyDescent="0.2">
      <c r="C334" s="96"/>
      <c r="D334" s="96"/>
      <c r="E334" s="97"/>
      <c r="F334" s="12"/>
      <c r="G334" s="12"/>
      <c r="H334" s="8"/>
      <c r="J334" s="96"/>
      <c r="K334" s="96"/>
      <c r="L334" s="97"/>
    </row>
    <row r="335" spans="3:12" x14ac:dyDescent="0.2">
      <c r="C335" s="96"/>
      <c r="D335" s="96"/>
      <c r="E335" s="97"/>
      <c r="F335" s="12"/>
      <c r="G335" s="12"/>
      <c r="H335" s="8"/>
      <c r="J335" s="96"/>
      <c r="K335" s="96"/>
      <c r="L335" s="97"/>
    </row>
    <row r="336" spans="3:12" x14ac:dyDescent="0.2">
      <c r="C336" s="96"/>
      <c r="D336" s="96"/>
      <c r="E336" s="97"/>
      <c r="F336" s="12"/>
      <c r="G336" s="12"/>
      <c r="H336" s="8"/>
      <c r="J336" s="96"/>
      <c r="K336" s="96"/>
      <c r="L336" s="97"/>
    </row>
    <row r="337" spans="3:12" x14ac:dyDescent="0.2">
      <c r="C337" s="96"/>
      <c r="D337" s="96"/>
      <c r="E337" s="97"/>
      <c r="F337" s="12"/>
      <c r="G337" s="12"/>
      <c r="H337" s="8"/>
      <c r="J337" s="96"/>
      <c r="K337" s="96"/>
      <c r="L337" s="97"/>
    </row>
    <row r="338" spans="3:12" x14ac:dyDescent="0.2">
      <c r="C338" s="96"/>
      <c r="D338" s="96"/>
      <c r="E338" s="97"/>
      <c r="F338" s="12"/>
      <c r="G338" s="12"/>
      <c r="H338" s="8"/>
      <c r="J338" s="96"/>
      <c r="K338" s="96"/>
      <c r="L338" s="97"/>
    </row>
    <row r="339" spans="3:12" x14ac:dyDescent="0.2">
      <c r="C339" s="96"/>
      <c r="D339" s="96"/>
      <c r="E339" s="97"/>
      <c r="F339" s="12"/>
      <c r="G339" s="12"/>
      <c r="H339" s="8"/>
      <c r="J339" s="96"/>
      <c r="K339" s="96"/>
      <c r="L339" s="97"/>
    </row>
    <row r="340" spans="3:12" x14ac:dyDescent="0.2">
      <c r="C340" s="96"/>
      <c r="D340" s="96"/>
      <c r="E340" s="97"/>
      <c r="F340" s="12"/>
      <c r="G340" s="12"/>
      <c r="H340" s="8"/>
      <c r="J340" s="96"/>
      <c r="K340" s="96"/>
      <c r="L340" s="97"/>
    </row>
    <row r="341" spans="3:12" x14ac:dyDescent="0.2">
      <c r="C341" s="96"/>
      <c r="D341" s="96"/>
      <c r="E341" s="97"/>
      <c r="F341" s="12"/>
      <c r="G341" s="12"/>
      <c r="H341" s="8"/>
      <c r="J341" s="96"/>
      <c r="K341" s="96"/>
      <c r="L341" s="97"/>
    </row>
    <row r="342" spans="3:12" x14ac:dyDescent="0.2">
      <c r="C342" s="96"/>
      <c r="D342" s="96"/>
      <c r="E342" s="97"/>
      <c r="F342" s="12"/>
      <c r="G342" s="12"/>
      <c r="H342" s="8"/>
      <c r="J342" s="96"/>
      <c r="K342" s="96"/>
      <c r="L342" s="97"/>
    </row>
    <row r="343" spans="3:12" x14ac:dyDescent="0.2">
      <c r="C343" s="96"/>
      <c r="D343" s="96"/>
      <c r="E343" s="97"/>
      <c r="F343" s="12"/>
      <c r="G343" s="12"/>
      <c r="H343" s="8"/>
      <c r="J343" s="96"/>
      <c r="K343" s="96"/>
      <c r="L343" s="97"/>
    </row>
    <row r="344" spans="3:12" x14ac:dyDescent="0.2">
      <c r="C344" s="96"/>
      <c r="D344" s="96"/>
      <c r="E344" s="97"/>
      <c r="F344" s="12"/>
      <c r="G344" s="12"/>
      <c r="H344" s="8"/>
      <c r="J344" s="96"/>
      <c r="K344" s="96"/>
      <c r="L344" s="97"/>
    </row>
    <row r="345" spans="3:12" x14ac:dyDescent="0.2">
      <c r="C345" s="96"/>
      <c r="D345" s="96"/>
      <c r="E345" s="97"/>
      <c r="F345" s="12"/>
      <c r="G345" s="12"/>
      <c r="H345" s="8"/>
      <c r="J345" s="96"/>
      <c r="K345" s="96"/>
      <c r="L345" s="97"/>
    </row>
    <row r="346" spans="3:12" x14ac:dyDescent="0.2">
      <c r="C346" s="96"/>
      <c r="D346" s="96"/>
      <c r="E346" s="97"/>
      <c r="F346" s="12"/>
      <c r="G346" s="12"/>
      <c r="H346" s="8"/>
      <c r="J346" s="96"/>
      <c r="K346" s="96"/>
      <c r="L346" s="97"/>
    </row>
    <row r="347" spans="3:12" x14ac:dyDescent="0.2">
      <c r="C347" s="96"/>
      <c r="D347" s="96"/>
      <c r="E347" s="97"/>
      <c r="F347" s="12"/>
      <c r="G347" s="12"/>
      <c r="H347" s="8"/>
      <c r="J347" s="96"/>
      <c r="K347" s="96"/>
      <c r="L347" s="97"/>
    </row>
    <row r="348" spans="3:12" x14ac:dyDescent="0.2">
      <c r="C348" s="96"/>
      <c r="D348" s="96"/>
      <c r="E348" s="97"/>
      <c r="F348" s="12"/>
      <c r="G348" s="12"/>
      <c r="H348" s="8"/>
      <c r="J348" s="96"/>
      <c r="K348" s="96"/>
      <c r="L348" s="97"/>
    </row>
    <row r="349" spans="3:12" x14ac:dyDescent="0.2">
      <c r="C349" s="96"/>
      <c r="D349" s="96"/>
      <c r="E349" s="97"/>
      <c r="F349" s="12"/>
      <c r="G349" s="12"/>
      <c r="H349" s="8"/>
      <c r="J349" s="96"/>
      <c r="K349" s="96"/>
      <c r="L349" s="97"/>
    </row>
    <row r="350" spans="3:12" x14ac:dyDescent="0.2">
      <c r="C350" s="96"/>
      <c r="D350" s="96"/>
      <c r="E350" s="97"/>
      <c r="F350" s="12"/>
      <c r="G350" s="12"/>
      <c r="H350" s="8"/>
      <c r="J350" s="96"/>
      <c r="K350" s="96"/>
      <c r="L350" s="97"/>
    </row>
    <row r="351" spans="3:12" x14ac:dyDescent="0.2">
      <c r="C351" s="96"/>
      <c r="D351" s="96"/>
      <c r="E351" s="97"/>
      <c r="F351" s="12"/>
      <c r="G351" s="12"/>
      <c r="H351" s="8"/>
      <c r="J351" s="96"/>
      <c r="K351" s="96"/>
      <c r="L351" s="97"/>
    </row>
    <row r="352" spans="3:12" x14ac:dyDescent="0.2">
      <c r="C352" s="96"/>
      <c r="D352" s="96"/>
      <c r="E352" s="97"/>
      <c r="F352" s="12"/>
      <c r="G352" s="12"/>
      <c r="H352" s="8"/>
      <c r="J352" s="96"/>
      <c r="K352" s="96"/>
      <c r="L352" s="97"/>
    </row>
    <row r="353" spans="3:12" x14ac:dyDescent="0.2">
      <c r="C353" s="96"/>
      <c r="D353" s="96"/>
      <c r="E353" s="97"/>
      <c r="F353" s="12"/>
      <c r="G353" s="12"/>
      <c r="H353" s="8"/>
      <c r="J353" s="96"/>
      <c r="K353" s="96"/>
      <c r="L353" s="97"/>
    </row>
    <row r="354" spans="3:12" x14ac:dyDescent="0.2">
      <c r="C354" s="96"/>
      <c r="D354" s="96"/>
      <c r="E354" s="97"/>
      <c r="F354" s="12"/>
      <c r="G354" s="12"/>
      <c r="H354" s="8"/>
      <c r="J354" s="96"/>
      <c r="K354" s="96"/>
      <c r="L354" s="97"/>
    </row>
    <row r="355" spans="3:12" x14ac:dyDescent="0.2">
      <c r="C355" s="96"/>
      <c r="D355" s="96"/>
      <c r="E355" s="97"/>
      <c r="F355" s="12"/>
      <c r="G355" s="12"/>
      <c r="H355" s="8"/>
      <c r="J355" s="96"/>
      <c r="K355" s="96"/>
      <c r="L355" s="97"/>
    </row>
    <row r="356" spans="3:12" x14ac:dyDescent="0.2">
      <c r="C356" s="96"/>
      <c r="D356" s="96"/>
      <c r="E356" s="97"/>
      <c r="F356" s="12"/>
      <c r="G356" s="12"/>
      <c r="H356" s="8"/>
      <c r="J356" s="96"/>
      <c r="K356" s="96"/>
      <c r="L356" s="97"/>
    </row>
    <row r="357" spans="3:12" x14ac:dyDescent="0.2">
      <c r="C357" s="96"/>
      <c r="D357" s="96"/>
      <c r="E357" s="97"/>
      <c r="F357" s="12"/>
      <c r="G357" s="12"/>
      <c r="H357" s="8"/>
      <c r="J357" s="96"/>
      <c r="K357" s="96"/>
      <c r="L357" s="97"/>
    </row>
    <row r="358" spans="3:12" x14ac:dyDescent="0.2">
      <c r="C358" s="96"/>
      <c r="D358" s="96"/>
      <c r="E358" s="97"/>
      <c r="F358" s="12"/>
      <c r="G358" s="12"/>
      <c r="H358" s="8"/>
      <c r="J358" s="96"/>
      <c r="K358" s="96"/>
      <c r="L358" s="97"/>
    </row>
    <row r="359" spans="3:12" x14ac:dyDescent="0.2">
      <c r="C359" s="96"/>
      <c r="D359" s="96"/>
      <c r="E359" s="97"/>
      <c r="F359" s="12"/>
      <c r="G359" s="12"/>
      <c r="H359" s="8"/>
      <c r="J359" s="96"/>
      <c r="K359" s="96"/>
      <c r="L359" s="97"/>
    </row>
    <row r="360" spans="3:12" x14ac:dyDescent="0.2">
      <c r="C360" s="96"/>
      <c r="D360" s="96"/>
      <c r="E360" s="97"/>
      <c r="F360" s="12"/>
      <c r="G360" s="12"/>
      <c r="H360" s="8"/>
      <c r="J360" s="96"/>
      <c r="K360" s="96"/>
      <c r="L360" s="97"/>
    </row>
    <row r="361" spans="3:12" x14ac:dyDescent="0.2">
      <c r="C361" s="96"/>
      <c r="D361" s="96"/>
      <c r="E361" s="97"/>
      <c r="F361" s="12"/>
      <c r="G361" s="12"/>
      <c r="H361" s="8"/>
      <c r="J361" s="96"/>
      <c r="K361" s="96"/>
      <c r="L361" s="97"/>
    </row>
    <row r="362" spans="3:12" x14ac:dyDescent="0.2">
      <c r="C362" s="96"/>
      <c r="D362" s="96"/>
      <c r="E362" s="97"/>
      <c r="F362" s="12"/>
      <c r="G362" s="12"/>
      <c r="H362" s="8"/>
      <c r="J362" s="96"/>
      <c r="K362" s="96"/>
      <c r="L362" s="97"/>
    </row>
    <row r="363" spans="3:12" x14ac:dyDescent="0.2">
      <c r="C363" s="96"/>
      <c r="D363" s="96"/>
      <c r="E363" s="97"/>
      <c r="F363" s="12"/>
      <c r="G363" s="12"/>
      <c r="H363" s="8"/>
      <c r="J363" s="96"/>
      <c r="K363" s="96"/>
      <c r="L363" s="97"/>
    </row>
    <row r="364" spans="3:12" x14ac:dyDescent="0.2">
      <c r="C364" s="96"/>
      <c r="D364" s="96"/>
      <c r="E364" s="97"/>
      <c r="F364" s="12"/>
      <c r="G364" s="12"/>
      <c r="H364" s="8"/>
      <c r="J364" s="96"/>
      <c r="K364" s="96"/>
      <c r="L364" s="97"/>
    </row>
    <row r="365" spans="3:12" x14ac:dyDescent="0.2">
      <c r="C365" s="96"/>
      <c r="D365" s="96"/>
      <c r="E365" s="97"/>
      <c r="F365" s="12"/>
      <c r="G365" s="12"/>
      <c r="H365" s="8"/>
      <c r="J365" s="96"/>
      <c r="K365" s="96"/>
      <c r="L365" s="97"/>
    </row>
    <row r="366" spans="3:12" x14ac:dyDescent="0.2">
      <c r="C366" s="96"/>
      <c r="D366" s="96"/>
      <c r="E366" s="97"/>
      <c r="F366" s="12"/>
      <c r="G366" s="12"/>
      <c r="H366" s="8"/>
      <c r="J366" s="96"/>
      <c r="K366" s="96"/>
      <c r="L366" s="97"/>
    </row>
    <row r="367" spans="3:12" x14ac:dyDescent="0.2">
      <c r="C367" s="96"/>
      <c r="D367" s="96"/>
      <c r="E367" s="97"/>
      <c r="F367" s="12"/>
      <c r="G367" s="12"/>
      <c r="H367" s="8"/>
      <c r="J367" s="96"/>
      <c r="K367" s="96"/>
      <c r="L367" s="97"/>
    </row>
    <row r="368" spans="3:12" x14ac:dyDescent="0.2">
      <c r="C368" s="96"/>
      <c r="D368" s="96"/>
      <c r="E368" s="97"/>
      <c r="F368" s="12"/>
      <c r="G368" s="12"/>
      <c r="H368" s="8"/>
      <c r="J368" s="96"/>
      <c r="K368" s="96"/>
      <c r="L368" s="97"/>
    </row>
    <row r="369" spans="3:12" x14ac:dyDescent="0.2">
      <c r="C369" s="96"/>
      <c r="D369" s="96"/>
      <c r="E369" s="97"/>
      <c r="F369" s="12"/>
      <c r="G369" s="12"/>
      <c r="H369" s="8"/>
      <c r="J369" s="96"/>
      <c r="K369" s="96"/>
      <c r="L369" s="97"/>
    </row>
    <row r="370" spans="3:12" x14ac:dyDescent="0.2">
      <c r="C370" s="96"/>
      <c r="D370" s="96"/>
      <c r="E370" s="97"/>
      <c r="F370" s="12"/>
      <c r="G370" s="12"/>
      <c r="H370" s="8"/>
      <c r="J370" s="96"/>
      <c r="K370" s="96"/>
      <c r="L370" s="97"/>
    </row>
    <row r="371" spans="3:12" x14ac:dyDescent="0.2">
      <c r="C371" s="96"/>
      <c r="D371" s="96"/>
      <c r="E371" s="97"/>
      <c r="F371" s="12"/>
      <c r="G371" s="12"/>
      <c r="H371" s="8"/>
      <c r="J371" s="96"/>
      <c r="K371" s="96"/>
      <c r="L371" s="97"/>
    </row>
    <row r="372" spans="3:12" x14ac:dyDescent="0.2">
      <c r="C372" s="96"/>
      <c r="D372" s="96"/>
      <c r="E372" s="97"/>
      <c r="F372" s="12"/>
      <c r="G372" s="12"/>
      <c r="H372" s="8"/>
      <c r="J372" s="96"/>
      <c r="K372" s="96"/>
      <c r="L372" s="97"/>
    </row>
    <row r="373" spans="3:12" x14ac:dyDescent="0.2">
      <c r="C373" s="96"/>
      <c r="D373" s="96"/>
      <c r="E373" s="97"/>
      <c r="F373" s="12"/>
      <c r="G373" s="12"/>
      <c r="H373" s="8"/>
      <c r="J373" s="96"/>
      <c r="K373" s="96"/>
      <c r="L373" s="97"/>
    </row>
    <row r="374" spans="3:12" x14ac:dyDescent="0.2">
      <c r="C374" s="96"/>
      <c r="D374" s="96"/>
      <c r="E374" s="97"/>
      <c r="F374" s="12"/>
      <c r="G374" s="12"/>
      <c r="H374" s="8"/>
      <c r="J374" s="96"/>
      <c r="K374" s="96"/>
      <c r="L374" s="97"/>
    </row>
    <row r="375" spans="3:12" x14ac:dyDescent="0.2">
      <c r="C375" s="96"/>
      <c r="D375" s="96"/>
      <c r="E375" s="97"/>
      <c r="F375" s="12"/>
      <c r="G375" s="12"/>
      <c r="H375" s="8"/>
      <c r="J375" s="96"/>
      <c r="K375" s="96"/>
      <c r="L375" s="97"/>
    </row>
    <row r="376" spans="3:12" x14ac:dyDescent="0.2">
      <c r="C376" s="96"/>
      <c r="D376" s="96"/>
      <c r="E376" s="97"/>
      <c r="F376" s="12"/>
      <c r="G376" s="12"/>
      <c r="H376" s="8"/>
      <c r="J376" s="96"/>
      <c r="K376" s="96"/>
      <c r="L376" s="97"/>
    </row>
    <row r="377" spans="3:12" x14ac:dyDescent="0.2">
      <c r="C377" s="96"/>
      <c r="D377" s="96"/>
      <c r="E377" s="97"/>
      <c r="F377" s="12"/>
      <c r="G377" s="12"/>
      <c r="H377" s="8"/>
      <c r="J377" s="96"/>
      <c r="K377" s="96"/>
      <c r="L377" s="97"/>
    </row>
    <row r="378" spans="3:12" x14ac:dyDescent="0.2">
      <c r="C378" s="96"/>
      <c r="D378" s="96"/>
      <c r="E378" s="97"/>
      <c r="F378" s="12"/>
      <c r="G378" s="12"/>
      <c r="H378" s="8"/>
      <c r="J378" s="96"/>
      <c r="K378" s="96"/>
      <c r="L378" s="97"/>
    </row>
    <row r="379" spans="3:12" x14ac:dyDescent="0.2">
      <c r="C379" s="96"/>
      <c r="D379" s="96"/>
      <c r="E379" s="97"/>
      <c r="F379" s="12"/>
      <c r="G379" s="12"/>
      <c r="H379" s="8"/>
      <c r="J379" s="96"/>
      <c r="K379" s="96"/>
      <c r="L379" s="97"/>
    </row>
    <row r="380" spans="3:12" x14ac:dyDescent="0.2">
      <c r="C380" s="96"/>
      <c r="D380" s="96"/>
      <c r="E380" s="97"/>
      <c r="F380" s="12"/>
      <c r="G380" s="12"/>
      <c r="H380" s="8"/>
      <c r="J380" s="96"/>
      <c r="K380" s="96"/>
      <c r="L380" s="97"/>
    </row>
    <row r="381" spans="3:12" x14ac:dyDescent="0.2">
      <c r="C381" s="96"/>
      <c r="D381" s="96"/>
      <c r="E381" s="97"/>
      <c r="F381" s="12"/>
      <c r="G381" s="12"/>
      <c r="H381" s="8"/>
      <c r="J381" s="96"/>
      <c r="K381" s="96"/>
      <c r="L381" s="97"/>
    </row>
    <row r="382" spans="3:12" x14ac:dyDescent="0.2">
      <c r="C382" s="96"/>
      <c r="D382" s="96"/>
      <c r="E382" s="97"/>
      <c r="F382" s="12"/>
      <c r="G382" s="12"/>
      <c r="H382" s="8"/>
      <c r="J382" s="96"/>
      <c r="K382" s="96"/>
      <c r="L382" s="97"/>
    </row>
    <row r="383" spans="3:12" x14ac:dyDescent="0.2">
      <c r="C383" s="96"/>
      <c r="D383" s="96"/>
      <c r="E383" s="97"/>
      <c r="F383" s="12"/>
      <c r="G383" s="12"/>
      <c r="H383" s="8"/>
      <c r="J383" s="96"/>
      <c r="K383" s="96"/>
      <c r="L383" s="97"/>
    </row>
    <row r="384" spans="3:12" x14ac:dyDescent="0.2">
      <c r="C384" s="96"/>
      <c r="D384" s="96"/>
      <c r="E384" s="97"/>
      <c r="F384" s="12"/>
      <c r="G384" s="12"/>
      <c r="H384" s="8"/>
      <c r="J384" s="96"/>
      <c r="K384" s="96"/>
      <c r="L384" s="97"/>
    </row>
    <row r="385" spans="3:12" x14ac:dyDescent="0.2">
      <c r="C385" s="96"/>
      <c r="D385" s="96"/>
      <c r="E385" s="97"/>
      <c r="F385" s="12"/>
      <c r="G385" s="12"/>
      <c r="H385" s="8"/>
      <c r="J385" s="96"/>
      <c r="K385" s="96"/>
      <c r="L385" s="97"/>
    </row>
    <row r="386" spans="3:12" x14ac:dyDescent="0.2">
      <c r="C386" s="96"/>
      <c r="D386" s="96"/>
      <c r="E386" s="97"/>
      <c r="F386" s="12"/>
      <c r="G386" s="12"/>
      <c r="H386" s="8"/>
      <c r="J386" s="96"/>
      <c r="K386" s="96"/>
      <c r="L386" s="97"/>
    </row>
    <row r="387" spans="3:12" x14ac:dyDescent="0.2">
      <c r="C387" s="96"/>
      <c r="D387" s="96"/>
      <c r="E387" s="97"/>
      <c r="F387" s="12"/>
      <c r="G387" s="12"/>
      <c r="H387" s="8"/>
      <c r="J387" s="96"/>
      <c r="K387" s="96"/>
      <c r="L387" s="97"/>
    </row>
    <row r="388" spans="3:12" x14ac:dyDescent="0.2">
      <c r="C388" s="96"/>
      <c r="D388" s="96"/>
      <c r="E388" s="97"/>
      <c r="F388" s="12"/>
      <c r="G388" s="12"/>
      <c r="H388" s="8"/>
      <c r="J388" s="96"/>
      <c r="K388" s="96"/>
      <c r="L388" s="97"/>
    </row>
    <row r="389" spans="3:12" x14ac:dyDescent="0.2">
      <c r="C389" s="96"/>
      <c r="D389" s="96"/>
      <c r="E389" s="97"/>
      <c r="F389" s="12"/>
      <c r="G389" s="12"/>
      <c r="H389" s="8"/>
      <c r="J389" s="96"/>
      <c r="K389" s="96"/>
      <c r="L389" s="97"/>
    </row>
    <row r="390" spans="3:12" x14ac:dyDescent="0.2">
      <c r="C390" s="96"/>
      <c r="D390" s="96"/>
      <c r="E390" s="97"/>
      <c r="F390" s="12"/>
      <c r="G390" s="12"/>
      <c r="H390" s="8"/>
      <c r="J390" s="96"/>
      <c r="K390" s="96"/>
      <c r="L390" s="97"/>
    </row>
    <row r="391" spans="3:12" x14ac:dyDescent="0.2">
      <c r="C391" s="96"/>
      <c r="D391" s="96"/>
      <c r="E391" s="97"/>
      <c r="F391" s="12"/>
      <c r="G391" s="12"/>
      <c r="H391" s="8"/>
      <c r="J391" s="96"/>
      <c r="K391" s="96"/>
      <c r="L391" s="97"/>
    </row>
    <row r="392" spans="3:12" x14ac:dyDescent="0.2">
      <c r="C392" s="96"/>
      <c r="D392" s="96"/>
      <c r="E392" s="97"/>
      <c r="F392" s="12"/>
      <c r="G392" s="12"/>
      <c r="H392" s="8"/>
      <c r="J392" s="96"/>
      <c r="K392" s="96"/>
      <c r="L392" s="97"/>
    </row>
    <row r="393" spans="3:12" x14ac:dyDescent="0.2">
      <c r="C393" s="96"/>
      <c r="D393" s="96"/>
      <c r="E393" s="97"/>
      <c r="F393" s="12"/>
      <c r="G393" s="12"/>
      <c r="H393" s="8"/>
      <c r="J393" s="96"/>
      <c r="K393" s="96"/>
      <c r="L393" s="97"/>
    </row>
    <row r="394" spans="3:12" x14ac:dyDescent="0.2">
      <c r="C394" s="96"/>
      <c r="D394" s="96"/>
      <c r="E394" s="97"/>
      <c r="F394" s="12"/>
      <c r="G394" s="12"/>
      <c r="H394" s="8"/>
      <c r="J394" s="96"/>
      <c r="K394" s="96"/>
      <c r="L394" s="97"/>
    </row>
    <row r="395" spans="3:12" x14ac:dyDescent="0.2">
      <c r="C395" s="96"/>
      <c r="D395" s="96"/>
      <c r="E395" s="97"/>
      <c r="F395" s="12"/>
      <c r="G395" s="12"/>
      <c r="H395" s="8"/>
      <c r="J395" s="96"/>
      <c r="K395" s="96"/>
      <c r="L395" s="97"/>
    </row>
    <row r="396" spans="3:12" x14ac:dyDescent="0.2">
      <c r="C396" s="96"/>
      <c r="D396" s="96"/>
      <c r="E396" s="97"/>
      <c r="F396" s="12"/>
      <c r="G396" s="12"/>
      <c r="H396" s="8"/>
      <c r="J396" s="96"/>
      <c r="K396" s="96"/>
      <c r="L396" s="97"/>
    </row>
    <row r="397" spans="3:12" x14ac:dyDescent="0.2">
      <c r="C397" s="96"/>
      <c r="D397" s="96"/>
      <c r="E397" s="97"/>
      <c r="F397" s="12"/>
      <c r="G397" s="12"/>
      <c r="H397" s="8"/>
      <c r="J397" s="96"/>
      <c r="K397" s="96"/>
      <c r="L397" s="97"/>
    </row>
    <row r="398" spans="3:12" x14ac:dyDescent="0.2">
      <c r="C398" s="96"/>
      <c r="D398" s="96"/>
      <c r="E398" s="97"/>
      <c r="F398" s="12"/>
      <c r="G398" s="12"/>
      <c r="H398" s="8"/>
      <c r="J398" s="96"/>
      <c r="K398" s="96"/>
      <c r="L398" s="97"/>
    </row>
    <row r="399" spans="3:12" x14ac:dyDescent="0.2">
      <c r="C399" s="96"/>
      <c r="D399" s="96"/>
      <c r="E399" s="97"/>
      <c r="F399" s="12"/>
      <c r="G399" s="12"/>
      <c r="H399" s="8"/>
      <c r="J399" s="96"/>
      <c r="K399" s="96"/>
      <c r="L399" s="97"/>
    </row>
    <row r="400" spans="3:12" x14ac:dyDescent="0.2">
      <c r="C400" s="96"/>
      <c r="D400" s="96"/>
      <c r="E400" s="97"/>
      <c r="F400" s="12"/>
      <c r="G400" s="12"/>
      <c r="H400" s="8"/>
      <c r="J400" s="96"/>
      <c r="K400" s="96"/>
      <c r="L400" s="97"/>
    </row>
    <row r="401" spans="3:12" x14ac:dyDescent="0.2">
      <c r="C401" s="96"/>
      <c r="D401" s="96"/>
      <c r="E401" s="97"/>
      <c r="F401" s="12"/>
      <c r="G401" s="12"/>
      <c r="H401" s="8"/>
      <c r="J401" s="96"/>
      <c r="K401" s="96"/>
      <c r="L401" s="97"/>
    </row>
    <row r="402" spans="3:12" x14ac:dyDescent="0.2">
      <c r="C402" s="96"/>
      <c r="D402" s="96"/>
      <c r="E402" s="97"/>
      <c r="F402" s="12"/>
      <c r="G402" s="12"/>
      <c r="H402" s="8"/>
      <c r="J402" s="96"/>
      <c r="K402" s="96"/>
      <c r="L402" s="97"/>
    </row>
    <row r="403" spans="3:12" x14ac:dyDescent="0.2">
      <c r="C403" s="96"/>
      <c r="D403" s="96"/>
      <c r="E403" s="97"/>
      <c r="F403" s="12"/>
      <c r="G403" s="12"/>
      <c r="H403" s="8"/>
      <c r="J403" s="96"/>
      <c r="K403" s="96"/>
      <c r="L403" s="97"/>
    </row>
    <row r="404" spans="3:12" x14ac:dyDescent="0.2">
      <c r="C404" s="96"/>
      <c r="D404" s="96"/>
      <c r="E404" s="97"/>
      <c r="F404" s="12"/>
      <c r="G404" s="12"/>
      <c r="H404" s="8"/>
      <c r="J404" s="96"/>
      <c r="K404" s="96"/>
      <c r="L404" s="97"/>
    </row>
    <row r="405" spans="3:12" x14ac:dyDescent="0.2">
      <c r="C405" s="96"/>
      <c r="D405" s="96"/>
      <c r="E405" s="97"/>
      <c r="F405" s="12"/>
      <c r="G405" s="12"/>
      <c r="H405" s="8"/>
      <c r="J405" s="96"/>
      <c r="K405" s="96"/>
      <c r="L405" s="97"/>
    </row>
    <row r="406" spans="3:12" x14ac:dyDescent="0.2">
      <c r="C406" s="96"/>
      <c r="D406" s="96"/>
      <c r="E406" s="97"/>
      <c r="F406" s="12"/>
      <c r="G406" s="12"/>
      <c r="H406" s="8"/>
      <c r="J406" s="96"/>
      <c r="K406" s="96"/>
      <c r="L406" s="97"/>
    </row>
    <row r="407" spans="3:12" x14ac:dyDescent="0.2">
      <c r="C407" s="96"/>
      <c r="D407" s="96"/>
      <c r="E407" s="97"/>
      <c r="F407" s="12"/>
      <c r="G407" s="12"/>
      <c r="H407" s="8"/>
      <c r="J407" s="96"/>
      <c r="K407" s="96"/>
      <c r="L407" s="97"/>
    </row>
    <row r="408" spans="3:12" x14ac:dyDescent="0.2">
      <c r="C408" s="96"/>
      <c r="D408" s="96"/>
      <c r="E408" s="97"/>
      <c r="F408" s="12"/>
      <c r="G408" s="12"/>
      <c r="H408" s="8"/>
      <c r="J408" s="96"/>
      <c r="K408" s="96"/>
      <c r="L408" s="97"/>
    </row>
    <row r="409" spans="3:12" x14ac:dyDescent="0.2">
      <c r="C409" s="96"/>
      <c r="D409" s="96"/>
      <c r="E409" s="97"/>
      <c r="F409" s="12"/>
      <c r="G409" s="12"/>
      <c r="H409" s="8"/>
      <c r="J409" s="96"/>
      <c r="K409" s="96"/>
      <c r="L409" s="97"/>
    </row>
    <row r="410" spans="3:12" x14ac:dyDescent="0.2">
      <c r="C410" s="96"/>
      <c r="D410" s="96"/>
      <c r="E410" s="97"/>
      <c r="F410" s="12"/>
      <c r="G410" s="12"/>
      <c r="H410" s="8"/>
      <c r="J410" s="96"/>
      <c r="K410" s="96"/>
      <c r="L410" s="97"/>
    </row>
    <row r="411" spans="3:12" x14ac:dyDescent="0.2">
      <c r="C411" s="96"/>
      <c r="D411" s="96"/>
      <c r="E411" s="97"/>
      <c r="F411" s="12"/>
      <c r="G411" s="12"/>
      <c r="H411" s="8"/>
      <c r="J411" s="96"/>
      <c r="K411" s="96"/>
      <c r="L411" s="97"/>
    </row>
    <row r="412" spans="3:12" x14ac:dyDescent="0.2">
      <c r="C412" s="96"/>
      <c r="D412" s="96"/>
      <c r="E412" s="97"/>
      <c r="F412" s="12"/>
      <c r="G412" s="12"/>
      <c r="H412" s="8"/>
      <c r="J412" s="96"/>
      <c r="K412" s="96"/>
      <c r="L412" s="97"/>
    </row>
    <row r="413" spans="3:12" x14ac:dyDescent="0.2">
      <c r="C413" s="96"/>
      <c r="D413" s="96"/>
      <c r="E413" s="97"/>
      <c r="F413" s="12"/>
      <c r="G413" s="12"/>
      <c r="H413" s="8"/>
      <c r="J413" s="96"/>
      <c r="K413" s="96"/>
      <c r="L413" s="97"/>
    </row>
    <row r="414" spans="3:12" x14ac:dyDescent="0.2">
      <c r="C414" s="96"/>
      <c r="D414" s="96"/>
      <c r="E414" s="97"/>
      <c r="F414" s="12"/>
      <c r="G414" s="12"/>
      <c r="H414" s="8"/>
      <c r="J414" s="96"/>
      <c r="K414" s="96"/>
      <c r="L414" s="97"/>
    </row>
    <row r="415" spans="3:12" x14ac:dyDescent="0.2">
      <c r="C415" s="96"/>
      <c r="D415" s="96"/>
      <c r="E415" s="97"/>
      <c r="F415" s="12"/>
      <c r="G415" s="12"/>
      <c r="H415" s="8"/>
      <c r="J415" s="96"/>
      <c r="K415" s="96"/>
      <c r="L415" s="97"/>
    </row>
    <row r="416" spans="3:12" x14ac:dyDescent="0.2">
      <c r="C416" s="96"/>
      <c r="D416" s="96"/>
      <c r="E416" s="97"/>
      <c r="F416" s="12"/>
      <c r="G416" s="12"/>
      <c r="H416" s="8"/>
      <c r="J416" s="96"/>
      <c r="K416" s="96"/>
      <c r="L416" s="97"/>
    </row>
    <row r="417" spans="3:12" x14ac:dyDescent="0.2">
      <c r="C417" s="96"/>
      <c r="D417" s="96"/>
      <c r="E417" s="97"/>
      <c r="F417" s="12"/>
      <c r="G417" s="12"/>
      <c r="H417" s="8"/>
      <c r="J417" s="96"/>
      <c r="K417" s="96"/>
      <c r="L417" s="97"/>
    </row>
    <row r="418" spans="3:12" x14ac:dyDescent="0.2">
      <c r="C418" s="96"/>
      <c r="D418" s="96"/>
      <c r="E418" s="97"/>
      <c r="F418" s="12"/>
      <c r="G418" s="12"/>
      <c r="H418" s="8"/>
      <c r="J418" s="96"/>
      <c r="K418" s="96"/>
      <c r="L418" s="97"/>
    </row>
    <row r="419" spans="3:12" x14ac:dyDescent="0.2">
      <c r="C419" s="96"/>
      <c r="D419" s="96"/>
      <c r="E419" s="97"/>
      <c r="F419" s="12"/>
      <c r="G419" s="12"/>
      <c r="H419" s="8"/>
      <c r="J419" s="96"/>
      <c r="K419" s="96"/>
      <c r="L419" s="97"/>
    </row>
    <row r="420" spans="3:12" x14ac:dyDescent="0.2">
      <c r="C420" s="96"/>
      <c r="D420" s="96"/>
      <c r="E420" s="97"/>
      <c r="F420" s="12"/>
      <c r="G420" s="12"/>
      <c r="H420" s="8"/>
      <c r="J420" s="96"/>
      <c r="K420" s="96"/>
      <c r="L420" s="97"/>
    </row>
    <row r="421" spans="3:12" x14ac:dyDescent="0.2">
      <c r="C421" s="96"/>
      <c r="D421" s="96"/>
      <c r="E421" s="97"/>
      <c r="F421" s="12"/>
      <c r="G421" s="12"/>
      <c r="H421" s="8"/>
      <c r="J421" s="96"/>
      <c r="K421" s="96"/>
      <c r="L421" s="97"/>
    </row>
    <row r="422" spans="3:12" x14ac:dyDescent="0.2">
      <c r="C422" s="96"/>
      <c r="D422" s="96"/>
      <c r="E422" s="97"/>
      <c r="F422" s="12"/>
      <c r="G422" s="12"/>
      <c r="H422" s="8"/>
      <c r="J422" s="96"/>
      <c r="K422" s="96"/>
      <c r="L422" s="97"/>
    </row>
    <row r="423" spans="3:12" x14ac:dyDescent="0.2">
      <c r="C423" s="96"/>
      <c r="D423" s="96"/>
      <c r="E423" s="97"/>
      <c r="F423" s="12"/>
      <c r="G423" s="12"/>
      <c r="H423" s="8"/>
      <c r="J423" s="96"/>
      <c r="K423" s="96"/>
      <c r="L423" s="97"/>
    </row>
    <row r="424" spans="3:12" x14ac:dyDescent="0.2">
      <c r="C424" s="96"/>
      <c r="D424" s="96"/>
      <c r="E424" s="97"/>
      <c r="F424" s="12"/>
      <c r="G424" s="12"/>
      <c r="H424" s="8"/>
      <c r="J424" s="96"/>
      <c r="K424" s="96"/>
      <c r="L424" s="97"/>
    </row>
    <row r="425" spans="3:12" x14ac:dyDescent="0.2">
      <c r="C425" s="96"/>
      <c r="D425" s="96"/>
      <c r="E425" s="97"/>
      <c r="F425" s="12"/>
      <c r="G425" s="12"/>
      <c r="H425" s="8"/>
      <c r="J425" s="96"/>
      <c r="K425" s="96"/>
      <c r="L425" s="97"/>
    </row>
    <row r="426" spans="3:12" x14ac:dyDescent="0.2">
      <c r="C426" s="96"/>
      <c r="D426" s="96"/>
      <c r="E426" s="97"/>
      <c r="F426" s="12"/>
      <c r="G426" s="12"/>
      <c r="H426" s="8"/>
      <c r="J426" s="96"/>
      <c r="K426" s="96"/>
      <c r="L426" s="97"/>
    </row>
    <row r="427" spans="3:12" x14ac:dyDescent="0.2">
      <c r="C427" s="96"/>
      <c r="D427" s="96"/>
      <c r="E427" s="97"/>
      <c r="F427" s="12"/>
      <c r="G427" s="12"/>
      <c r="H427" s="8"/>
      <c r="J427" s="96"/>
      <c r="K427" s="96"/>
      <c r="L427" s="97"/>
    </row>
    <row r="428" spans="3:12" x14ac:dyDescent="0.2">
      <c r="C428" s="96"/>
      <c r="D428" s="96"/>
      <c r="E428" s="97"/>
      <c r="F428" s="12"/>
      <c r="G428" s="12"/>
      <c r="H428" s="8"/>
      <c r="J428" s="96"/>
      <c r="K428" s="96"/>
      <c r="L428" s="97"/>
    </row>
    <row r="429" spans="3:12" x14ac:dyDescent="0.2">
      <c r="C429" s="96"/>
      <c r="D429" s="96"/>
      <c r="E429" s="97"/>
      <c r="F429" s="12"/>
      <c r="G429" s="12"/>
      <c r="H429" s="8"/>
      <c r="J429" s="96"/>
      <c r="K429" s="96"/>
      <c r="L429" s="97"/>
    </row>
    <row r="430" spans="3:12" x14ac:dyDescent="0.2">
      <c r="C430" s="96"/>
      <c r="D430" s="96"/>
      <c r="E430" s="97"/>
      <c r="F430" s="12"/>
      <c r="G430" s="12"/>
      <c r="H430" s="8"/>
      <c r="J430" s="96"/>
      <c r="K430" s="96"/>
      <c r="L430" s="97"/>
    </row>
    <row r="431" spans="3:12" x14ac:dyDescent="0.2">
      <c r="C431" s="96"/>
      <c r="D431" s="96"/>
      <c r="E431" s="97"/>
      <c r="F431" s="12"/>
      <c r="G431" s="12"/>
      <c r="H431" s="8"/>
      <c r="J431" s="96"/>
      <c r="K431" s="96"/>
      <c r="L431" s="97"/>
    </row>
    <row r="432" spans="3:12" x14ac:dyDescent="0.2">
      <c r="C432" s="96"/>
      <c r="D432" s="96"/>
      <c r="E432" s="97"/>
      <c r="F432" s="12"/>
      <c r="G432" s="12"/>
      <c r="H432" s="8"/>
      <c r="J432" s="96"/>
      <c r="K432" s="96"/>
      <c r="L432" s="97"/>
    </row>
    <row r="433" spans="3:12" x14ac:dyDescent="0.2">
      <c r="C433" s="96"/>
      <c r="D433" s="96"/>
      <c r="E433" s="97"/>
      <c r="F433" s="12"/>
      <c r="G433" s="12"/>
      <c r="H433" s="8"/>
      <c r="J433" s="96"/>
      <c r="K433" s="96"/>
      <c r="L433" s="97"/>
    </row>
    <row r="434" spans="3:12" x14ac:dyDescent="0.2">
      <c r="C434" s="96"/>
      <c r="D434" s="96"/>
      <c r="E434" s="97"/>
      <c r="F434" s="12"/>
      <c r="G434" s="12"/>
      <c r="H434" s="8"/>
      <c r="J434" s="96"/>
      <c r="K434" s="96"/>
      <c r="L434" s="97"/>
    </row>
    <row r="435" spans="3:12" x14ac:dyDescent="0.2">
      <c r="C435" s="96"/>
      <c r="D435" s="96"/>
      <c r="E435" s="97"/>
      <c r="F435" s="12"/>
      <c r="G435" s="12"/>
      <c r="H435" s="8"/>
      <c r="J435" s="96"/>
      <c r="K435" s="96"/>
      <c r="L435" s="97"/>
    </row>
    <row r="436" spans="3:12" x14ac:dyDescent="0.2">
      <c r="C436" s="96"/>
      <c r="D436" s="96"/>
      <c r="E436" s="97"/>
      <c r="F436" s="12"/>
      <c r="G436" s="12"/>
      <c r="H436" s="8"/>
      <c r="J436" s="96"/>
      <c r="K436" s="96"/>
      <c r="L436" s="97"/>
    </row>
    <row r="437" spans="3:12" x14ac:dyDescent="0.2">
      <c r="C437" s="96"/>
      <c r="D437" s="96"/>
      <c r="E437" s="97"/>
      <c r="F437" s="12"/>
      <c r="G437" s="12"/>
      <c r="H437" s="8"/>
      <c r="J437" s="96"/>
      <c r="K437" s="96"/>
      <c r="L437" s="97"/>
    </row>
    <row r="438" spans="3:12" x14ac:dyDescent="0.2">
      <c r="C438" s="96"/>
      <c r="D438" s="96"/>
      <c r="E438" s="97"/>
      <c r="F438" s="12"/>
      <c r="G438" s="12"/>
      <c r="H438" s="8"/>
      <c r="J438" s="96"/>
      <c r="K438" s="96"/>
      <c r="L438" s="97"/>
    </row>
    <row r="439" spans="3:12" x14ac:dyDescent="0.2">
      <c r="C439" s="96"/>
      <c r="D439" s="96"/>
      <c r="E439" s="97"/>
      <c r="F439" s="12"/>
      <c r="G439" s="12"/>
      <c r="H439" s="8"/>
      <c r="J439" s="96"/>
      <c r="K439" s="96"/>
      <c r="L439" s="97"/>
    </row>
    <row r="440" spans="3:12" x14ac:dyDescent="0.2">
      <c r="C440" s="96"/>
      <c r="D440" s="96"/>
      <c r="E440" s="97"/>
      <c r="F440" s="12"/>
      <c r="G440" s="12"/>
      <c r="H440" s="8"/>
      <c r="J440" s="96"/>
      <c r="K440" s="96"/>
      <c r="L440" s="97"/>
    </row>
    <row r="441" spans="3:12" x14ac:dyDescent="0.2">
      <c r="C441" s="96"/>
      <c r="D441" s="96"/>
      <c r="E441" s="97"/>
      <c r="F441" s="12"/>
      <c r="G441" s="12"/>
      <c r="H441" s="8"/>
      <c r="J441" s="96"/>
      <c r="K441" s="96"/>
      <c r="L441" s="97"/>
    </row>
    <row r="442" spans="3:12" x14ac:dyDescent="0.2">
      <c r="C442" s="96"/>
      <c r="D442" s="96"/>
      <c r="E442" s="97"/>
      <c r="F442" s="12"/>
      <c r="G442" s="12"/>
      <c r="H442" s="8"/>
      <c r="J442" s="96"/>
      <c r="K442" s="96"/>
      <c r="L442" s="97"/>
    </row>
    <row r="443" spans="3:12" x14ac:dyDescent="0.2">
      <c r="C443" s="96"/>
      <c r="D443" s="96"/>
      <c r="E443" s="97"/>
      <c r="F443" s="12"/>
      <c r="G443" s="12"/>
      <c r="H443" s="8"/>
      <c r="J443" s="96"/>
      <c r="K443" s="96"/>
      <c r="L443" s="97"/>
    </row>
    <row r="444" spans="3:12" x14ac:dyDescent="0.2">
      <c r="C444" s="96"/>
      <c r="D444" s="96"/>
      <c r="E444" s="97"/>
      <c r="F444" s="12"/>
      <c r="G444" s="12"/>
      <c r="H444" s="8"/>
      <c r="J444" s="96"/>
      <c r="K444" s="96"/>
      <c r="L444" s="97"/>
    </row>
    <row r="445" spans="3:12" x14ac:dyDescent="0.2">
      <c r="C445" s="96"/>
      <c r="D445" s="96"/>
      <c r="E445" s="97"/>
      <c r="F445" s="12"/>
      <c r="G445" s="12"/>
      <c r="H445" s="8"/>
      <c r="J445" s="96"/>
      <c r="K445" s="96"/>
      <c r="L445" s="97"/>
    </row>
    <row r="446" spans="3:12" x14ac:dyDescent="0.2">
      <c r="C446" s="96"/>
      <c r="D446" s="96"/>
      <c r="E446" s="97"/>
      <c r="F446" s="12"/>
      <c r="G446" s="12"/>
      <c r="H446" s="8"/>
      <c r="J446" s="96"/>
      <c r="K446" s="96"/>
      <c r="L446" s="97"/>
    </row>
    <row r="447" spans="3:12" x14ac:dyDescent="0.2">
      <c r="C447" s="96"/>
      <c r="D447" s="96"/>
      <c r="E447" s="97"/>
      <c r="F447" s="12"/>
      <c r="G447" s="12"/>
      <c r="H447" s="8"/>
      <c r="J447" s="96"/>
      <c r="K447" s="96"/>
      <c r="L447" s="97"/>
    </row>
    <row r="448" spans="3:12" x14ac:dyDescent="0.2">
      <c r="C448" s="96"/>
      <c r="D448" s="96"/>
      <c r="E448" s="97"/>
      <c r="F448" s="12"/>
      <c r="G448" s="12"/>
      <c r="H448" s="8"/>
      <c r="J448" s="96"/>
      <c r="K448" s="96"/>
      <c r="L448" s="97"/>
    </row>
    <row r="449" spans="3:12" x14ac:dyDescent="0.2">
      <c r="C449" s="96"/>
      <c r="D449" s="96"/>
      <c r="E449" s="97"/>
      <c r="F449" s="12"/>
      <c r="G449" s="12"/>
      <c r="H449" s="8"/>
      <c r="J449" s="96"/>
      <c r="K449" s="96"/>
      <c r="L449" s="97"/>
    </row>
    <row r="450" spans="3:12" x14ac:dyDescent="0.2">
      <c r="C450" s="96"/>
      <c r="D450" s="96"/>
      <c r="E450" s="97"/>
      <c r="F450" s="12"/>
      <c r="G450" s="12"/>
      <c r="H450" s="8"/>
      <c r="J450" s="96"/>
      <c r="K450" s="96"/>
      <c r="L450" s="97"/>
    </row>
    <row r="451" spans="3:12" x14ac:dyDescent="0.2">
      <c r="C451" s="96"/>
      <c r="D451" s="96"/>
      <c r="E451" s="97"/>
      <c r="F451" s="12"/>
      <c r="G451" s="12"/>
      <c r="H451" s="8"/>
      <c r="J451" s="96"/>
      <c r="K451" s="96"/>
      <c r="L451" s="97"/>
    </row>
    <row r="452" spans="3:12" x14ac:dyDescent="0.2">
      <c r="C452" s="96"/>
      <c r="D452" s="96"/>
      <c r="E452" s="97"/>
      <c r="F452" s="12"/>
      <c r="G452" s="12"/>
      <c r="H452" s="8"/>
      <c r="J452" s="96"/>
      <c r="K452" s="96"/>
      <c r="L452" s="97"/>
    </row>
    <row r="453" spans="3:12" x14ac:dyDescent="0.2">
      <c r="C453" s="96"/>
      <c r="D453" s="96"/>
      <c r="E453" s="97"/>
      <c r="F453" s="12"/>
      <c r="G453" s="12"/>
      <c r="H453" s="8"/>
      <c r="J453" s="96"/>
      <c r="K453" s="96"/>
      <c r="L453" s="97"/>
    </row>
    <row r="454" spans="3:12" x14ac:dyDescent="0.2">
      <c r="C454" s="96"/>
      <c r="D454" s="96"/>
      <c r="E454" s="97"/>
      <c r="F454" s="12"/>
      <c r="G454" s="12"/>
      <c r="H454" s="8"/>
      <c r="J454" s="96"/>
      <c r="K454" s="96"/>
      <c r="L454" s="97"/>
    </row>
    <row r="455" spans="3:12" x14ac:dyDescent="0.2">
      <c r="C455" s="96"/>
      <c r="D455" s="96"/>
      <c r="E455" s="97"/>
      <c r="F455" s="12"/>
      <c r="G455" s="12"/>
      <c r="H455" s="8"/>
      <c r="J455" s="96"/>
      <c r="K455" s="96"/>
      <c r="L455" s="97"/>
    </row>
    <row r="456" spans="3:12" x14ac:dyDescent="0.2">
      <c r="C456" s="96"/>
      <c r="D456" s="96"/>
      <c r="E456" s="97"/>
      <c r="F456" s="12"/>
      <c r="G456" s="12"/>
      <c r="H456" s="8"/>
      <c r="J456" s="96"/>
      <c r="K456" s="96"/>
      <c r="L456" s="97"/>
    </row>
    <row r="457" spans="3:12" x14ac:dyDescent="0.2">
      <c r="C457" s="96"/>
      <c r="D457" s="96"/>
      <c r="E457" s="97"/>
      <c r="F457" s="12"/>
      <c r="G457" s="12"/>
      <c r="H457" s="8"/>
      <c r="J457" s="96"/>
      <c r="K457" s="96"/>
      <c r="L457" s="97"/>
    </row>
    <row r="458" spans="3:12" x14ac:dyDescent="0.2">
      <c r="C458" s="96"/>
      <c r="D458" s="96"/>
      <c r="E458" s="97"/>
      <c r="F458" s="12"/>
      <c r="G458" s="12"/>
      <c r="H458" s="8"/>
      <c r="J458" s="96"/>
      <c r="K458" s="96"/>
      <c r="L458" s="97"/>
    </row>
    <row r="459" spans="3:12" x14ac:dyDescent="0.2">
      <c r="C459" s="96"/>
      <c r="D459" s="96"/>
      <c r="E459" s="97"/>
      <c r="F459" s="12"/>
      <c r="G459" s="12"/>
      <c r="H459" s="8"/>
      <c r="J459" s="96"/>
      <c r="K459" s="96"/>
      <c r="L459" s="97"/>
    </row>
    <row r="460" spans="3:12" x14ac:dyDescent="0.2">
      <c r="C460" s="96"/>
      <c r="D460" s="96"/>
      <c r="E460" s="97"/>
      <c r="F460" s="12"/>
      <c r="G460" s="12"/>
      <c r="H460" s="8"/>
      <c r="J460" s="96"/>
      <c r="K460" s="96"/>
      <c r="L460" s="97"/>
    </row>
    <row r="461" spans="3:12" x14ac:dyDescent="0.2">
      <c r="C461" s="96"/>
      <c r="D461" s="96"/>
      <c r="E461" s="97"/>
      <c r="F461" s="12"/>
      <c r="G461" s="12"/>
      <c r="H461" s="8"/>
      <c r="J461" s="96"/>
      <c r="K461" s="96"/>
      <c r="L461" s="97"/>
    </row>
    <row r="462" spans="3:12" x14ac:dyDescent="0.2">
      <c r="C462" s="96"/>
      <c r="D462" s="96"/>
      <c r="E462" s="97"/>
      <c r="F462" s="12"/>
      <c r="G462" s="12"/>
      <c r="H462" s="8"/>
      <c r="J462" s="96"/>
      <c r="K462" s="96"/>
      <c r="L462" s="97"/>
    </row>
    <row r="463" spans="3:12" x14ac:dyDescent="0.2">
      <c r="C463" s="96"/>
      <c r="D463" s="96"/>
      <c r="E463" s="97"/>
      <c r="F463" s="12"/>
      <c r="G463" s="12"/>
      <c r="H463" s="8"/>
      <c r="J463" s="96"/>
      <c r="K463" s="96"/>
      <c r="L463" s="97"/>
    </row>
    <row r="464" spans="3:12" x14ac:dyDescent="0.2">
      <c r="C464" s="96"/>
      <c r="D464" s="96"/>
      <c r="E464" s="97"/>
      <c r="F464" s="12"/>
      <c r="G464" s="12"/>
      <c r="H464" s="8"/>
      <c r="J464" s="96"/>
      <c r="K464" s="96"/>
      <c r="L464" s="97"/>
    </row>
    <row r="465" spans="3:12" x14ac:dyDescent="0.2">
      <c r="C465" s="96"/>
      <c r="D465" s="96"/>
      <c r="E465" s="97"/>
      <c r="F465" s="12"/>
      <c r="G465" s="12"/>
      <c r="H465" s="8"/>
      <c r="J465" s="96"/>
      <c r="K465" s="96"/>
      <c r="L465" s="97"/>
    </row>
    <row r="466" spans="3:12" x14ac:dyDescent="0.2">
      <c r="C466" s="96"/>
      <c r="D466" s="96"/>
      <c r="E466" s="97"/>
      <c r="F466" s="12"/>
      <c r="G466" s="12"/>
      <c r="H466" s="8"/>
      <c r="J466" s="96"/>
      <c r="K466" s="96"/>
      <c r="L466" s="97"/>
    </row>
    <row r="467" spans="3:12" x14ac:dyDescent="0.2">
      <c r="C467" s="96"/>
      <c r="D467" s="96"/>
      <c r="E467" s="97"/>
      <c r="F467" s="12"/>
      <c r="G467" s="12"/>
      <c r="H467" s="8"/>
      <c r="J467" s="96"/>
      <c r="K467" s="96"/>
      <c r="L467" s="97"/>
    </row>
    <row r="468" spans="3:12" x14ac:dyDescent="0.2">
      <c r="C468" s="96"/>
      <c r="D468" s="96"/>
      <c r="E468" s="97"/>
      <c r="F468" s="12"/>
      <c r="G468" s="12"/>
      <c r="H468" s="8"/>
      <c r="J468" s="96"/>
      <c r="K468" s="96"/>
      <c r="L468" s="97"/>
    </row>
    <row r="469" spans="3:12" x14ac:dyDescent="0.2">
      <c r="C469" s="96"/>
      <c r="D469" s="96"/>
      <c r="E469" s="97"/>
      <c r="F469" s="12"/>
      <c r="G469" s="12"/>
      <c r="H469" s="8"/>
      <c r="J469" s="96"/>
      <c r="K469" s="96"/>
      <c r="L469" s="97"/>
    </row>
    <row r="470" spans="3:12" x14ac:dyDescent="0.2">
      <c r="C470" s="96"/>
      <c r="D470" s="96"/>
      <c r="E470" s="97"/>
      <c r="F470" s="12"/>
      <c r="G470" s="12"/>
      <c r="H470" s="8"/>
      <c r="J470" s="96"/>
      <c r="K470" s="96"/>
      <c r="L470" s="97"/>
    </row>
    <row r="471" spans="3:12" x14ac:dyDescent="0.2">
      <c r="C471" s="96"/>
      <c r="D471" s="96"/>
      <c r="E471" s="97"/>
      <c r="F471" s="12"/>
      <c r="G471" s="12"/>
      <c r="H471" s="8"/>
      <c r="J471" s="96"/>
      <c r="K471" s="96"/>
      <c r="L471" s="97"/>
    </row>
    <row r="472" spans="3:12" x14ac:dyDescent="0.2">
      <c r="C472" s="96"/>
      <c r="D472" s="96"/>
      <c r="E472" s="97"/>
      <c r="F472" s="12"/>
      <c r="G472" s="12"/>
      <c r="H472" s="8"/>
      <c r="J472" s="96"/>
      <c r="K472" s="96"/>
      <c r="L472" s="97"/>
    </row>
    <row r="473" spans="3:12" x14ac:dyDescent="0.2">
      <c r="C473" s="96"/>
      <c r="D473" s="96"/>
      <c r="E473" s="97"/>
      <c r="F473" s="12"/>
      <c r="G473" s="12"/>
      <c r="H473" s="8"/>
      <c r="J473" s="96"/>
      <c r="K473" s="96"/>
      <c r="L473" s="97"/>
    </row>
    <row r="474" spans="3:12" x14ac:dyDescent="0.2">
      <c r="C474" s="96"/>
      <c r="D474" s="96"/>
      <c r="E474" s="97"/>
      <c r="F474" s="12"/>
      <c r="G474" s="12"/>
      <c r="H474" s="8"/>
      <c r="J474" s="96"/>
      <c r="K474" s="96"/>
      <c r="L474" s="97"/>
    </row>
    <row r="475" spans="3:12" x14ac:dyDescent="0.2">
      <c r="C475" s="96"/>
      <c r="D475" s="96"/>
      <c r="E475" s="97"/>
      <c r="F475" s="12"/>
      <c r="G475" s="12"/>
      <c r="H475" s="8"/>
      <c r="J475" s="96"/>
      <c r="K475" s="96"/>
      <c r="L475" s="97"/>
    </row>
    <row r="476" spans="3:12" x14ac:dyDescent="0.2">
      <c r="C476" s="96"/>
      <c r="D476" s="96"/>
      <c r="E476" s="97"/>
      <c r="F476" s="12"/>
      <c r="G476" s="12"/>
      <c r="H476" s="8"/>
      <c r="J476" s="96"/>
      <c r="K476" s="96"/>
      <c r="L476" s="97"/>
    </row>
    <row r="477" spans="3:12" x14ac:dyDescent="0.2">
      <c r="C477" s="96"/>
      <c r="D477" s="96"/>
      <c r="E477" s="97"/>
      <c r="F477" s="12"/>
      <c r="G477" s="12"/>
      <c r="H477" s="8"/>
      <c r="J477" s="96"/>
      <c r="K477" s="96"/>
      <c r="L477" s="97"/>
    </row>
    <row r="478" spans="3:12" x14ac:dyDescent="0.2">
      <c r="C478" s="96"/>
      <c r="D478" s="96"/>
      <c r="E478" s="97"/>
      <c r="F478" s="12"/>
      <c r="G478" s="12"/>
      <c r="H478" s="8"/>
      <c r="J478" s="96"/>
      <c r="K478" s="96"/>
      <c r="L478" s="97"/>
    </row>
    <row r="479" spans="3:12" x14ac:dyDescent="0.2">
      <c r="C479" s="96"/>
      <c r="D479" s="96"/>
      <c r="E479" s="97"/>
      <c r="F479" s="12"/>
      <c r="G479" s="12"/>
      <c r="H479" s="8"/>
      <c r="J479" s="96"/>
      <c r="K479" s="96"/>
      <c r="L479" s="97"/>
    </row>
    <row r="480" spans="3:12" x14ac:dyDescent="0.2">
      <c r="C480" s="96"/>
      <c r="D480" s="96"/>
      <c r="E480" s="97"/>
      <c r="F480" s="12"/>
      <c r="G480" s="12"/>
      <c r="H480" s="8"/>
      <c r="J480" s="96"/>
      <c r="K480" s="96"/>
      <c r="L480" s="97"/>
    </row>
    <row r="481" spans="3:12" x14ac:dyDescent="0.2">
      <c r="C481" s="96"/>
      <c r="D481" s="96"/>
      <c r="E481" s="97"/>
      <c r="F481" s="12"/>
      <c r="G481" s="12"/>
      <c r="H481" s="8"/>
      <c r="J481" s="96"/>
      <c r="K481" s="96"/>
      <c r="L481" s="97"/>
    </row>
    <row r="482" spans="3:12" x14ac:dyDescent="0.2">
      <c r="C482" s="96"/>
      <c r="D482" s="96"/>
      <c r="E482" s="97"/>
      <c r="F482" s="12"/>
      <c r="G482" s="12"/>
      <c r="H482" s="8"/>
      <c r="J482" s="96"/>
      <c r="K482" s="96"/>
      <c r="L482" s="97"/>
    </row>
    <row r="483" spans="3:12" x14ac:dyDescent="0.2">
      <c r="C483" s="96"/>
      <c r="D483" s="96"/>
      <c r="E483" s="97"/>
      <c r="F483" s="12"/>
      <c r="G483" s="12"/>
      <c r="H483" s="8"/>
      <c r="J483" s="96"/>
      <c r="K483" s="96"/>
      <c r="L483" s="97"/>
    </row>
    <row r="484" spans="3:12" x14ac:dyDescent="0.2">
      <c r="C484" s="96"/>
      <c r="D484" s="96"/>
      <c r="E484" s="97"/>
      <c r="F484" s="12"/>
      <c r="G484" s="12"/>
      <c r="H484" s="8"/>
      <c r="J484" s="96"/>
      <c r="K484" s="96"/>
      <c r="L484" s="97"/>
    </row>
    <row r="485" spans="3:12" x14ac:dyDescent="0.2">
      <c r="C485" s="96"/>
      <c r="D485" s="96"/>
      <c r="E485" s="97"/>
      <c r="F485" s="12"/>
      <c r="G485" s="12"/>
      <c r="H485" s="8"/>
      <c r="J485" s="96"/>
      <c r="K485" s="96"/>
      <c r="L485" s="97"/>
    </row>
    <row r="486" spans="3:12" x14ac:dyDescent="0.2">
      <c r="C486" s="96"/>
      <c r="D486" s="96"/>
      <c r="E486" s="97"/>
      <c r="F486" s="12"/>
      <c r="G486" s="12"/>
      <c r="H486" s="8"/>
      <c r="J486" s="96"/>
      <c r="K486" s="96"/>
      <c r="L486" s="97"/>
    </row>
    <row r="487" spans="3:12" x14ac:dyDescent="0.2">
      <c r="C487" s="96"/>
      <c r="D487" s="96"/>
      <c r="E487" s="97"/>
      <c r="F487" s="12"/>
      <c r="G487" s="12"/>
      <c r="H487" s="8"/>
      <c r="J487" s="96"/>
      <c r="K487" s="96"/>
      <c r="L487" s="97"/>
    </row>
    <row r="488" spans="3:12" x14ac:dyDescent="0.2">
      <c r="C488" s="96"/>
      <c r="D488" s="96"/>
      <c r="E488" s="97"/>
      <c r="F488" s="12"/>
      <c r="G488" s="12"/>
      <c r="H488" s="8"/>
      <c r="J488" s="96"/>
      <c r="K488" s="96"/>
      <c r="L488" s="97"/>
    </row>
    <row r="489" spans="3:12" x14ac:dyDescent="0.2">
      <c r="C489" s="96"/>
      <c r="D489" s="96"/>
      <c r="E489" s="97"/>
      <c r="F489" s="12"/>
      <c r="G489" s="12"/>
      <c r="H489" s="8"/>
      <c r="J489" s="96"/>
      <c r="K489" s="96"/>
      <c r="L489" s="97"/>
    </row>
    <row r="490" spans="3:12" x14ac:dyDescent="0.2">
      <c r="C490" s="96"/>
      <c r="D490" s="96"/>
      <c r="E490" s="97"/>
      <c r="F490" s="12"/>
      <c r="G490" s="12"/>
      <c r="H490" s="8"/>
      <c r="J490" s="96"/>
      <c r="K490" s="96"/>
      <c r="L490" s="97"/>
    </row>
    <row r="491" spans="3:12" x14ac:dyDescent="0.2">
      <c r="C491" s="96"/>
      <c r="D491" s="96"/>
      <c r="E491" s="97"/>
      <c r="F491" s="12"/>
      <c r="G491" s="12"/>
      <c r="H491" s="8"/>
      <c r="J491" s="96"/>
      <c r="K491" s="96"/>
      <c r="L491" s="97"/>
    </row>
    <row r="492" spans="3:12" x14ac:dyDescent="0.2">
      <c r="C492" s="96"/>
      <c r="D492" s="96"/>
      <c r="E492" s="97"/>
      <c r="F492" s="12"/>
      <c r="G492" s="12"/>
      <c r="H492" s="8"/>
      <c r="J492" s="96"/>
      <c r="K492" s="96"/>
      <c r="L492" s="97"/>
    </row>
    <row r="493" spans="3:12" x14ac:dyDescent="0.2">
      <c r="C493" s="96"/>
      <c r="D493" s="96"/>
      <c r="E493" s="97"/>
      <c r="F493" s="12"/>
      <c r="G493" s="12"/>
      <c r="H493" s="8"/>
      <c r="J493" s="96"/>
      <c r="K493" s="96"/>
      <c r="L493" s="97"/>
    </row>
    <row r="494" spans="3:12" x14ac:dyDescent="0.2">
      <c r="C494" s="96"/>
      <c r="D494" s="96"/>
      <c r="E494" s="97"/>
      <c r="F494" s="12"/>
      <c r="G494" s="12"/>
      <c r="H494" s="8"/>
      <c r="J494" s="96"/>
      <c r="K494" s="96"/>
      <c r="L494" s="97"/>
    </row>
    <row r="495" spans="3:12" x14ac:dyDescent="0.2">
      <c r="C495" s="96"/>
      <c r="D495" s="96"/>
      <c r="E495" s="97"/>
      <c r="F495" s="12"/>
      <c r="G495" s="12"/>
      <c r="H495" s="8"/>
      <c r="J495" s="96"/>
      <c r="K495" s="96"/>
      <c r="L495" s="97"/>
    </row>
    <row r="496" spans="3:12" x14ac:dyDescent="0.2">
      <c r="C496" s="96"/>
      <c r="D496" s="96"/>
      <c r="E496" s="97"/>
      <c r="F496" s="12"/>
      <c r="G496" s="12"/>
      <c r="H496" s="8"/>
      <c r="J496" s="96"/>
      <c r="K496" s="96"/>
      <c r="L496" s="97"/>
    </row>
    <row r="497" spans="3:12" x14ac:dyDescent="0.2">
      <c r="C497" s="96"/>
      <c r="D497" s="96"/>
      <c r="E497" s="97"/>
      <c r="F497" s="12"/>
      <c r="G497" s="12"/>
      <c r="H497" s="8"/>
      <c r="J497" s="96"/>
      <c r="K497" s="96"/>
      <c r="L497" s="97"/>
    </row>
    <row r="498" spans="3:12" x14ac:dyDescent="0.2">
      <c r="C498" s="96"/>
      <c r="D498" s="96"/>
      <c r="E498" s="97"/>
      <c r="F498" s="12"/>
      <c r="G498" s="12"/>
      <c r="H498" s="8"/>
      <c r="J498" s="96"/>
      <c r="K498" s="96"/>
      <c r="L498" s="97"/>
    </row>
    <row r="499" spans="3:12" x14ac:dyDescent="0.2">
      <c r="C499" s="96"/>
      <c r="D499" s="96"/>
      <c r="E499" s="97"/>
      <c r="F499" s="12"/>
      <c r="G499" s="12"/>
      <c r="H499" s="8"/>
      <c r="J499" s="96"/>
      <c r="K499" s="96"/>
      <c r="L499" s="97"/>
    </row>
    <row r="500" spans="3:12" x14ac:dyDescent="0.2">
      <c r="C500" s="96"/>
      <c r="D500" s="96"/>
      <c r="E500" s="97"/>
      <c r="F500" s="12"/>
      <c r="G500" s="12"/>
      <c r="H500" s="8"/>
      <c r="J500" s="96"/>
      <c r="K500" s="96"/>
      <c r="L500" s="97"/>
    </row>
    <row r="501" spans="3:12" x14ac:dyDescent="0.2">
      <c r="C501" s="96"/>
      <c r="D501" s="96"/>
      <c r="E501" s="97"/>
      <c r="F501" s="12"/>
      <c r="G501" s="12"/>
      <c r="H501" s="8"/>
      <c r="J501" s="96"/>
      <c r="K501" s="96"/>
      <c r="L501" s="97"/>
    </row>
    <row r="502" spans="3:12" x14ac:dyDescent="0.2">
      <c r="C502" s="96"/>
      <c r="D502" s="96"/>
      <c r="E502" s="97"/>
      <c r="F502" s="12"/>
      <c r="G502" s="12"/>
      <c r="H502" s="8"/>
      <c r="J502" s="96"/>
      <c r="K502" s="96"/>
      <c r="L502" s="97"/>
    </row>
    <row r="503" spans="3:12" x14ac:dyDescent="0.2">
      <c r="C503" s="96"/>
      <c r="D503" s="96"/>
      <c r="E503" s="97"/>
      <c r="F503" s="12"/>
      <c r="G503" s="12"/>
      <c r="H503" s="8"/>
      <c r="J503" s="96"/>
      <c r="K503" s="96"/>
      <c r="L503" s="97"/>
    </row>
    <row r="504" spans="3:12" x14ac:dyDescent="0.2">
      <c r="C504" s="96"/>
      <c r="D504" s="96"/>
      <c r="E504" s="97"/>
      <c r="F504" s="12"/>
      <c r="G504" s="12"/>
      <c r="H504" s="8"/>
      <c r="J504" s="96"/>
      <c r="K504" s="96"/>
      <c r="L504" s="97"/>
    </row>
    <row r="505" spans="3:12" x14ac:dyDescent="0.2">
      <c r="C505" s="96"/>
      <c r="D505" s="96"/>
      <c r="E505" s="97"/>
      <c r="F505" s="12"/>
      <c r="G505" s="12"/>
      <c r="H505" s="8"/>
      <c r="J505" s="96"/>
      <c r="K505" s="96"/>
      <c r="L505" s="97"/>
    </row>
    <row r="506" spans="3:12" x14ac:dyDescent="0.2">
      <c r="C506" s="96"/>
      <c r="D506" s="96"/>
      <c r="E506" s="97"/>
      <c r="F506" s="12"/>
      <c r="G506" s="12"/>
      <c r="H506" s="8"/>
      <c r="J506" s="96"/>
      <c r="K506" s="96"/>
      <c r="L506" s="97"/>
    </row>
    <row r="507" spans="3:12" x14ac:dyDescent="0.2">
      <c r="C507" s="96"/>
      <c r="D507" s="96"/>
      <c r="E507" s="97"/>
      <c r="F507" s="12"/>
      <c r="G507" s="12"/>
      <c r="H507" s="8"/>
      <c r="J507" s="96"/>
      <c r="K507" s="96"/>
      <c r="L507" s="97"/>
    </row>
    <row r="508" spans="3:12" x14ac:dyDescent="0.2">
      <c r="C508" s="96"/>
      <c r="D508" s="96"/>
      <c r="E508" s="97"/>
      <c r="F508" s="12"/>
      <c r="G508" s="12"/>
      <c r="H508" s="8"/>
      <c r="J508" s="96"/>
      <c r="K508" s="96"/>
      <c r="L508" s="97"/>
    </row>
    <row r="509" spans="3:12" x14ac:dyDescent="0.2">
      <c r="C509" s="96"/>
      <c r="D509" s="96"/>
      <c r="E509" s="97"/>
      <c r="F509" s="12"/>
      <c r="G509" s="12"/>
      <c r="H509" s="8"/>
      <c r="J509" s="96"/>
      <c r="K509" s="96"/>
      <c r="L509" s="97"/>
    </row>
    <row r="510" spans="3:12" x14ac:dyDescent="0.2">
      <c r="C510" s="96"/>
      <c r="D510" s="96"/>
      <c r="E510" s="97"/>
      <c r="F510" s="12"/>
      <c r="G510" s="12"/>
      <c r="H510" s="8"/>
      <c r="J510" s="96"/>
      <c r="K510" s="96"/>
      <c r="L510" s="97"/>
    </row>
    <row r="511" spans="3:12" x14ac:dyDescent="0.2">
      <c r="C511" s="96"/>
      <c r="D511" s="96"/>
      <c r="E511" s="97"/>
      <c r="F511" s="12"/>
      <c r="G511" s="12"/>
      <c r="H511" s="8"/>
      <c r="J511" s="96"/>
      <c r="K511" s="96"/>
      <c r="L511" s="97"/>
    </row>
    <row r="512" spans="3:12" x14ac:dyDescent="0.2">
      <c r="C512" s="96"/>
      <c r="D512" s="96"/>
      <c r="E512" s="97"/>
      <c r="F512" s="12"/>
      <c r="G512" s="12"/>
      <c r="H512" s="8"/>
      <c r="J512" s="96"/>
      <c r="K512" s="96"/>
      <c r="L512" s="97"/>
    </row>
    <row r="513" spans="3:12" x14ac:dyDescent="0.2">
      <c r="C513" s="96"/>
      <c r="D513" s="96"/>
      <c r="E513" s="97"/>
      <c r="F513" s="12"/>
      <c r="G513" s="12"/>
      <c r="H513" s="8"/>
      <c r="J513" s="96"/>
      <c r="K513" s="96"/>
      <c r="L513" s="97"/>
    </row>
    <row r="514" spans="3:12" x14ac:dyDescent="0.2">
      <c r="C514" s="96"/>
      <c r="D514" s="96"/>
      <c r="E514" s="97"/>
      <c r="F514" s="12"/>
      <c r="G514" s="12"/>
      <c r="H514" s="8"/>
      <c r="J514" s="96"/>
      <c r="K514" s="96"/>
      <c r="L514" s="97"/>
    </row>
    <row r="515" spans="3:12" x14ac:dyDescent="0.2">
      <c r="C515" s="96"/>
      <c r="D515" s="96"/>
      <c r="E515" s="97"/>
      <c r="F515" s="12"/>
      <c r="G515" s="12"/>
      <c r="H515" s="8"/>
      <c r="J515" s="96"/>
      <c r="K515" s="96"/>
      <c r="L515" s="97"/>
    </row>
    <row r="516" spans="3:12" x14ac:dyDescent="0.2">
      <c r="C516" s="96"/>
      <c r="D516" s="96"/>
      <c r="E516" s="97"/>
      <c r="F516" s="12"/>
      <c r="G516" s="12"/>
      <c r="H516" s="8"/>
      <c r="J516" s="96"/>
      <c r="K516" s="96"/>
      <c r="L516" s="97"/>
    </row>
    <row r="517" spans="3:12" x14ac:dyDescent="0.2">
      <c r="C517" s="96"/>
      <c r="D517" s="96"/>
      <c r="E517" s="97"/>
      <c r="F517" s="12"/>
      <c r="G517" s="12"/>
      <c r="H517" s="8"/>
      <c r="J517" s="96"/>
      <c r="K517" s="96"/>
      <c r="L517" s="97"/>
    </row>
    <row r="518" spans="3:12" x14ac:dyDescent="0.2">
      <c r="C518" s="96"/>
      <c r="D518" s="96"/>
      <c r="E518" s="97"/>
      <c r="F518" s="12"/>
      <c r="G518" s="12"/>
      <c r="H518" s="8"/>
      <c r="J518" s="96"/>
      <c r="K518" s="96"/>
      <c r="L518" s="97"/>
    </row>
    <row r="519" spans="3:12" x14ac:dyDescent="0.2">
      <c r="C519" s="96"/>
      <c r="D519" s="96"/>
      <c r="E519" s="97"/>
      <c r="F519" s="12"/>
      <c r="G519" s="12"/>
      <c r="H519" s="8"/>
      <c r="J519" s="96"/>
      <c r="K519" s="96"/>
      <c r="L519" s="97"/>
    </row>
    <row r="520" spans="3:12" x14ac:dyDescent="0.2">
      <c r="C520" s="96"/>
      <c r="D520" s="96"/>
      <c r="E520" s="97"/>
      <c r="F520" s="12"/>
      <c r="G520" s="12"/>
      <c r="H520" s="8"/>
      <c r="J520" s="96"/>
      <c r="K520" s="96"/>
      <c r="L520" s="97"/>
    </row>
    <row r="521" spans="3:12" x14ac:dyDescent="0.2">
      <c r="C521" s="96"/>
      <c r="D521" s="96"/>
      <c r="E521" s="97"/>
      <c r="F521" s="12"/>
      <c r="G521" s="12"/>
      <c r="H521" s="8"/>
      <c r="J521" s="96"/>
      <c r="K521" s="96"/>
      <c r="L521" s="97"/>
    </row>
    <row r="522" spans="3:12" x14ac:dyDescent="0.2">
      <c r="C522" s="96"/>
      <c r="D522" s="96"/>
      <c r="E522" s="97"/>
      <c r="F522" s="12"/>
      <c r="G522" s="12"/>
      <c r="H522" s="8"/>
      <c r="J522" s="96"/>
      <c r="K522" s="96"/>
      <c r="L522" s="97"/>
    </row>
    <row r="523" spans="3:12" x14ac:dyDescent="0.2">
      <c r="C523" s="96"/>
      <c r="D523" s="96"/>
      <c r="E523" s="97"/>
      <c r="F523" s="12"/>
      <c r="G523" s="12"/>
      <c r="H523" s="8"/>
      <c r="J523" s="96"/>
      <c r="K523" s="96"/>
      <c r="L523" s="97"/>
    </row>
    <row r="524" spans="3:12" x14ac:dyDescent="0.2">
      <c r="C524" s="96"/>
      <c r="D524" s="96"/>
      <c r="E524" s="97"/>
      <c r="F524" s="12"/>
      <c r="G524" s="12"/>
      <c r="H524" s="8"/>
      <c r="J524" s="96"/>
      <c r="K524" s="96"/>
      <c r="L524" s="97"/>
    </row>
    <row r="525" spans="3:12" x14ac:dyDescent="0.2">
      <c r="C525" s="96"/>
      <c r="D525" s="96"/>
      <c r="E525" s="97"/>
      <c r="F525" s="12"/>
      <c r="G525" s="12"/>
      <c r="H525" s="8"/>
      <c r="J525" s="96"/>
      <c r="K525" s="96"/>
      <c r="L525" s="97"/>
    </row>
    <row r="526" spans="3:12" x14ac:dyDescent="0.2">
      <c r="C526" s="96"/>
      <c r="D526" s="96"/>
      <c r="E526" s="97"/>
      <c r="F526" s="12"/>
      <c r="G526" s="12"/>
      <c r="H526" s="8"/>
      <c r="J526" s="96"/>
      <c r="K526" s="96"/>
      <c r="L526" s="97"/>
    </row>
    <row r="527" spans="3:12" x14ac:dyDescent="0.2">
      <c r="C527" s="96"/>
      <c r="D527" s="96"/>
      <c r="E527" s="97"/>
      <c r="F527" s="12"/>
      <c r="G527" s="12"/>
      <c r="H527" s="8"/>
      <c r="J527" s="96"/>
      <c r="K527" s="96"/>
      <c r="L527" s="97"/>
    </row>
    <row r="528" spans="3:12" x14ac:dyDescent="0.2">
      <c r="C528" s="96"/>
      <c r="D528" s="96"/>
      <c r="E528" s="97"/>
      <c r="F528" s="12"/>
      <c r="G528" s="12"/>
      <c r="H528" s="8"/>
      <c r="J528" s="96"/>
      <c r="K528" s="96"/>
      <c r="L528" s="97"/>
    </row>
    <row r="529" spans="3:12" x14ac:dyDescent="0.2">
      <c r="C529" s="96"/>
      <c r="D529" s="96"/>
      <c r="E529" s="97"/>
      <c r="F529" s="12"/>
      <c r="G529" s="12"/>
      <c r="H529" s="8"/>
      <c r="J529" s="96"/>
      <c r="K529" s="96"/>
      <c r="L529" s="97"/>
    </row>
    <row r="530" spans="3:12" x14ac:dyDescent="0.2">
      <c r="C530" s="96"/>
      <c r="D530" s="96"/>
      <c r="E530" s="97"/>
      <c r="F530" s="12"/>
      <c r="G530" s="12"/>
      <c r="H530" s="8"/>
      <c r="J530" s="96"/>
      <c r="K530" s="96"/>
      <c r="L530" s="97"/>
    </row>
    <row r="531" spans="3:12" x14ac:dyDescent="0.2">
      <c r="C531" s="96"/>
      <c r="D531" s="96"/>
      <c r="E531" s="97"/>
      <c r="F531" s="12"/>
      <c r="G531" s="12"/>
      <c r="H531" s="8"/>
      <c r="J531" s="96"/>
      <c r="K531" s="96"/>
      <c r="L531" s="97"/>
    </row>
    <row r="532" spans="3:12" x14ac:dyDescent="0.2">
      <c r="C532" s="96"/>
      <c r="D532" s="96"/>
      <c r="E532" s="97"/>
      <c r="F532" s="12"/>
      <c r="G532" s="12"/>
      <c r="H532" s="8"/>
      <c r="J532" s="96"/>
      <c r="K532" s="96"/>
      <c r="L532" s="97"/>
    </row>
    <row r="533" spans="3:12" x14ac:dyDescent="0.2">
      <c r="C533" s="96"/>
      <c r="D533" s="96"/>
      <c r="E533" s="97"/>
      <c r="F533" s="12"/>
      <c r="G533" s="12"/>
      <c r="H533" s="8"/>
      <c r="J533" s="96"/>
      <c r="K533" s="96"/>
      <c r="L533" s="97"/>
    </row>
    <row r="534" spans="3:12" x14ac:dyDescent="0.2">
      <c r="C534" s="96"/>
      <c r="D534" s="96"/>
      <c r="E534" s="97"/>
      <c r="F534" s="12"/>
      <c r="G534" s="12"/>
      <c r="H534" s="8"/>
      <c r="J534" s="96"/>
      <c r="K534" s="96"/>
      <c r="L534" s="97"/>
    </row>
    <row r="535" spans="3:12" x14ac:dyDescent="0.2">
      <c r="C535" s="96"/>
      <c r="D535" s="96"/>
      <c r="E535" s="97"/>
      <c r="F535" s="12"/>
      <c r="G535" s="12"/>
      <c r="H535" s="8"/>
      <c r="J535" s="96"/>
      <c r="K535" s="96"/>
      <c r="L535" s="97"/>
    </row>
    <row r="536" spans="3:12" x14ac:dyDescent="0.2">
      <c r="C536" s="96"/>
      <c r="D536" s="96"/>
      <c r="E536" s="97"/>
      <c r="F536" s="12"/>
      <c r="G536" s="12"/>
      <c r="H536" s="8"/>
      <c r="J536" s="96"/>
      <c r="K536" s="96"/>
      <c r="L536" s="97"/>
    </row>
    <row r="537" spans="3:12" x14ac:dyDescent="0.2">
      <c r="C537" s="96"/>
      <c r="D537" s="96"/>
      <c r="E537" s="97"/>
      <c r="F537" s="12"/>
      <c r="G537" s="12"/>
      <c r="H537" s="8"/>
      <c r="J537" s="96"/>
      <c r="K537" s="96"/>
      <c r="L537" s="97"/>
    </row>
    <row r="538" spans="3:12" x14ac:dyDescent="0.2">
      <c r="C538" s="96"/>
      <c r="D538" s="96"/>
      <c r="E538" s="97"/>
      <c r="F538" s="12"/>
      <c r="G538" s="12"/>
      <c r="H538" s="8"/>
      <c r="J538" s="96"/>
      <c r="K538" s="96"/>
      <c r="L538" s="97"/>
    </row>
    <row r="539" spans="3:12" x14ac:dyDescent="0.2">
      <c r="C539" s="96"/>
      <c r="D539" s="96"/>
      <c r="E539" s="97"/>
      <c r="F539" s="12"/>
      <c r="G539" s="12"/>
      <c r="H539" s="8"/>
      <c r="J539" s="96"/>
      <c r="K539" s="96"/>
      <c r="L539" s="97"/>
    </row>
    <row r="540" spans="3:12" x14ac:dyDescent="0.2">
      <c r="C540" s="96"/>
      <c r="D540" s="96"/>
      <c r="E540" s="97"/>
      <c r="F540" s="12"/>
      <c r="G540" s="12"/>
      <c r="H540" s="8"/>
      <c r="J540" s="96"/>
      <c r="K540" s="96"/>
      <c r="L540" s="97"/>
    </row>
    <row r="541" spans="3:12" x14ac:dyDescent="0.2">
      <c r="C541" s="96"/>
      <c r="D541" s="96"/>
      <c r="E541" s="97"/>
      <c r="F541" s="12"/>
      <c r="G541" s="12"/>
      <c r="H541" s="8"/>
      <c r="J541" s="96"/>
      <c r="K541" s="96"/>
      <c r="L541" s="97"/>
    </row>
    <row r="542" spans="3:12" x14ac:dyDescent="0.2">
      <c r="C542" s="96"/>
      <c r="D542" s="96"/>
      <c r="E542" s="97"/>
      <c r="F542" s="12"/>
      <c r="G542" s="12"/>
      <c r="H542" s="8"/>
      <c r="J542" s="96"/>
      <c r="K542" s="96"/>
      <c r="L542" s="97"/>
    </row>
    <row r="543" spans="3:12" x14ac:dyDescent="0.2">
      <c r="C543" s="96"/>
      <c r="D543" s="96"/>
      <c r="E543" s="97"/>
      <c r="F543" s="12"/>
      <c r="G543" s="12"/>
      <c r="H543" s="8"/>
      <c r="J543" s="96"/>
      <c r="K543" s="96"/>
      <c r="L543" s="97"/>
    </row>
    <row r="544" spans="3:12" x14ac:dyDescent="0.2">
      <c r="C544" s="96"/>
      <c r="D544" s="96"/>
      <c r="E544" s="97"/>
      <c r="F544" s="12"/>
      <c r="G544" s="12"/>
      <c r="H544" s="8"/>
      <c r="J544" s="96"/>
      <c r="K544" s="96"/>
      <c r="L544" s="97"/>
    </row>
    <row r="545" spans="3:12" x14ac:dyDescent="0.2">
      <c r="C545" s="96"/>
      <c r="D545" s="96"/>
      <c r="E545" s="97"/>
      <c r="F545" s="12"/>
      <c r="G545" s="12"/>
      <c r="H545" s="8"/>
      <c r="J545" s="96"/>
      <c r="K545" s="96"/>
      <c r="L545" s="97"/>
    </row>
    <row r="546" spans="3:12" x14ac:dyDescent="0.2">
      <c r="C546" s="96"/>
      <c r="D546" s="96"/>
      <c r="E546" s="97"/>
      <c r="F546" s="12"/>
      <c r="G546" s="12"/>
      <c r="H546" s="8"/>
      <c r="J546" s="96"/>
      <c r="K546" s="96"/>
      <c r="L546" s="97"/>
    </row>
    <row r="547" spans="3:12" x14ac:dyDescent="0.2">
      <c r="C547" s="96"/>
      <c r="D547" s="96"/>
      <c r="E547" s="97"/>
      <c r="F547" s="12"/>
      <c r="G547" s="12"/>
      <c r="H547" s="8"/>
      <c r="J547" s="96"/>
      <c r="K547" s="96"/>
      <c r="L547" s="97"/>
    </row>
    <row r="548" spans="3:12" x14ac:dyDescent="0.2">
      <c r="C548" s="96"/>
      <c r="D548" s="96"/>
      <c r="E548" s="97"/>
      <c r="F548" s="12"/>
      <c r="G548" s="12"/>
      <c r="H548" s="8"/>
      <c r="J548" s="96"/>
      <c r="K548" s="96"/>
      <c r="L548" s="97"/>
    </row>
    <row r="549" spans="3:12" x14ac:dyDescent="0.2">
      <c r="C549" s="96"/>
      <c r="D549" s="96"/>
      <c r="E549" s="97"/>
      <c r="F549" s="12"/>
      <c r="G549" s="12"/>
      <c r="H549" s="8"/>
      <c r="J549" s="96"/>
      <c r="K549" s="96"/>
      <c r="L549" s="97"/>
    </row>
    <row r="550" spans="3:12" x14ac:dyDescent="0.2">
      <c r="C550" s="96"/>
      <c r="D550" s="96"/>
      <c r="E550" s="97"/>
      <c r="F550" s="12"/>
      <c r="G550" s="12"/>
      <c r="H550" s="8"/>
      <c r="J550" s="96"/>
      <c r="K550" s="96"/>
      <c r="L550" s="97"/>
    </row>
    <row r="551" spans="3:12" x14ac:dyDescent="0.2">
      <c r="C551" s="96"/>
      <c r="D551" s="96"/>
      <c r="E551" s="97"/>
      <c r="F551" s="12"/>
      <c r="G551" s="12"/>
      <c r="H551" s="8"/>
      <c r="J551" s="96"/>
      <c r="K551" s="96"/>
      <c r="L551" s="97"/>
    </row>
    <row r="552" spans="3:12" x14ac:dyDescent="0.2">
      <c r="C552" s="96"/>
      <c r="D552" s="96"/>
      <c r="E552" s="97"/>
      <c r="F552" s="12"/>
      <c r="G552" s="12"/>
      <c r="H552" s="8"/>
      <c r="J552" s="96"/>
      <c r="K552" s="96"/>
      <c r="L552" s="97"/>
    </row>
    <row r="553" spans="3:12" x14ac:dyDescent="0.2">
      <c r="C553" s="96"/>
      <c r="D553" s="96"/>
      <c r="E553" s="97"/>
      <c r="F553" s="12"/>
      <c r="G553" s="12"/>
      <c r="H553" s="8"/>
      <c r="J553" s="96"/>
      <c r="K553" s="96"/>
      <c r="L553" s="97"/>
    </row>
    <row r="554" spans="3:12" x14ac:dyDescent="0.2">
      <c r="C554" s="96"/>
      <c r="D554" s="96"/>
      <c r="E554" s="97"/>
      <c r="F554" s="12"/>
      <c r="G554" s="12"/>
      <c r="H554" s="8"/>
      <c r="J554" s="96"/>
      <c r="K554" s="96"/>
      <c r="L554" s="97"/>
    </row>
    <row r="555" spans="3:12" x14ac:dyDescent="0.2">
      <c r="C555" s="96"/>
      <c r="D555" s="96"/>
      <c r="E555" s="97"/>
      <c r="F555" s="12"/>
      <c r="G555" s="12"/>
      <c r="H555" s="8"/>
      <c r="J555" s="96"/>
      <c r="K555" s="96"/>
      <c r="L555" s="97"/>
    </row>
    <row r="556" spans="3:12" x14ac:dyDescent="0.2">
      <c r="C556" s="96"/>
      <c r="D556" s="96"/>
      <c r="E556" s="97"/>
      <c r="F556" s="12"/>
      <c r="G556" s="12"/>
      <c r="H556" s="8"/>
      <c r="J556" s="96"/>
      <c r="K556" s="96"/>
      <c r="L556" s="97"/>
    </row>
    <row r="557" spans="3:12" x14ac:dyDescent="0.2">
      <c r="C557" s="96"/>
      <c r="D557" s="96"/>
      <c r="E557" s="97"/>
      <c r="F557" s="12"/>
      <c r="G557" s="12"/>
      <c r="H557" s="8"/>
      <c r="J557" s="96"/>
      <c r="K557" s="96"/>
      <c r="L557" s="97"/>
    </row>
    <row r="558" spans="3:12" x14ac:dyDescent="0.2">
      <c r="C558" s="96"/>
      <c r="D558" s="96"/>
      <c r="E558" s="97"/>
      <c r="F558" s="12"/>
      <c r="G558" s="12"/>
      <c r="H558" s="8"/>
      <c r="J558" s="96"/>
      <c r="K558" s="96"/>
      <c r="L558" s="97"/>
    </row>
    <row r="559" spans="3:12" x14ac:dyDescent="0.2">
      <c r="C559" s="96"/>
      <c r="D559" s="96"/>
      <c r="E559" s="97"/>
      <c r="F559" s="12"/>
      <c r="G559" s="12"/>
      <c r="H559" s="8"/>
      <c r="J559" s="96"/>
      <c r="K559" s="96"/>
      <c r="L559" s="97"/>
    </row>
    <row r="560" spans="3:12" x14ac:dyDescent="0.2">
      <c r="C560" s="96"/>
      <c r="D560" s="96"/>
      <c r="E560" s="97"/>
      <c r="F560" s="12"/>
      <c r="G560" s="12"/>
      <c r="H560" s="8"/>
      <c r="J560" s="96"/>
      <c r="K560" s="96"/>
      <c r="L560" s="97"/>
    </row>
    <row r="561" spans="3:12" x14ac:dyDescent="0.2">
      <c r="C561" s="96"/>
      <c r="D561" s="96"/>
      <c r="E561" s="97"/>
      <c r="F561" s="12"/>
      <c r="G561" s="12"/>
      <c r="H561" s="8"/>
      <c r="J561" s="96"/>
      <c r="K561" s="96"/>
      <c r="L561" s="97"/>
    </row>
    <row r="562" spans="3:12" x14ac:dyDescent="0.2">
      <c r="C562" s="96"/>
      <c r="D562" s="96"/>
      <c r="E562" s="97"/>
      <c r="F562" s="12"/>
      <c r="G562" s="12"/>
      <c r="H562" s="8"/>
      <c r="J562" s="96"/>
      <c r="K562" s="96"/>
      <c r="L562" s="97"/>
    </row>
    <row r="563" spans="3:12" x14ac:dyDescent="0.2">
      <c r="C563" s="96"/>
      <c r="D563" s="96"/>
      <c r="E563" s="97"/>
      <c r="F563" s="12"/>
      <c r="G563" s="12"/>
      <c r="H563" s="8"/>
      <c r="J563" s="96"/>
      <c r="K563" s="96"/>
      <c r="L563" s="97"/>
    </row>
    <row r="564" spans="3:12" x14ac:dyDescent="0.2">
      <c r="C564" s="96"/>
      <c r="D564" s="96"/>
      <c r="E564" s="97"/>
      <c r="F564" s="12"/>
      <c r="G564" s="12"/>
      <c r="H564" s="8"/>
      <c r="J564" s="96"/>
      <c r="K564" s="96"/>
      <c r="L564" s="97"/>
    </row>
    <row r="565" spans="3:12" x14ac:dyDescent="0.2">
      <c r="C565" s="96"/>
      <c r="D565" s="96"/>
      <c r="E565" s="97"/>
      <c r="F565" s="12"/>
      <c r="G565" s="12"/>
      <c r="H565" s="8"/>
      <c r="J565" s="96"/>
      <c r="K565" s="96"/>
      <c r="L565" s="97"/>
    </row>
    <row r="566" spans="3:12" x14ac:dyDescent="0.2">
      <c r="C566" s="96"/>
      <c r="D566" s="96"/>
      <c r="E566" s="97"/>
      <c r="F566" s="12"/>
      <c r="G566" s="12"/>
      <c r="H566" s="8"/>
      <c r="J566" s="96"/>
      <c r="K566" s="96"/>
      <c r="L566" s="97"/>
    </row>
    <row r="567" spans="3:12" x14ac:dyDescent="0.2">
      <c r="C567" s="96"/>
      <c r="D567" s="96"/>
      <c r="E567" s="97"/>
      <c r="F567" s="12"/>
      <c r="G567" s="12"/>
      <c r="H567" s="8"/>
      <c r="J567" s="96"/>
      <c r="K567" s="96"/>
      <c r="L567" s="97"/>
    </row>
    <row r="568" spans="3:12" x14ac:dyDescent="0.2">
      <c r="C568" s="96"/>
      <c r="D568" s="96"/>
      <c r="E568" s="97"/>
      <c r="F568" s="12"/>
      <c r="G568" s="12"/>
      <c r="H568" s="8"/>
      <c r="J568" s="96"/>
      <c r="K568" s="96"/>
      <c r="L568" s="97"/>
    </row>
    <row r="569" spans="3:12" x14ac:dyDescent="0.2">
      <c r="C569" s="96"/>
      <c r="D569" s="96"/>
      <c r="E569" s="97"/>
      <c r="F569" s="12"/>
      <c r="G569" s="12"/>
      <c r="H569" s="8"/>
      <c r="J569" s="96"/>
      <c r="K569" s="96"/>
      <c r="L569" s="97"/>
    </row>
    <row r="570" spans="3:12" x14ac:dyDescent="0.2">
      <c r="C570" s="96"/>
      <c r="D570" s="96"/>
      <c r="E570" s="97"/>
      <c r="F570" s="12"/>
      <c r="G570" s="12"/>
      <c r="H570" s="8"/>
      <c r="J570" s="96"/>
      <c r="K570" s="96"/>
      <c r="L570" s="97"/>
    </row>
    <row r="571" spans="3:12" x14ac:dyDescent="0.2">
      <c r="C571" s="96"/>
      <c r="D571" s="96"/>
      <c r="E571" s="97"/>
      <c r="F571" s="12"/>
      <c r="G571" s="12"/>
      <c r="H571" s="8"/>
      <c r="J571" s="96"/>
      <c r="K571" s="96"/>
      <c r="L571" s="97"/>
    </row>
    <row r="572" spans="3:12" x14ac:dyDescent="0.2">
      <c r="C572" s="96"/>
      <c r="D572" s="96"/>
      <c r="E572" s="97"/>
      <c r="F572" s="12"/>
      <c r="G572" s="12"/>
      <c r="H572" s="8"/>
      <c r="J572" s="96"/>
      <c r="K572" s="96"/>
      <c r="L572" s="97"/>
    </row>
    <row r="573" spans="3:12" x14ac:dyDescent="0.2">
      <c r="C573" s="96"/>
      <c r="D573" s="96"/>
      <c r="E573" s="97"/>
      <c r="F573" s="12"/>
      <c r="G573" s="12"/>
      <c r="H573" s="8"/>
      <c r="J573" s="96"/>
      <c r="K573" s="96"/>
      <c r="L573" s="97"/>
    </row>
    <row r="574" spans="3:12" x14ac:dyDescent="0.2">
      <c r="C574" s="96"/>
      <c r="D574" s="96"/>
      <c r="E574" s="97"/>
      <c r="F574" s="12"/>
      <c r="G574" s="12"/>
      <c r="H574" s="8"/>
      <c r="J574" s="96"/>
      <c r="K574" s="96"/>
      <c r="L574" s="97"/>
    </row>
    <row r="575" spans="3:12" x14ac:dyDescent="0.2">
      <c r="C575" s="96"/>
      <c r="D575" s="96"/>
      <c r="E575" s="97"/>
      <c r="F575" s="12"/>
      <c r="G575" s="12"/>
      <c r="H575" s="8"/>
      <c r="J575" s="96"/>
      <c r="K575" s="96"/>
      <c r="L575" s="97"/>
    </row>
    <row r="576" spans="3:12" x14ac:dyDescent="0.2">
      <c r="C576" s="96"/>
      <c r="D576" s="96"/>
      <c r="E576" s="97"/>
      <c r="F576" s="12"/>
      <c r="G576" s="12"/>
      <c r="H576" s="8"/>
      <c r="J576" s="96"/>
      <c r="K576" s="96"/>
      <c r="L576" s="97"/>
    </row>
    <row r="577" spans="3:12" x14ac:dyDescent="0.2">
      <c r="C577" s="96"/>
      <c r="D577" s="96"/>
      <c r="E577" s="97"/>
      <c r="F577" s="12"/>
      <c r="G577" s="12"/>
      <c r="H577" s="8"/>
      <c r="J577" s="96"/>
      <c r="K577" s="96"/>
      <c r="L577" s="97"/>
    </row>
    <row r="578" spans="3:12" x14ac:dyDescent="0.2">
      <c r="C578" s="96"/>
      <c r="D578" s="96"/>
      <c r="E578" s="97"/>
      <c r="F578" s="12"/>
      <c r="G578" s="12"/>
      <c r="H578" s="8"/>
      <c r="J578" s="96"/>
      <c r="K578" s="96"/>
      <c r="L578" s="97"/>
    </row>
    <row r="579" spans="3:12" x14ac:dyDescent="0.2">
      <c r="C579" s="96"/>
      <c r="D579" s="96"/>
      <c r="E579" s="97"/>
      <c r="F579" s="12"/>
      <c r="G579" s="12"/>
      <c r="H579" s="8"/>
      <c r="J579" s="96"/>
      <c r="K579" s="96"/>
      <c r="L579" s="97"/>
    </row>
    <row r="580" spans="3:12" x14ac:dyDescent="0.2">
      <c r="C580" s="96"/>
      <c r="D580" s="96"/>
      <c r="E580" s="97"/>
      <c r="F580" s="12"/>
      <c r="G580" s="12"/>
      <c r="H580" s="8"/>
      <c r="J580" s="96"/>
      <c r="K580" s="96"/>
      <c r="L580" s="97"/>
    </row>
    <row r="581" spans="3:12" x14ac:dyDescent="0.2">
      <c r="C581" s="96"/>
      <c r="D581" s="96"/>
      <c r="E581" s="97"/>
      <c r="F581" s="12"/>
      <c r="G581" s="12"/>
      <c r="H581" s="8"/>
      <c r="J581" s="96"/>
      <c r="K581" s="96"/>
      <c r="L581" s="97"/>
    </row>
    <row r="582" spans="3:12" x14ac:dyDescent="0.2">
      <c r="C582" s="96"/>
      <c r="D582" s="96"/>
      <c r="E582" s="97"/>
      <c r="F582" s="12"/>
      <c r="G582" s="12"/>
      <c r="H582" s="8"/>
      <c r="J582" s="96"/>
      <c r="K582" s="96"/>
      <c r="L582" s="97"/>
    </row>
    <row r="583" spans="3:12" x14ac:dyDescent="0.2">
      <c r="C583" s="96"/>
      <c r="D583" s="96"/>
      <c r="E583" s="97"/>
      <c r="F583" s="12"/>
      <c r="G583" s="12"/>
      <c r="H583" s="8"/>
      <c r="J583" s="96"/>
      <c r="K583" s="96"/>
      <c r="L583" s="97"/>
    </row>
    <row r="584" spans="3:12" x14ac:dyDescent="0.2">
      <c r="C584" s="96"/>
      <c r="D584" s="96"/>
      <c r="E584" s="97"/>
      <c r="F584" s="12"/>
      <c r="G584" s="12"/>
      <c r="H584" s="8"/>
      <c r="J584" s="96"/>
      <c r="K584" s="96"/>
      <c r="L584" s="97"/>
    </row>
    <row r="585" spans="3:12" x14ac:dyDescent="0.2">
      <c r="C585" s="96"/>
      <c r="D585" s="96"/>
      <c r="E585" s="97"/>
      <c r="F585" s="12"/>
      <c r="G585" s="12"/>
      <c r="H585" s="8"/>
      <c r="J585" s="96"/>
      <c r="K585" s="96"/>
      <c r="L585" s="97"/>
    </row>
    <row r="586" spans="3:12" x14ac:dyDescent="0.2">
      <c r="C586" s="96"/>
      <c r="D586" s="96"/>
      <c r="E586" s="97"/>
      <c r="F586" s="12"/>
      <c r="G586" s="12"/>
      <c r="H586" s="8"/>
      <c r="J586" s="96"/>
      <c r="K586" s="96"/>
      <c r="L586" s="97"/>
    </row>
    <row r="587" spans="3:12" x14ac:dyDescent="0.2">
      <c r="C587" s="96"/>
      <c r="D587" s="96"/>
      <c r="E587" s="97"/>
      <c r="F587" s="12"/>
      <c r="G587" s="12"/>
      <c r="H587" s="8"/>
      <c r="J587" s="96"/>
      <c r="K587" s="96"/>
      <c r="L587" s="97"/>
    </row>
    <row r="588" spans="3:12" x14ac:dyDescent="0.2">
      <c r="C588" s="96"/>
      <c r="D588" s="96"/>
      <c r="E588" s="97"/>
      <c r="F588" s="12"/>
      <c r="G588" s="12"/>
      <c r="H588" s="8"/>
      <c r="J588" s="96"/>
      <c r="K588" s="96"/>
      <c r="L588" s="97"/>
    </row>
    <row r="589" spans="3:12" x14ac:dyDescent="0.2">
      <c r="C589" s="96"/>
      <c r="D589" s="96"/>
      <c r="E589" s="97"/>
      <c r="F589" s="12"/>
      <c r="G589" s="12"/>
      <c r="H589" s="8"/>
      <c r="J589" s="96"/>
      <c r="K589" s="96"/>
      <c r="L589" s="97"/>
    </row>
    <row r="590" spans="3:12" x14ac:dyDescent="0.2">
      <c r="C590" s="96"/>
      <c r="D590" s="96"/>
      <c r="E590" s="97"/>
      <c r="F590" s="12"/>
      <c r="G590" s="12"/>
      <c r="H590" s="8"/>
      <c r="J590" s="96"/>
      <c r="K590" s="96"/>
      <c r="L590" s="97"/>
    </row>
    <row r="591" spans="3:12" x14ac:dyDescent="0.2">
      <c r="C591" s="96"/>
      <c r="D591" s="96"/>
      <c r="E591" s="97"/>
      <c r="F591" s="12"/>
      <c r="G591" s="12"/>
      <c r="H591" s="8"/>
      <c r="J591" s="96"/>
      <c r="K591" s="96"/>
      <c r="L591" s="97"/>
    </row>
    <row r="592" spans="3:12" x14ac:dyDescent="0.2">
      <c r="C592" s="96"/>
      <c r="D592" s="96"/>
      <c r="E592" s="97"/>
      <c r="F592" s="12"/>
      <c r="G592" s="12"/>
      <c r="H592" s="8"/>
      <c r="J592" s="96"/>
      <c r="K592" s="96"/>
      <c r="L592" s="97"/>
    </row>
    <row r="593" spans="3:12" x14ac:dyDescent="0.2">
      <c r="C593" s="96"/>
      <c r="D593" s="96"/>
      <c r="E593" s="97"/>
      <c r="F593" s="12"/>
      <c r="G593" s="12"/>
      <c r="H593" s="8"/>
      <c r="J593" s="96"/>
      <c r="K593" s="96"/>
      <c r="L593" s="97"/>
    </row>
    <row r="594" spans="3:12" x14ac:dyDescent="0.2">
      <c r="C594" s="96"/>
      <c r="D594" s="96"/>
      <c r="E594" s="97"/>
      <c r="F594" s="12"/>
      <c r="G594" s="12"/>
      <c r="H594" s="8"/>
      <c r="J594" s="96"/>
      <c r="K594" s="96"/>
      <c r="L594" s="97"/>
    </row>
    <row r="595" spans="3:12" x14ac:dyDescent="0.2">
      <c r="C595" s="96"/>
      <c r="D595" s="96"/>
      <c r="E595" s="97"/>
      <c r="F595" s="12"/>
      <c r="G595" s="12"/>
      <c r="H595" s="8"/>
      <c r="J595" s="96"/>
      <c r="K595" s="96"/>
      <c r="L595" s="97"/>
    </row>
    <row r="596" spans="3:12" x14ac:dyDescent="0.2">
      <c r="C596" s="96"/>
      <c r="D596" s="96"/>
      <c r="E596" s="97"/>
      <c r="F596" s="12"/>
      <c r="G596" s="12"/>
      <c r="H596" s="8"/>
      <c r="J596" s="96"/>
      <c r="K596" s="96"/>
      <c r="L596" s="97"/>
    </row>
    <row r="597" spans="3:12" x14ac:dyDescent="0.2">
      <c r="C597" s="96"/>
      <c r="D597" s="96"/>
      <c r="E597" s="97"/>
      <c r="F597" s="12"/>
      <c r="G597" s="12"/>
      <c r="H597" s="8"/>
      <c r="J597" s="96"/>
      <c r="K597" s="96"/>
      <c r="L597" s="97"/>
    </row>
    <row r="598" spans="3:12" x14ac:dyDescent="0.2">
      <c r="C598" s="96"/>
      <c r="D598" s="96"/>
      <c r="E598" s="97"/>
      <c r="F598" s="12"/>
      <c r="G598" s="12"/>
      <c r="H598" s="8"/>
      <c r="J598" s="96"/>
      <c r="K598" s="96"/>
      <c r="L598" s="97"/>
    </row>
    <row r="599" spans="3:12" x14ac:dyDescent="0.2">
      <c r="C599" s="96"/>
      <c r="D599" s="96"/>
      <c r="E599" s="97"/>
      <c r="F599" s="12"/>
      <c r="G599" s="12"/>
      <c r="H599" s="8"/>
      <c r="J599" s="96"/>
      <c r="K599" s="96"/>
      <c r="L599" s="97"/>
    </row>
    <row r="600" spans="3:12" x14ac:dyDescent="0.2">
      <c r="C600" s="96"/>
      <c r="D600" s="96"/>
      <c r="E600" s="97"/>
      <c r="F600" s="12"/>
      <c r="G600" s="12"/>
      <c r="H600" s="8"/>
      <c r="J600" s="96"/>
      <c r="K600" s="96"/>
      <c r="L600" s="97"/>
    </row>
    <row r="601" spans="3:12" x14ac:dyDescent="0.2">
      <c r="C601" s="96"/>
      <c r="D601" s="96"/>
      <c r="E601" s="97"/>
      <c r="F601" s="12"/>
      <c r="G601" s="12"/>
      <c r="H601" s="8"/>
      <c r="J601" s="96"/>
      <c r="K601" s="96"/>
      <c r="L601" s="97"/>
    </row>
    <row r="602" spans="3:12" x14ac:dyDescent="0.2">
      <c r="C602" s="96"/>
      <c r="D602" s="96"/>
      <c r="E602" s="97"/>
      <c r="F602" s="12"/>
      <c r="G602" s="12"/>
      <c r="H602" s="8"/>
      <c r="J602" s="96"/>
      <c r="K602" s="96"/>
      <c r="L602" s="97"/>
    </row>
    <row r="603" spans="3:12" x14ac:dyDescent="0.2">
      <c r="C603" s="96"/>
      <c r="D603" s="96"/>
      <c r="E603" s="97"/>
      <c r="F603" s="12"/>
      <c r="G603" s="12"/>
      <c r="H603" s="8"/>
      <c r="J603" s="96"/>
      <c r="K603" s="96"/>
      <c r="L603" s="97"/>
    </row>
    <row r="604" spans="3:12" x14ac:dyDescent="0.2">
      <c r="C604" s="96"/>
      <c r="D604" s="96"/>
      <c r="E604" s="97"/>
      <c r="F604" s="12"/>
      <c r="G604" s="12"/>
      <c r="H604" s="8"/>
      <c r="J604" s="96"/>
      <c r="K604" s="96"/>
      <c r="L604" s="97"/>
    </row>
    <row r="605" spans="3:12" x14ac:dyDescent="0.2">
      <c r="C605" s="96"/>
      <c r="D605" s="96"/>
      <c r="E605" s="97"/>
      <c r="F605" s="12"/>
      <c r="G605" s="12"/>
      <c r="H605" s="8"/>
      <c r="J605" s="96"/>
      <c r="K605" s="96"/>
      <c r="L605" s="97"/>
    </row>
    <row r="606" spans="3:12" x14ac:dyDescent="0.2">
      <c r="C606" s="96"/>
      <c r="D606" s="96"/>
      <c r="E606" s="97"/>
      <c r="F606" s="12"/>
      <c r="G606" s="12"/>
      <c r="H606" s="8"/>
      <c r="J606" s="96"/>
      <c r="K606" s="96"/>
      <c r="L606" s="97"/>
    </row>
    <row r="607" spans="3:12" x14ac:dyDescent="0.2">
      <c r="C607" s="96"/>
      <c r="D607" s="96"/>
      <c r="E607" s="97"/>
      <c r="F607" s="12"/>
      <c r="G607" s="12"/>
      <c r="H607" s="8"/>
      <c r="J607" s="96"/>
      <c r="K607" s="96"/>
      <c r="L607" s="97"/>
    </row>
    <row r="608" spans="3:12" x14ac:dyDescent="0.2">
      <c r="C608" s="96"/>
      <c r="D608" s="96"/>
      <c r="E608" s="97"/>
      <c r="F608" s="12"/>
      <c r="G608" s="12"/>
      <c r="H608" s="8"/>
      <c r="J608" s="96"/>
      <c r="K608" s="96"/>
      <c r="L608" s="97"/>
    </row>
    <row r="609" spans="3:12" x14ac:dyDescent="0.2">
      <c r="C609" s="96"/>
      <c r="D609" s="96"/>
      <c r="E609" s="97"/>
      <c r="F609" s="12"/>
      <c r="G609" s="12"/>
      <c r="H609" s="8"/>
      <c r="J609" s="96"/>
      <c r="K609" s="96"/>
      <c r="L609" s="97"/>
    </row>
    <row r="610" spans="3:12" x14ac:dyDescent="0.2">
      <c r="C610" s="96"/>
      <c r="D610" s="96"/>
      <c r="E610" s="97"/>
      <c r="F610" s="12"/>
      <c r="G610" s="12"/>
      <c r="H610" s="8"/>
      <c r="J610" s="96"/>
      <c r="K610" s="96"/>
      <c r="L610" s="97"/>
    </row>
    <row r="611" spans="3:12" x14ac:dyDescent="0.2">
      <c r="C611" s="96"/>
      <c r="D611" s="96"/>
      <c r="E611" s="97"/>
      <c r="F611" s="12"/>
      <c r="G611" s="12"/>
      <c r="H611" s="8"/>
      <c r="J611" s="96"/>
      <c r="K611" s="96"/>
      <c r="L611" s="97"/>
    </row>
    <row r="612" spans="3:12" x14ac:dyDescent="0.2">
      <c r="C612" s="96"/>
      <c r="D612" s="96"/>
      <c r="E612" s="97"/>
      <c r="F612" s="12"/>
      <c r="G612" s="12"/>
      <c r="H612" s="8"/>
      <c r="J612" s="96"/>
      <c r="K612" s="96"/>
      <c r="L612" s="97"/>
    </row>
    <row r="613" spans="3:12" x14ac:dyDescent="0.2">
      <c r="C613" s="96"/>
      <c r="D613" s="96"/>
      <c r="E613" s="97"/>
      <c r="F613" s="12"/>
      <c r="G613" s="12"/>
      <c r="H613" s="8"/>
      <c r="J613" s="96"/>
      <c r="K613" s="96"/>
      <c r="L613" s="97"/>
    </row>
    <row r="614" spans="3:12" x14ac:dyDescent="0.2">
      <c r="C614" s="96"/>
      <c r="D614" s="96"/>
      <c r="E614" s="97"/>
      <c r="F614" s="12"/>
      <c r="G614" s="12"/>
      <c r="H614" s="8"/>
      <c r="J614" s="96"/>
      <c r="K614" s="96"/>
      <c r="L614" s="97"/>
    </row>
    <row r="615" spans="3:12" x14ac:dyDescent="0.2">
      <c r="C615" s="96"/>
      <c r="D615" s="96"/>
      <c r="E615" s="97"/>
      <c r="F615" s="12"/>
      <c r="G615" s="12"/>
      <c r="H615" s="8"/>
      <c r="J615" s="96"/>
      <c r="K615" s="96"/>
      <c r="L615" s="97"/>
    </row>
    <row r="616" spans="3:12" x14ac:dyDescent="0.2">
      <c r="C616" s="96"/>
      <c r="D616" s="96"/>
      <c r="E616" s="97"/>
      <c r="F616" s="12"/>
      <c r="G616" s="12"/>
      <c r="H616" s="8"/>
      <c r="J616" s="96"/>
      <c r="K616" s="96"/>
      <c r="L616" s="97"/>
    </row>
    <row r="617" spans="3:12" x14ac:dyDescent="0.2">
      <c r="C617" s="96"/>
      <c r="D617" s="96"/>
      <c r="E617" s="97"/>
      <c r="F617" s="12"/>
      <c r="G617" s="12"/>
      <c r="H617" s="8"/>
      <c r="J617" s="96"/>
      <c r="K617" s="96"/>
      <c r="L617" s="97"/>
    </row>
    <row r="618" spans="3:12" x14ac:dyDescent="0.2">
      <c r="C618" s="96"/>
      <c r="D618" s="96"/>
      <c r="E618" s="97"/>
      <c r="F618" s="12"/>
      <c r="G618" s="12"/>
      <c r="H618" s="8"/>
      <c r="J618" s="96"/>
      <c r="K618" s="96"/>
      <c r="L618" s="97"/>
    </row>
    <row r="619" spans="3:12" x14ac:dyDescent="0.2">
      <c r="C619" s="96"/>
      <c r="D619" s="96"/>
      <c r="E619" s="97"/>
      <c r="F619" s="12"/>
      <c r="G619" s="12"/>
      <c r="H619" s="8"/>
      <c r="J619" s="96"/>
      <c r="K619" s="96"/>
      <c r="L619" s="97"/>
    </row>
    <row r="620" spans="3:12" x14ac:dyDescent="0.2">
      <c r="C620" s="96"/>
      <c r="D620" s="96"/>
      <c r="E620" s="97"/>
      <c r="F620" s="12"/>
      <c r="G620" s="12"/>
      <c r="H620" s="8"/>
      <c r="J620" s="96"/>
      <c r="K620" s="96"/>
      <c r="L620" s="97"/>
    </row>
    <row r="621" spans="3:12" x14ac:dyDescent="0.2">
      <c r="C621" s="96"/>
      <c r="D621" s="96"/>
      <c r="E621" s="97"/>
      <c r="F621" s="12"/>
      <c r="G621" s="12"/>
      <c r="H621" s="8"/>
      <c r="J621" s="96"/>
      <c r="K621" s="96"/>
      <c r="L621" s="97"/>
    </row>
    <row r="622" spans="3:12" x14ac:dyDescent="0.2">
      <c r="C622" s="96"/>
      <c r="D622" s="96"/>
      <c r="E622" s="97"/>
      <c r="F622" s="12"/>
      <c r="G622" s="12"/>
      <c r="H622" s="8"/>
      <c r="J622" s="96"/>
      <c r="K622" s="96"/>
      <c r="L622" s="97"/>
    </row>
    <row r="623" spans="3:12" x14ac:dyDescent="0.2">
      <c r="C623" s="96"/>
      <c r="D623" s="96"/>
      <c r="E623" s="97"/>
      <c r="F623" s="12"/>
      <c r="G623" s="12"/>
      <c r="H623" s="8"/>
      <c r="J623" s="96"/>
      <c r="K623" s="96"/>
      <c r="L623" s="97"/>
    </row>
    <row r="624" spans="3:12" x14ac:dyDescent="0.2">
      <c r="C624" s="96"/>
      <c r="D624" s="96"/>
      <c r="E624" s="97"/>
      <c r="F624" s="12"/>
      <c r="G624" s="12"/>
      <c r="H624" s="8"/>
      <c r="J624" s="96"/>
      <c r="K624" s="96"/>
      <c r="L624" s="97"/>
    </row>
    <row r="625" spans="3:12" x14ac:dyDescent="0.2">
      <c r="C625" s="96"/>
      <c r="D625" s="96"/>
      <c r="E625" s="97"/>
      <c r="F625" s="12"/>
      <c r="G625" s="12"/>
      <c r="H625" s="8"/>
      <c r="J625" s="96"/>
      <c r="K625" s="96"/>
      <c r="L625" s="97"/>
    </row>
    <row r="626" spans="3:12" x14ac:dyDescent="0.2">
      <c r="C626" s="96"/>
      <c r="D626" s="96"/>
      <c r="E626" s="97"/>
      <c r="F626" s="12"/>
      <c r="G626" s="12"/>
      <c r="H626" s="8"/>
      <c r="J626" s="96"/>
      <c r="K626" s="96"/>
      <c r="L626" s="97"/>
    </row>
    <row r="627" spans="3:12" x14ac:dyDescent="0.2">
      <c r="C627" s="96"/>
      <c r="D627" s="96"/>
      <c r="E627" s="97"/>
      <c r="F627" s="12"/>
      <c r="G627" s="12"/>
      <c r="H627" s="8"/>
      <c r="J627" s="96"/>
      <c r="K627" s="96"/>
      <c r="L627" s="97"/>
    </row>
    <row r="628" spans="3:12" x14ac:dyDescent="0.2">
      <c r="C628" s="96"/>
      <c r="D628" s="96"/>
      <c r="E628" s="97"/>
      <c r="F628" s="12"/>
      <c r="G628" s="12"/>
      <c r="H628" s="8"/>
      <c r="J628" s="96"/>
      <c r="K628" s="96"/>
      <c r="L628" s="97"/>
    </row>
    <row r="629" spans="3:12" x14ac:dyDescent="0.2">
      <c r="C629" s="96"/>
      <c r="D629" s="96"/>
      <c r="E629" s="97"/>
      <c r="F629" s="12"/>
      <c r="G629" s="12"/>
      <c r="H629" s="8"/>
      <c r="J629" s="96"/>
      <c r="K629" s="96"/>
      <c r="L629" s="97"/>
    </row>
    <row r="630" spans="3:12" x14ac:dyDescent="0.2">
      <c r="C630" s="96"/>
      <c r="D630" s="96"/>
      <c r="E630" s="97"/>
      <c r="F630" s="12"/>
      <c r="G630" s="12"/>
      <c r="H630" s="8"/>
      <c r="J630" s="96"/>
      <c r="K630" s="96"/>
      <c r="L630" s="97"/>
    </row>
    <row r="631" spans="3:12" x14ac:dyDescent="0.2">
      <c r="C631" s="96"/>
      <c r="D631" s="96"/>
      <c r="E631" s="97"/>
      <c r="F631" s="12"/>
      <c r="G631" s="12"/>
      <c r="H631" s="8"/>
      <c r="J631" s="96"/>
      <c r="K631" s="96"/>
      <c r="L631" s="97"/>
    </row>
    <row r="632" spans="3:12" x14ac:dyDescent="0.2">
      <c r="C632" s="96"/>
      <c r="D632" s="96"/>
      <c r="E632" s="97"/>
      <c r="F632" s="12"/>
      <c r="G632" s="12"/>
      <c r="H632" s="8"/>
      <c r="J632" s="96"/>
      <c r="K632" s="96"/>
      <c r="L632" s="97"/>
    </row>
    <row r="633" spans="3:12" x14ac:dyDescent="0.2">
      <c r="C633" s="96"/>
      <c r="D633" s="96"/>
      <c r="E633" s="97"/>
      <c r="F633" s="12"/>
      <c r="G633" s="12"/>
      <c r="H633" s="8"/>
      <c r="J633" s="96"/>
      <c r="K633" s="96"/>
      <c r="L633" s="97"/>
    </row>
    <row r="634" spans="3:12" x14ac:dyDescent="0.2">
      <c r="C634" s="96"/>
      <c r="D634" s="96"/>
      <c r="E634" s="97"/>
      <c r="F634" s="12"/>
      <c r="G634" s="12"/>
      <c r="H634" s="8"/>
      <c r="J634" s="96"/>
      <c r="K634" s="96"/>
      <c r="L634" s="97"/>
    </row>
    <row r="635" spans="3:12" x14ac:dyDescent="0.2">
      <c r="C635" s="96"/>
      <c r="D635" s="96"/>
      <c r="E635" s="97"/>
      <c r="F635" s="12"/>
      <c r="G635" s="12"/>
      <c r="H635" s="8"/>
      <c r="J635" s="96"/>
      <c r="K635" s="96"/>
      <c r="L635" s="97"/>
    </row>
    <row r="636" spans="3:12" x14ac:dyDescent="0.2">
      <c r="C636" s="96"/>
      <c r="D636" s="96"/>
      <c r="E636" s="97"/>
      <c r="F636" s="12"/>
      <c r="G636" s="12"/>
      <c r="H636" s="8"/>
      <c r="J636" s="96"/>
      <c r="K636" s="96"/>
      <c r="L636" s="97"/>
    </row>
    <row r="637" spans="3:12" x14ac:dyDescent="0.2">
      <c r="C637" s="96"/>
      <c r="D637" s="96"/>
      <c r="E637" s="97"/>
      <c r="F637" s="12"/>
      <c r="G637" s="12"/>
      <c r="H637" s="8"/>
      <c r="J637" s="96"/>
      <c r="K637" s="96"/>
      <c r="L637" s="97"/>
    </row>
    <row r="638" spans="3:12" x14ac:dyDescent="0.2">
      <c r="C638" s="96"/>
      <c r="D638" s="96"/>
      <c r="E638" s="97"/>
      <c r="F638" s="12"/>
      <c r="G638" s="12"/>
      <c r="H638" s="8"/>
      <c r="J638" s="96"/>
      <c r="K638" s="96"/>
      <c r="L638" s="97"/>
    </row>
    <row r="639" spans="3:12" x14ac:dyDescent="0.2">
      <c r="C639" s="96"/>
      <c r="D639" s="96"/>
      <c r="E639" s="97"/>
      <c r="F639" s="12"/>
      <c r="G639" s="12"/>
      <c r="H639" s="8"/>
      <c r="J639" s="96"/>
      <c r="K639" s="96"/>
      <c r="L639" s="97"/>
    </row>
    <row r="640" spans="3:12" x14ac:dyDescent="0.2">
      <c r="C640" s="96"/>
      <c r="D640" s="96"/>
      <c r="E640" s="97"/>
      <c r="F640" s="12"/>
      <c r="G640" s="12"/>
      <c r="H640" s="8"/>
      <c r="J640" s="96"/>
      <c r="K640" s="96"/>
      <c r="L640" s="97"/>
    </row>
    <row r="641" spans="3:12" x14ac:dyDescent="0.2">
      <c r="C641" s="96"/>
      <c r="D641" s="96"/>
      <c r="E641" s="97"/>
      <c r="F641" s="12"/>
      <c r="G641" s="12"/>
      <c r="H641" s="8"/>
      <c r="J641" s="96"/>
      <c r="K641" s="96"/>
      <c r="L641" s="97"/>
    </row>
    <row r="642" spans="3:12" x14ac:dyDescent="0.2">
      <c r="C642" s="96"/>
      <c r="D642" s="96"/>
      <c r="E642" s="97"/>
      <c r="F642" s="12"/>
      <c r="G642" s="12"/>
      <c r="H642" s="8"/>
      <c r="J642" s="96"/>
      <c r="K642" s="96"/>
      <c r="L642" s="97"/>
    </row>
    <row r="643" spans="3:12" x14ac:dyDescent="0.2">
      <c r="C643" s="96"/>
      <c r="D643" s="96"/>
      <c r="E643" s="97"/>
      <c r="F643" s="12"/>
      <c r="G643" s="12"/>
      <c r="H643" s="8"/>
      <c r="J643" s="96"/>
      <c r="K643" s="96"/>
      <c r="L643" s="97"/>
    </row>
    <row r="644" spans="3:12" x14ac:dyDescent="0.2">
      <c r="C644" s="96"/>
      <c r="D644" s="96"/>
      <c r="E644" s="97"/>
      <c r="F644" s="12"/>
      <c r="G644" s="12"/>
      <c r="H644" s="8"/>
      <c r="J644" s="96"/>
      <c r="K644" s="96"/>
      <c r="L644" s="97"/>
    </row>
    <row r="645" spans="3:12" x14ac:dyDescent="0.2">
      <c r="C645" s="96"/>
      <c r="D645" s="96"/>
      <c r="E645" s="97"/>
      <c r="F645" s="12"/>
      <c r="G645" s="12"/>
      <c r="H645" s="8"/>
      <c r="J645" s="96"/>
      <c r="K645" s="96"/>
      <c r="L645" s="97"/>
    </row>
    <row r="646" spans="3:12" x14ac:dyDescent="0.2">
      <c r="C646" s="96"/>
      <c r="D646" s="96"/>
      <c r="E646" s="97"/>
      <c r="F646" s="12"/>
      <c r="G646" s="12"/>
      <c r="H646" s="8"/>
      <c r="J646" s="96"/>
      <c r="K646" s="96"/>
      <c r="L646" s="97"/>
    </row>
    <row r="647" spans="3:12" x14ac:dyDescent="0.2">
      <c r="C647" s="96"/>
      <c r="D647" s="96"/>
      <c r="E647" s="97"/>
      <c r="F647" s="12"/>
      <c r="G647" s="12"/>
      <c r="H647" s="8"/>
      <c r="J647" s="96"/>
      <c r="K647" s="96"/>
      <c r="L647" s="97"/>
    </row>
    <row r="648" spans="3:12" x14ac:dyDescent="0.2">
      <c r="C648" s="96"/>
      <c r="D648" s="96"/>
      <c r="E648" s="97"/>
      <c r="F648" s="12"/>
      <c r="G648" s="12"/>
      <c r="H648" s="8"/>
      <c r="J648" s="96"/>
      <c r="K648" s="96"/>
      <c r="L648" s="97"/>
    </row>
    <row r="649" spans="3:12" x14ac:dyDescent="0.2">
      <c r="C649" s="96"/>
      <c r="D649" s="96"/>
      <c r="E649" s="97"/>
      <c r="F649" s="12"/>
      <c r="G649" s="12"/>
      <c r="H649" s="8"/>
      <c r="J649" s="96"/>
      <c r="K649" s="96"/>
      <c r="L649" s="97"/>
    </row>
    <row r="650" spans="3:12" x14ac:dyDescent="0.2">
      <c r="C650" s="96"/>
      <c r="D650" s="96"/>
      <c r="E650" s="97"/>
      <c r="F650" s="12"/>
      <c r="G650" s="12"/>
      <c r="H650" s="8"/>
      <c r="J650" s="96"/>
      <c r="K650" s="96"/>
      <c r="L650" s="97"/>
    </row>
    <row r="651" spans="3:12" x14ac:dyDescent="0.2">
      <c r="C651" s="96"/>
      <c r="D651" s="96"/>
      <c r="E651" s="97"/>
      <c r="F651" s="12"/>
      <c r="G651" s="12"/>
      <c r="H651" s="8"/>
      <c r="J651" s="96"/>
      <c r="K651" s="96"/>
      <c r="L651" s="97"/>
    </row>
    <row r="652" spans="3:12" x14ac:dyDescent="0.2">
      <c r="C652" s="96"/>
      <c r="D652" s="96"/>
      <c r="E652" s="97"/>
      <c r="F652" s="12"/>
      <c r="G652" s="12"/>
      <c r="H652" s="8"/>
      <c r="J652" s="96"/>
      <c r="K652" s="96"/>
      <c r="L652" s="97"/>
    </row>
    <row r="653" spans="3:12" x14ac:dyDescent="0.2">
      <c r="C653" s="96"/>
      <c r="D653" s="96"/>
      <c r="E653" s="97"/>
      <c r="F653" s="12"/>
      <c r="G653" s="12"/>
      <c r="H653" s="8"/>
      <c r="J653" s="96"/>
      <c r="K653" s="96"/>
      <c r="L653" s="97"/>
    </row>
    <row r="654" spans="3:12" x14ac:dyDescent="0.2">
      <c r="C654" s="96"/>
      <c r="D654" s="96"/>
      <c r="E654" s="97"/>
      <c r="F654" s="12"/>
      <c r="G654" s="12"/>
      <c r="H654" s="8"/>
      <c r="J654" s="96"/>
      <c r="K654" s="96"/>
      <c r="L654" s="97"/>
    </row>
    <row r="655" spans="3:12" x14ac:dyDescent="0.2">
      <c r="C655" s="96"/>
      <c r="D655" s="96"/>
      <c r="E655" s="97"/>
      <c r="F655" s="12"/>
      <c r="G655" s="12"/>
      <c r="H655" s="8"/>
      <c r="J655" s="96"/>
      <c r="K655" s="96"/>
      <c r="L655" s="97"/>
    </row>
    <row r="656" spans="3:12" x14ac:dyDescent="0.2">
      <c r="C656" s="96"/>
      <c r="D656" s="96"/>
      <c r="E656" s="97"/>
      <c r="F656" s="12"/>
      <c r="G656" s="12"/>
      <c r="H656" s="8"/>
      <c r="J656" s="96"/>
      <c r="K656" s="96"/>
      <c r="L656" s="97"/>
    </row>
    <row r="657" spans="3:12" x14ac:dyDescent="0.2">
      <c r="C657" s="96"/>
      <c r="D657" s="96"/>
      <c r="E657" s="97"/>
      <c r="F657" s="12"/>
      <c r="G657" s="12"/>
      <c r="H657" s="8"/>
      <c r="J657" s="96"/>
      <c r="K657" s="96"/>
      <c r="L657" s="97"/>
    </row>
    <row r="658" spans="3:12" x14ac:dyDescent="0.2">
      <c r="C658" s="96"/>
      <c r="D658" s="96"/>
      <c r="E658" s="97"/>
      <c r="F658" s="12"/>
      <c r="G658" s="12"/>
      <c r="H658" s="8"/>
      <c r="J658" s="96"/>
      <c r="K658" s="96"/>
      <c r="L658" s="97"/>
    </row>
    <row r="659" spans="3:12" x14ac:dyDescent="0.2">
      <c r="C659" s="96"/>
      <c r="D659" s="96"/>
      <c r="E659" s="97"/>
      <c r="F659" s="12"/>
      <c r="G659" s="12"/>
      <c r="H659" s="8"/>
      <c r="J659" s="96"/>
      <c r="K659" s="96"/>
      <c r="L659" s="97"/>
    </row>
    <row r="660" spans="3:12" x14ac:dyDescent="0.2">
      <c r="C660" s="96"/>
      <c r="D660" s="96"/>
      <c r="E660" s="97"/>
      <c r="F660" s="12"/>
      <c r="G660" s="12"/>
      <c r="H660" s="8"/>
      <c r="J660" s="96"/>
      <c r="K660" s="96"/>
      <c r="L660" s="97"/>
    </row>
    <row r="661" spans="3:12" x14ac:dyDescent="0.2">
      <c r="C661" s="96"/>
      <c r="D661" s="96"/>
      <c r="E661" s="97"/>
      <c r="F661" s="12"/>
      <c r="G661" s="12"/>
      <c r="H661" s="8"/>
      <c r="J661" s="96"/>
      <c r="K661" s="96"/>
      <c r="L661" s="97"/>
    </row>
    <row r="662" spans="3:12" x14ac:dyDescent="0.2">
      <c r="C662" s="96"/>
      <c r="D662" s="96"/>
      <c r="E662" s="97"/>
      <c r="F662" s="12"/>
      <c r="G662" s="12"/>
      <c r="H662" s="8"/>
      <c r="J662" s="96"/>
      <c r="K662" s="96"/>
      <c r="L662" s="97"/>
    </row>
    <row r="663" spans="3:12" x14ac:dyDescent="0.2">
      <c r="C663" s="96"/>
      <c r="D663" s="96"/>
      <c r="E663" s="97"/>
      <c r="F663" s="12"/>
      <c r="G663" s="12"/>
      <c r="H663" s="8"/>
      <c r="J663" s="96"/>
      <c r="K663" s="96"/>
      <c r="L663" s="97"/>
    </row>
    <row r="664" spans="3:12" x14ac:dyDescent="0.2">
      <c r="C664" s="96"/>
      <c r="D664" s="96"/>
      <c r="E664" s="97"/>
      <c r="F664" s="12"/>
      <c r="G664" s="12"/>
      <c r="H664" s="8"/>
      <c r="J664" s="96"/>
      <c r="K664" s="96"/>
      <c r="L664" s="97"/>
    </row>
    <row r="665" spans="3:12" x14ac:dyDescent="0.2">
      <c r="C665" s="96"/>
      <c r="D665" s="96"/>
      <c r="E665" s="97"/>
      <c r="F665" s="12"/>
      <c r="G665" s="12"/>
      <c r="H665" s="8"/>
      <c r="J665" s="96"/>
      <c r="K665" s="96"/>
      <c r="L665" s="97"/>
    </row>
    <row r="666" spans="3:12" x14ac:dyDescent="0.2">
      <c r="C666" s="96"/>
      <c r="D666" s="96"/>
      <c r="E666" s="97"/>
      <c r="F666" s="12"/>
      <c r="G666" s="12"/>
      <c r="H666" s="8"/>
      <c r="J666" s="96"/>
      <c r="K666" s="96"/>
      <c r="L666" s="97"/>
    </row>
    <row r="667" spans="3:12" x14ac:dyDescent="0.2">
      <c r="C667" s="96"/>
      <c r="D667" s="96"/>
      <c r="E667" s="97"/>
      <c r="F667" s="12"/>
      <c r="G667" s="12"/>
      <c r="H667" s="8"/>
      <c r="J667" s="96"/>
      <c r="K667" s="96"/>
      <c r="L667" s="97"/>
    </row>
    <row r="668" spans="3:12" x14ac:dyDescent="0.2">
      <c r="C668" s="96"/>
      <c r="D668" s="96"/>
      <c r="E668" s="97"/>
      <c r="F668" s="12"/>
      <c r="G668" s="12"/>
      <c r="H668" s="8"/>
      <c r="J668" s="96"/>
      <c r="K668" s="96"/>
      <c r="L668" s="97"/>
    </row>
    <row r="669" spans="3:12" x14ac:dyDescent="0.2">
      <c r="C669" s="96"/>
      <c r="D669" s="96"/>
      <c r="E669" s="97"/>
      <c r="F669" s="12"/>
      <c r="G669" s="12"/>
      <c r="H669" s="8"/>
      <c r="J669" s="96"/>
      <c r="K669" s="96"/>
      <c r="L669" s="97"/>
    </row>
    <row r="670" spans="3:12" x14ac:dyDescent="0.2">
      <c r="C670" s="96"/>
      <c r="D670" s="96"/>
      <c r="E670" s="97"/>
      <c r="F670" s="12"/>
      <c r="G670" s="12"/>
      <c r="H670" s="8"/>
      <c r="J670" s="96"/>
      <c r="K670" s="96"/>
      <c r="L670" s="97"/>
    </row>
    <row r="671" spans="3:12" x14ac:dyDescent="0.2">
      <c r="C671" s="96"/>
      <c r="D671" s="96"/>
      <c r="E671" s="97"/>
      <c r="F671" s="12"/>
      <c r="G671" s="12"/>
      <c r="H671" s="8"/>
      <c r="J671" s="96"/>
      <c r="K671" s="96"/>
      <c r="L671" s="97"/>
    </row>
    <row r="672" spans="3:12" x14ac:dyDescent="0.2">
      <c r="C672" s="96"/>
      <c r="D672" s="96"/>
      <c r="E672" s="97"/>
      <c r="F672" s="12"/>
      <c r="G672" s="12"/>
      <c r="H672" s="8"/>
      <c r="J672" s="96"/>
      <c r="K672" s="96"/>
      <c r="L672" s="97"/>
    </row>
    <row r="673" spans="3:12" x14ac:dyDescent="0.2">
      <c r="C673" s="96"/>
      <c r="D673" s="96"/>
      <c r="E673" s="97"/>
      <c r="F673" s="12"/>
      <c r="G673" s="12"/>
      <c r="H673" s="8"/>
      <c r="J673" s="96"/>
      <c r="K673" s="96"/>
      <c r="L673" s="97"/>
    </row>
    <row r="674" spans="3:12" x14ac:dyDescent="0.2">
      <c r="C674" s="96"/>
      <c r="D674" s="96"/>
      <c r="E674" s="97"/>
      <c r="F674" s="12"/>
      <c r="G674" s="12"/>
      <c r="H674" s="8"/>
      <c r="J674" s="96"/>
      <c r="K674" s="96"/>
      <c r="L674" s="97"/>
    </row>
    <row r="675" spans="3:12" x14ac:dyDescent="0.2">
      <c r="C675" s="96"/>
      <c r="D675" s="96"/>
      <c r="E675" s="97"/>
      <c r="F675" s="12"/>
      <c r="G675" s="12"/>
      <c r="H675" s="8"/>
      <c r="J675" s="96"/>
      <c r="K675" s="96"/>
      <c r="L675" s="97"/>
    </row>
    <row r="676" spans="3:12" x14ac:dyDescent="0.2">
      <c r="C676" s="96"/>
      <c r="D676" s="96"/>
      <c r="E676" s="97"/>
      <c r="F676" s="12"/>
      <c r="G676" s="12"/>
      <c r="H676" s="8"/>
      <c r="J676" s="96"/>
      <c r="K676" s="96"/>
      <c r="L676" s="97"/>
    </row>
    <row r="677" spans="3:12" x14ac:dyDescent="0.2">
      <c r="C677" s="96"/>
      <c r="D677" s="96"/>
      <c r="E677" s="97"/>
      <c r="F677" s="12"/>
      <c r="G677" s="12"/>
      <c r="H677" s="8"/>
      <c r="J677" s="96"/>
      <c r="K677" s="96"/>
      <c r="L677" s="97"/>
    </row>
    <row r="678" spans="3:12" x14ac:dyDescent="0.2">
      <c r="C678" s="96"/>
      <c r="D678" s="96"/>
      <c r="E678" s="97"/>
      <c r="F678" s="12"/>
      <c r="G678" s="12"/>
      <c r="H678" s="8"/>
      <c r="J678" s="96"/>
      <c r="K678" s="96"/>
      <c r="L678" s="97"/>
    </row>
    <row r="679" spans="3:12" x14ac:dyDescent="0.2">
      <c r="C679" s="96"/>
      <c r="D679" s="96"/>
      <c r="E679" s="97"/>
      <c r="F679" s="12"/>
      <c r="G679" s="12"/>
      <c r="H679" s="8"/>
      <c r="J679" s="96"/>
      <c r="K679" s="96"/>
      <c r="L679" s="97"/>
    </row>
    <row r="680" spans="3:12" x14ac:dyDescent="0.2">
      <c r="C680" s="96"/>
      <c r="D680" s="96"/>
      <c r="E680" s="97"/>
      <c r="F680" s="12"/>
      <c r="G680" s="12"/>
      <c r="H680" s="8"/>
      <c r="J680" s="96"/>
      <c r="K680" s="96"/>
      <c r="L680" s="97"/>
    </row>
    <row r="681" spans="3:12" x14ac:dyDescent="0.2">
      <c r="C681" s="96"/>
      <c r="D681" s="96"/>
      <c r="E681" s="97"/>
      <c r="F681" s="12"/>
      <c r="G681" s="12"/>
      <c r="H681" s="8"/>
      <c r="J681" s="96"/>
      <c r="K681" s="96"/>
      <c r="L681" s="97"/>
    </row>
    <row r="682" spans="3:12" x14ac:dyDescent="0.2">
      <c r="C682" s="96"/>
      <c r="D682" s="96"/>
      <c r="E682" s="97"/>
      <c r="F682" s="12"/>
      <c r="G682" s="12"/>
      <c r="H682" s="8"/>
      <c r="J682" s="96"/>
      <c r="K682" s="96"/>
      <c r="L682" s="97"/>
    </row>
    <row r="683" spans="3:12" x14ac:dyDescent="0.2">
      <c r="C683" s="96"/>
      <c r="D683" s="96"/>
      <c r="E683" s="97"/>
      <c r="F683" s="12"/>
      <c r="G683" s="12"/>
      <c r="H683" s="8"/>
      <c r="J683" s="96"/>
      <c r="K683" s="96"/>
      <c r="L683" s="97"/>
    </row>
    <row r="684" spans="3:12" x14ac:dyDescent="0.2">
      <c r="C684" s="96"/>
      <c r="D684" s="96"/>
      <c r="E684" s="97"/>
      <c r="F684" s="12"/>
      <c r="G684" s="12"/>
      <c r="H684" s="8"/>
      <c r="J684" s="96"/>
      <c r="K684" s="96"/>
      <c r="L684" s="97"/>
    </row>
    <row r="685" spans="3:12" x14ac:dyDescent="0.2">
      <c r="C685" s="96"/>
      <c r="D685" s="96"/>
      <c r="E685" s="97"/>
      <c r="F685" s="12"/>
      <c r="G685" s="12"/>
      <c r="H685" s="8"/>
      <c r="J685" s="96"/>
      <c r="K685" s="96"/>
      <c r="L685" s="97"/>
    </row>
    <row r="686" spans="3:12" x14ac:dyDescent="0.2">
      <c r="C686" s="96"/>
      <c r="D686" s="96"/>
      <c r="E686" s="97"/>
      <c r="F686" s="12"/>
      <c r="G686" s="12"/>
      <c r="H686" s="8"/>
      <c r="J686" s="96"/>
      <c r="K686" s="96"/>
      <c r="L686" s="97"/>
    </row>
    <row r="687" spans="3:12" x14ac:dyDescent="0.2">
      <c r="C687" s="96"/>
      <c r="D687" s="96"/>
      <c r="E687" s="97"/>
      <c r="F687" s="12"/>
      <c r="G687" s="12"/>
      <c r="H687" s="8"/>
      <c r="J687" s="96"/>
      <c r="K687" s="96"/>
      <c r="L687" s="97"/>
    </row>
    <row r="688" spans="3:12" x14ac:dyDescent="0.2">
      <c r="C688" s="96"/>
      <c r="D688" s="96"/>
      <c r="E688" s="97"/>
      <c r="F688" s="12"/>
      <c r="G688" s="12"/>
      <c r="H688" s="8"/>
      <c r="J688" s="96"/>
      <c r="K688" s="96"/>
      <c r="L688" s="97"/>
    </row>
    <row r="689" spans="3:12" x14ac:dyDescent="0.2">
      <c r="C689" s="96"/>
      <c r="D689" s="96"/>
      <c r="E689" s="97"/>
      <c r="F689" s="12"/>
      <c r="G689" s="12"/>
      <c r="H689" s="8"/>
      <c r="J689" s="96"/>
      <c r="K689" s="96"/>
      <c r="L689" s="97"/>
    </row>
    <row r="690" spans="3:12" x14ac:dyDescent="0.2">
      <c r="C690" s="96"/>
      <c r="D690" s="96"/>
      <c r="E690" s="97"/>
      <c r="F690" s="12"/>
      <c r="G690" s="12"/>
      <c r="H690" s="8"/>
      <c r="J690" s="96"/>
      <c r="K690" s="96"/>
      <c r="L690" s="97"/>
    </row>
    <row r="691" spans="3:12" x14ac:dyDescent="0.2">
      <c r="C691" s="96"/>
      <c r="D691" s="96"/>
      <c r="E691" s="97"/>
      <c r="F691" s="12"/>
      <c r="G691" s="12"/>
      <c r="H691" s="8"/>
      <c r="J691" s="96"/>
      <c r="K691" s="96"/>
      <c r="L691" s="97"/>
    </row>
    <row r="692" spans="3:12" x14ac:dyDescent="0.2">
      <c r="C692" s="96"/>
      <c r="D692" s="96"/>
      <c r="E692" s="97"/>
      <c r="F692" s="12"/>
      <c r="G692" s="12"/>
      <c r="H692" s="8"/>
      <c r="J692" s="96"/>
      <c r="K692" s="96"/>
      <c r="L692" s="97"/>
    </row>
    <row r="693" spans="3:12" x14ac:dyDescent="0.2">
      <c r="C693" s="96"/>
      <c r="D693" s="96"/>
      <c r="E693" s="97"/>
      <c r="F693" s="12"/>
      <c r="G693" s="12"/>
      <c r="H693" s="8"/>
      <c r="J693" s="96"/>
      <c r="K693" s="96"/>
      <c r="L693" s="97"/>
    </row>
    <row r="694" spans="3:12" x14ac:dyDescent="0.2">
      <c r="C694" s="96"/>
      <c r="D694" s="96"/>
      <c r="E694" s="97"/>
      <c r="F694" s="12"/>
      <c r="G694" s="12"/>
      <c r="H694" s="8"/>
      <c r="J694" s="96"/>
      <c r="K694" s="96"/>
      <c r="L694" s="97"/>
    </row>
    <row r="695" spans="3:12" x14ac:dyDescent="0.2">
      <c r="C695" s="96"/>
      <c r="D695" s="96"/>
      <c r="E695" s="97"/>
      <c r="F695" s="12"/>
      <c r="G695" s="12"/>
      <c r="H695" s="8"/>
      <c r="J695" s="96"/>
      <c r="K695" s="96"/>
      <c r="L695" s="97"/>
    </row>
    <row r="696" spans="3:12" x14ac:dyDescent="0.2">
      <c r="C696" s="96"/>
      <c r="D696" s="96"/>
      <c r="E696" s="97"/>
      <c r="F696" s="12"/>
      <c r="G696" s="12"/>
      <c r="H696" s="8"/>
      <c r="J696" s="96"/>
      <c r="K696" s="96"/>
      <c r="L696" s="97"/>
    </row>
    <row r="697" spans="3:12" x14ac:dyDescent="0.2">
      <c r="C697" s="96"/>
      <c r="D697" s="96"/>
      <c r="E697" s="97"/>
      <c r="F697" s="12"/>
      <c r="G697" s="12"/>
      <c r="H697" s="8"/>
      <c r="J697" s="96"/>
      <c r="K697" s="96"/>
      <c r="L697" s="97"/>
    </row>
    <row r="698" spans="3:12" x14ac:dyDescent="0.2">
      <c r="C698" s="96"/>
      <c r="D698" s="96"/>
      <c r="E698" s="97"/>
      <c r="F698" s="12"/>
      <c r="G698" s="12"/>
      <c r="H698" s="8"/>
      <c r="J698" s="96"/>
      <c r="K698" s="96"/>
      <c r="L698" s="97"/>
    </row>
    <row r="699" spans="3:12" x14ac:dyDescent="0.2">
      <c r="C699" s="96"/>
      <c r="D699" s="96"/>
      <c r="E699" s="97"/>
      <c r="F699" s="12"/>
      <c r="G699" s="12"/>
      <c r="H699" s="8"/>
      <c r="J699" s="96"/>
      <c r="K699" s="96"/>
      <c r="L699" s="97"/>
    </row>
    <row r="700" spans="3:12" x14ac:dyDescent="0.2">
      <c r="C700" s="96"/>
      <c r="D700" s="96"/>
      <c r="E700" s="97"/>
      <c r="F700" s="12"/>
      <c r="G700" s="12"/>
      <c r="H700" s="8"/>
      <c r="J700" s="96"/>
      <c r="K700" s="96"/>
      <c r="L700" s="97"/>
    </row>
    <row r="701" spans="3:12" x14ac:dyDescent="0.2">
      <c r="C701" s="96"/>
      <c r="D701" s="96"/>
      <c r="E701" s="97"/>
      <c r="F701" s="12"/>
      <c r="G701" s="12"/>
      <c r="H701" s="8"/>
      <c r="J701" s="96"/>
      <c r="K701" s="96"/>
      <c r="L701" s="97"/>
    </row>
    <row r="702" spans="3:12" x14ac:dyDescent="0.2">
      <c r="C702" s="96"/>
      <c r="D702" s="96"/>
      <c r="E702" s="97"/>
      <c r="F702" s="12"/>
      <c r="G702" s="12"/>
      <c r="H702" s="8"/>
      <c r="J702" s="96"/>
      <c r="K702" s="96"/>
      <c r="L702" s="97"/>
    </row>
    <row r="703" spans="3:12" x14ac:dyDescent="0.2">
      <c r="C703" s="96"/>
      <c r="D703" s="96"/>
      <c r="E703" s="97"/>
      <c r="F703" s="12"/>
      <c r="G703" s="12"/>
      <c r="H703" s="8"/>
      <c r="J703" s="96"/>
      <c r="K703" s="96"/>
      <c r="L703" s="97"/>
    </row>
    <row r="704" spans="3:12" x14ac:dyDescent="0.2">
      <c r="C704" s="96"/>
      <c r="D704" s="96"/>
      <c r="E704" s="97"/>
      <c r="F704" s="12"/>
      <c r="G704" s="12"/>
      <c r="H704" s="8"/>
      <c r="J704" s="96"/>
      <c r="K704" s="96"/>
      <c r="L704" s="97"/>
    </row>
    <row r="705" spans="3:12" x14ac:dyDescent="0.2">
      <c r="C705" s="96"/>
      <c r="D705" s="96"/>
      <c r="E705" s="97"/>
      <c r="F705" s="12"/>
      <c r="G705" s="12"/>
      <c r="H705" s="8"/>
      <c r="J705" s="96"/>
      <c r="K705" s="96"/>
      <c r="L705" s="97"/>
    </row>
    <row r="706" spans="3:12" x14ac:dyDescent="0.2">
      <c r="C706" s="96"/>
      <c r="D706" s="96"/>
      <c r="E706" s="97"/>
      <c r="F706" s="12"/>
      <c r="G706" s="12"/>
      <c r="H706" s="8"/>
      <c r="J706" s="96"/>
      <c r="K706" s="96"/>
      <c r="L706" s="97"/>
    </row>
    <row r="707" spans="3:12" x14ac:dyDescent="0.2">
      <c r="C707" s="96"/>
      <c r="D707" s="96"/>
      <c r="E707" s="97"/>
      <c r="F707" s="12"/>
      <c r="G707" s="12"/>
      <c r="H707" s="8"/>
      <c r="J707" s="96"/>
      <c r="K707" s="96"/>
      <c r="L707" s="97"/>
    </row>
    <row r="708" spans="3:12" x14ac:dyDescent="0.2">
      <c r="C708" s="96"/>
      <c r="D708" s="96"/>
      <c r="E708" s="97"/>
      <c r="F708" s="12"/>
      <c r="G708" s="12"/>
      <c r="H708" s="8"/>
      <c r="J708" s="96"/>
      <c r="K708" s="96"/>
      <c r="L708" s="97"/>
    </row>
    <row r="709" spans="3:12" x14ac:dyDescent="0.2">
      <c r="C709" s="96"/>
      <c r="D709" s="96"/>
      <c r="E709" s="97"/>
      <c r="F709" s="12"/>
      <c r="G709" s="12"/>
      <c r="H709" s="8"/>
      <c r="J709" s="96"/>
      <c r="K709" s="96"/>
      <c r="L709" s="97"/>
    </row>
    <row r="710" spans="3:12" x14ac:dyDescent="0.2">
      <c r="C710" s="96"/>
      <c r="D710" s="96"/>
      <c r="E710" s="97"/>
      <c r="F710" s="12"/>
      <c r="G710" s="12"/>
      <c r="H710" s="8"/>
      <c r="J710" s="96"/>
      <c r="K710" s="96"/>
      <c r="L710" s="97"/>
    </row>
    <row r="711" spans="3:12" x14ac:dyDescent="0.2">
      <c r="C711" s="96"/>
      <c r="D711" s="96"/>
      <c r="E711" s="97"/>
      <c r="F711" s="12"/>
      <c r="G711" s="12"/>
      <c r="H711" s="8"/>
      <c r="J711" s="96"/>
      <c r="K711" s="96"/>
      <c r="L711" s="97"/>
    </row>
    <row r="712" spans="3:12" x14ac:dyDescent="0.2">
      <c r="C712" s="96"/>
      <c r="D712" s="96"/>
      <c r="E712" s="97"/>
      <c r="F712" s="12"/>
      <c r="G712" s="12"/>
      <c r="H712" s="8"/>
      <c r="J712" s="96"/>
      <c r="K712" s="96"/>
      <c r="L712" s="97"/>
    </row>
    <row r="713" spans="3:12" x14ac:dyDescent="0.2">
      <c r="C713" s="96"/>
      <c r="D713" s="96"/>
      <c r="E713" s="97"/>
      <c r="F713" s="12"/>
      <c r="G713" s="12"/>
      <c r="H713" s="8"/>
      <c r="J713" s="96"/>
      <c r="K713" s="96"/>
      <c r="L713" s="97"/>
    </row>
    <row r="714" spans="3:12" x14ac:dyDescent="0.2">
      <c r="C714" s="96"/>
      <c r="D714" s="96"/>
      <c r="E714" s="97"/>
      <c r="F714" s="12"/>
      <c r="G714" s="12"/>
      <c r="H714" s="8"/>
      <c r="J714" s="96"/>
      <c r="K714" s="96"/>
      <c r="L714" s="97"/>
    </row>
    <row r="715" spans="3:12" x14ac:dyDescent="0.2">
      <c r="C715" s="96"/>
      <c r="D715" s="96"/>
      <c r="E715" s="97"/>
      <c r="F715" s="12"/>
      <c r="G715" s="12"/>
      <c r="H715" s="8"/>
      <c r="J715" s="96"/>
      <c r="K715" s="96"/>
      <c r="L715" s="97"/>
    </row>
    <row r="716" spans="3:12" x14ac:dyDescent="0.2">
      <c r="C716" s="96"/>
      <c r="D716" s="96"/>
      <c r="E716" s="97"/>
      <c r="F716" s="12"/>
      <c r="G716" s="12"/>
      <c r="H716" s="8"/>
      <c r="J716" s="96"/>
      <c r="K716" s="96"/>
      <c r="L716" s="97"/>
    </row>
    <row r="717" spans="3:12" x14ac:dyDescent="0.2">
      <c r="C717" s="96"/>
      <c r="D717" s="96"/>
      <c r="E717" s="97"/>
      <c r="F717" s="12"/>
      <c r="G717" s="12"/>
      <c r="H717" s="8"/>
      <c r="J717" s="96"/>
      <c r="K717" s="96"/>
      <c r="L717" s="97"/>
    </row>
    <row r="718" spans="3:12" x14ac:dyDescent="0.2">
      <c r="C718" s="96"/>
      <c r="D718" s="96"/>
      <c r="E718" s="97"/>
      <c r="F718" s="12"/>
      <c r="G718" s="12"/>
      <c r="H718" s="8"/>
      <c r="J718" s="96"/>
      <c r="K718" s="96"/>
      <c r="L718" s="97"/>
    </row>
    <row r="719" spans="3:12" x14ac:dyDescent="0.2">
      <c r="C719" s="96"/>
      <c r="D719" s="96"/>
      <c r="E719" s="97"/>
      <c r="F719" s="12"/>
      <c r="G719" s="12"/>
      <c r="H719" s="8"/>
      <c r="J719" s="96"/>
      <c r="K719" s="96"/>
      <c r="L719" s="97"/>
    </row>
    <row r="720" spans="3:12" x14ac:dyDescent="0.2">
      <c r="C720" s="96"/>
      <c r="D720" s="96"/>
      <c r="E720" s="97"/>
      <c r="F720" s="12"/>
      <c r="G720" s="12"/>
      <c r="H720" s="8"/>
      <c r="J720" s="96"/>
      <c r="K720" s="96"/>
      <c r="L720" s="97"/>
    </row>
    <row r="721" spans="3:12" x14ac:dyDescent="0.2">
      <c r="C721" s="96"/>
      <c r="D721" s="96"/>
      <c r="E721" s="97"/>
      <c r="F721" s="12"/>
      <c r="G721" s="12"/>
      <c r="H721" s="8"/>
      <c r="J721" s="96"/>
      <c r="K721" s="96"/>
      <c r="L721" s="97"/>
    </row>
    <row r="722" spans="3:12" x14ac:dyDescent="0.2">
      <c r="C722" s="96"/>
      <c r="D722" s="96"/>
      <c r="E722" s="97"/>
      <c r="F722" s="12"/>
      <c r="G722" s="12"/>
      <c r="H722" s="8"/>
      <c r="J722" s="96"/>
      <c r="K722" s="96"/>
      <c r="L722" s="97"/>
    </row>
    <row r="723" spans="3:12" x14ac:dyDescent="0.2">
      <c r="C723" s="96"/>
      <c r="D723" s="96"/>
      <c r="E723" s="97"/>
      <c r="F723" s="12"/>
      <c r="G723" s="12"/>
      <c r="H723" s="8"/>
      <c r="J723" s="96"/>
      <c r="K723" s="96"/>
      <c r="L723" s="97"/>
    </row>
    <row r="724" spans="3:12" x14ac:dyDescent="0.2">
      <c r="C724" s="96"/>
      <c r="D724" s="96"/>
      <c r="E724" s="97"/>
      <c r="F724" s="12"/>
      <c r="G724" s="12"/>
      <c r="H724" s="8"/>
      <c r="J724" s="96"/>
      <c r="K724" s="96"/>
      <c r="L724" s="97"/>
    </row>
    <row r="725" spans="3:12" x14ac:dyDescent="0.2">
      <c r="C725" s="96"/>
      <c r="D725" s="96"/>
      <c r="E725" s="97"/>
      <c r="F725" s="12"/>
      <c r="G725" s="12"/>
      <c r="H725" s="8"/>
      <c r="J725" s="96"/>
      <c r="K725" s="96"/>
      <c r="L725" s="97"/>
    </row>
    <row r="726" spans="3:12" x14ac:dyDescent="0.2">
      <c r="C726" s="96"/>
      <c r="D726" s="96"/>
      <c r="E726" s="97"/>
      <c r="F726" s="12"/>
      <c r="G726" s="12"/>
      <c r="H726" s="8"/>
      <c r="J726" s="96"/>
      <c r="K726" s="96"/>
      <c r="L726" s="97"/>
    </row>
    <row r="727" spans="3:12" x14ac:dyDescent="0.2">
      <c r="C727" s="96"/>
      <c r="D727" s="96"/>
      <c r="E727" s="97"/>
      <c r="F727" s="12"/>
      <c r="G727" s="12"/>
      <c r="H727" s="8"/>
      <c r="J727" s="96"/>
      <c r="K727" s="96"/>
      <c r="L727" s="97"/>
    </row>
    <row r="728" spans="3:12" x14ac:dyDescent="0.2">
      <c r="C728" s="96"/>
      <c r="D728" s="96"/>
      <c r="E728" s="97"/>
      <c r="F728" s="12"/>
      <c r="G728" s="12"/>
      <c r="H728" s="8"/>
      <c r="J728" s="96"/>
      <c r="K728" s="96"/>
      <c r="L728" s="97"/>
    </row>
    <row r="729" spans="3:12" x14ac:dyDescent="0.2">
      <c r="C729" s="96"/>
      <c r="D729" s="96"/>
      <c r="E729" s="97"/>
      <c r="F729" s="12"/>
      <c r="G729" s="12"/>
      <c r="H729" s="8"/>
      <c r="J729" s="96"/>
      <c r="K729" s="96"/>
      <c r="L729" s="97"/>
    </row>
    <row r="730" spans="3:12" x14ac:dyDescent="0.2">
      <c r="C730" s="96"/>
      <c r="D730" s="96"/>
      <c r="E730" s="97"/>
      <c r="F730" s="12"/>
      <c r="G730" s="12"/>
      <c r="H730" s="8"/>
      <c r="J730" s="96"/>
      <c r="K730" s="96"/>
      <c r="L730" s="97"/>
    </row>
    <row r="731" spans="3:12" x14ac:dyDescent="0.2">
      <c r="C731" s="96"/>
      <c r="D731" s="96"/>
      <c r="E731" s="97"/>
      <c r="F731" s="12"/>
      <c r="G731" s="12"/>
      <c r="H731" s="8"/>
      <c r="J731" s="96"/>
      <c r="K731" s="96"/>
      <c r="L731" s="97"/>
    </row>
    <row r="732" spans="3:12" x14ac:dyDescent="0.2">
      <c r="C732" s="96"/>
      <c r="D732" s="96"/>
      <c r="E732" s="97"/>
      <c r="F732" s="12"/>
      <c r="G732" s="12"/>
      <c r="H732" s="8"/>
      <c r="J732" s="96"/>
      <c r="K732" s="96"/>
      <c r="L732" s="97"/>
    </row>
    <row r="733" spans="3:12" x14ac:dyDescent="0.2">
      <c r="C733" s="96"/>
      <c r="D733" s="96"/>
      <c r="E733" s="97"/>
      <c r="F733" s="12"/>
      <c r="G733" s="12"/>
      <c r="H733" s="8"/>
      <c r="J733" s="96"/>
      <c r="K733" s="96"/>
      <c r="L733" s="97"/>
    </row>
    <row r="734" spans="3:12" x14ac:dyDescent="0.2">
      <c r="C734" s="96"/>
      <c r="D734" s="96"/>
      <c r="E734" s="97"/>
      <c r="F734" s="12"/>
      <c r="G734" s="12"/>
      <c r="H734" s="8"/>
      <c r="J734" s="96"/>
      <c r="K734" s="96"/>
      <c r="L734" s="97"/>
    </row>
    <row r="735" spans="3:12" x14ac:dyDescent="0.2">
      <c r="C735" s="96"/>
      <c r="D735" s="96"/>
      <c r="E735" s="97"/>
      <c r="F735" s="12"/>
      <c r="G735" s="12"/>
      <c r="H735" s="8"/>
      <c r="J735" s="96"/>
      <c r="K735" s="96"/>
      <c r="L735" s="97"/>
    </row>
    <row r="736" spans="3:12" x14ac:dyDescent="0.2">
      <c r="C736" s="96"/>
      <c r="D736" s="96"/>
      <c r="E736" s="97"/>
      <c r="F736" s="12"/>
      <c r="G736" s="12"/>
      <c r="H736" s="8"/>
      <c r="J736" s="96"/>
      <c r="K736" s="96"/>
      <c r="L736" s="97"/>
    </row>
    <row r="737" spans="3:12" x14ac:dyDescent="0.2">
      <c r="C737" s="96"/>
      <c r="D737" s="96"/>
      <c r="E737" s="97"/>
      <c r="F737" s="12"/>
      <c r="G737" s="12"/>
      <c r="H737" s="8"/>
      <c r="J737" s="96"/>
      <c r="K737" s="96"/>
      <c r="L737" s="97"/>
    </row>
    <row r="738" spans="3:12" x14ac:dyDescent="0.2">
      <c r="C738" s="96"/>
      <c r="D738" s="96"/>
      <c r="E738" s="97"/>
      <c r="F738" s="12"/>
      <c r="G738" s="12"/>
      <c r="H738" s="8"/>
      <c r="J738" s="96"/>
      <c r="K738" s="96"/>
      <c r="L738" s="97"/>
    </row>
    <row r="739" spans="3:12" x14ac:dyDescent="0.2">
      <c r="C739" s="96"/>
      <c r="D739" s="96"/>
      <c r="E739" s="97"/>
      <c r="F739" s="12"/>
      <c r="G739" s="12"/>
      <c r="H739" s="8"/>
      <c r="J739" s="96"/>
      <c r="K739" s="96"/>
      <c r="L739" s="97"/>
    </row>
    <row r="740" spans="3:12" x14ac:dyDescent="0.2">
      <c r="C740" s="96"/>
      <c r="D740" s="96"/>
      <c r="E740" s="97"/>
      <c r="F740" s="12"/>
      <c r="G740" s="12"/>
      <c r="H740" s="8"/>
      <c r="J740" s="96"/>
      <c r="K740" s="96"/>
      <c r="L740" s="97"/>
    </row>
    <row r="741" spans="3:12" x14ac:dyDescent="0.2">
      <c r="C741" s="96"/>
      <c r="D741" s="96"/>
      <c r="E741" s="97"/>
      <c r="F741" s="12"/>
      <c r="G741" s="12"/>
      <c r="H741" s="8"/>
      <c r="J741" s="96"/>
      <c r="K741" s="96"/>
      <c r="L741" s="97"/>
    </row>
    <row r="742" spans="3:12" x14ac:dyDescent="0.2">
      <c r="C742" s="96"/>
      <c r="D742" s="96"/>
      <c r="E742" s="97"/>
      <c r="F742" s="12"/>
      <c r="G742" s="12"/>
      <c r="H742" s="8"/>
      <c r="J742" s="96"/>
      <c r="K742" s="96"/>
      <c r="L742" s="97"/>
    </row>
    <row r="743" spans="3:12" x14ac:dyDescent="0.2">
      <c r="C743" s="96"/>
      <c r="D743" s="96"/>
      <c r="E743" s="97"/>
      <c r="F743" s="12"/>
      <c r="G743" s="12"/>
      <c r="H743" s="8"/>
      <c r="J743" s="96"/>
      <c r="K743" s="96"/>
      <c r="L743" s="97"/>
    </row>
    <row r="744" spans="3:12" x14ac:dyDescent="0.2">
      <c r="C744" s="96"/>
      <c r="D744" s="96"/>
      <c r="E744" s="97"/>
      <c r="F744" s="12"/>
      <c r="G744" s="12"/>
      <c r="H744" s="8"/>
      <c r="J744" s="96"/>
      <c r="K744" s="96"/>
      <c r="L744" s="97"/>
    </row>
    <row r="745" spans="3:12" x14ac:dyDescent="0.2">
      <c r="C745" s="96"/>
      <c r="D745" s="96"/>
      <c r="E745" s="97"/>
      <c r="F745" s="12"/>
      <c r="G745" s="12"/>
      <c r="H745" s="8"/>
      <c r="J745" s="96"/>
      <c r="K745" s="96"/>
      <c r="L745" s="97"/>
    </row>
    <row r="746" spans="3:12" x14ac:dyDescent="0.2">
      <c r="C746" s="96"/>
      <c r="D746" s="96"/>
      <c r="E746" s="97"/>
      <c r="F746" s="12"/>
      <c r="G746" s="12"/>
      <c r="H746" s="8"/>
      <c r="J746" s="96"/>
      <c r="K746" s="96"/>
      <c r="L746" s="97"/>
    </row>
    <row r="747" spans="3:12" x14ac:dyDescent="0.2">
      <c r="C747" s="96"/>
      <c r="D747" s="96"/>
      <c r="E747" s="97"/>
      <c r="F747" s="12"/>
      <c r="G747" s="12"/>
      <c r="H747" s="8"/>
      <c r="J747" s="96"/>
      <c r="K747" s="96"/>
      <c r="L747" s="97"/>
    </row>
    <row r="748" spans="3:12" x14ac:dyDescent="0.2">
      <c r="C748" s="96"/>
      <c r="D748" s="96"/>
      <c r="E748" s="97"/>
      <c r="F748" s="12"/>
      <c r="G748" s="12"/>
      <c r="H748" s="8"/>
      <c r="J748" s="96"/>
      <c r="K748" s="96"/>
      <c r="L748" s="97"/>
    </row>
    <row r="749" spans="3:12" x14ac:dyDescent="0.2">
      <c r="C749" s="96"/>
      <c r="D749" s="96"/>
      <c r="E749" s="97"/>
      <c r="F749" s="12"/>
      <c r="G749" s="12"/>
      <c r="H749" s="8"/>
      <c r="J749" s="96"/>
      <c r="K749" s="96"/>
      <c r="L749" s="97"/>
    </row>
    <row r="750" spans="3:12" x14ac:dyDescent="0.2">
      <c r="C750" s="96"/>
      <c r="D750" s="96"/>
      <c r="E750" s="97"/>
      <c r="F750" s="12"/>
      <c r="G750" s="12"/>
      <c r="H750" s="8"/>
      <c r="J750" s="96"/>
      <c r="K750" s="96"/>
      <c r="L750" s="97"/>
    </row>
    <row r="751" spans="3:12" x14ac:dyDescent="0.2">
      <c r="C751" s="96"/>
      <c r="D751" s="96"/>
      <c r="E751" s="97"/>
      <c r="F751" s="12"/>
      <c r="G751" s="12"/>
      <c r="H751" s="8"/>
      <c r="J751" s="96"/>
      <c r="K751" s="96"/>
      <c r="L751" s="97"/>
    </row>
    <row r="752" spans="3:12" x14ac:dyDescent="0.2">
      <c r="C752" s="96"/>
      <c r="D752" s="96"/>
      <c r="E752" s="97"/>
      <c r="F752" s="12"/>
      <c r="G752" s="12"/>
      <c r="H752" s="8"/>
      <c r="J752" s="96"/>
      <c r="K752" s="96"/>
      <c r="L752" s="97"/>
    </row>
    <row r="753" spans="3:12" x14ac:dyDescent="0.2">
      <c r="C753" s="96"/>
      <c r="D753" s="96"/>
      <c r="E753" s="97"/>
      <c r="F753" s="12"/>
      <c r="G753" s="12"/>
      <c r="H753" s="8"/>
      <c r="J753" s="96"/>
      <c r="K753" s="96"/>
      <c r="L753" s="97"/>
    </row>
    <row r="754" spans="3:12" x14ac:dyDescent="0.2">
      <c r="C754" s="96"/>
      <c r="D754" s="96"/>
      <c r="E754" s="97"/>
      <c r="F754" s="12"/>
      <c r="G754" s="12"/>
      <c r="H754" s="8"/>
      <c r="J754" s="96"/>
      <c r="K754" s="96"/>
      <c r="L754" s="97"/>
    </row>
    <row r="755" spans="3:12" x14ac:dyDescent="0.2">
      <c r="C755" s="96"/>
      <c r="D755" s="96"/>
      <c r="E755" s="97"/>
      <c r="F755" s="12"/>
      <c r="G755" s="12"/>
      <c r="H755" s="8"/>
      <c r="J755" s="96"/>
      <c r="K755" s="96"/>
      <c r="L755" s="97"/>
    </row>
    <row r="756" spans="3:12" x14ac:dyDescent="0.2">
      <c r="C756" s="96"/>
      <c r="D756" s="96"/>
      <c r="E756" s="97"/>
      <c r="F756" s="12"/>
      <c r="G756" s="12"/>
      <c r="H756" s="8"/>
      <c r="J756" s="96"/>
      <c r="K756" s="96"/>
      <c r="L756" s="97"/>
    </row>
    <row r="757" spans="3:12" x14ac:dyDescent="0.2">
      <c r="C757" s="96"/>
      <c r="D757" s="96"/>
      <c r="E757" s="97"/>
      <c r="F757" s="12"/>
      <c r="G757" s="12"/>
      <c r="H757" s="8"/>
      <c r="J757" s="96"/>
      <c r="K757" s="96"/>
      <c r="L757" s="97"/>
    </row>
    <row r="758" spans="3:12" x14ac:dyDescent="0.2">
      <c r="C758" s="96"/>
      <c r="D758" s="96"/>
      <c r="E758" s="97"/>
      <c r="F758" s="12"/>
      <c r="G758" s="12"/>
      <c r="H758" s="8"/>
      <c r="J758" s="96"/>
      <c r="K758" s="96"/>
      <c r="L758" s="97"/>
    </row>
    <row r="759" spans="3:12" x14ac:dyDescent="0.2">
      <c r="C759" s="96"/>
      <c r="D759" s="96"/>
      <c r="E759" s="97"/>
      <c r="F759" s="12"/>
      <c r="G759" s="12"/>
      <c r="H759" s="8"/>
      <c r="J759" s="96"/>
      <c r="K759" s="96"/>
      <c r="L759" s="97"/>
    </row>
    <row r="760" spans="3:12" x14ac:dyDescent="0.2">
      <c r="C760" s="96"/>
      <c r="D760" s="96"/>
      <c r="E760" s="97"/>
      <c r="F760" s="12"/>
      <c r="G760" s="12"/>
      <c r="H760" s="8"/>
      <c r="J760" s="96"/>
      <c r="K760" s="96"/>
      <c r="L760" s="97"/>
    </row>
    <row r="761" spans="3:12" x14ac:dyDescent="0.2">
      <c r="C761" s="96"/>
      <c r="D761" s="96"/>
      <c r="E761" s="97"/>
      <c r="F761" s="12"/>
      <c r="G761" s="12"/>
      <c r="H761" s="8"/>
      <c r="J761" s="96"/>
      <c r="K761" s="96"/>
      <c r="L761" s="97"/>
    </row>
    <row r="762" spans="3:12" x14ac:dyDescent="0.2">
      <c r="C762" s="96"/>
      <c r="D762" s="96"/>
      <c r="E762" s="97"/>
      <c r="F762" s="12"/>
      <c r="G762" s="12"/>
      <c r="H762" s="8"/>
      <c r="J762" s="96"/>
      <c r="K762" s="96"/>
      <c r="L762" s="97"/>
    </row>
    <row r="763" spans="3:12" x14ac:dyDescent="0.2">
      <c r="C763" s="96"/>
      <c r="D763" s="96"/>
      <c r="E763" s="97"/>
      <c r="F763" s="12"/>
      <c r="G763" s="12"/>
      <c r="H763" s="8"/>
      <c r="J763" s="96"/>
      <c r="K763" s="96"/>
      <c r="L763" s="97"/>
    </row>
    <row r="764" spans="3:12" x14ac:dyDescent="0.2">
      <c r="C764" s="96"/>
      <c r="D764" s="96"/>
      <c r="E764" s="97"/>
      <c r="F764" s="12"/>
      <c r="G764" s="12"/>
      <c r="H764" s="8"/>
      <c r="J764" s="96"/>
      <c r="K764" s="96"/>
      <c r="L764" s="97"/>
    </row>
    <row r="765" spans="3:12" x14ac:dyDescent="0.2">
      <c r="C765" s="96"/>
      <c r="D765" s="96"/>
      <c r="E765" s="97"/>
      <c r="F765" s="12"/>
      <c r="G765" s="12"/>
      <c r="H765" s="8"/>
      <c r="J765" s="96"/>
      <c r="K765" s="96"/>
      <c r="L765" s="97"/>
    </row>
    <row r="766" spans="3:12" x14ac:dyDescent="0.2">
      <c r="C766" s="96"/>
      <c r="D766" s="96"/>
      <c r="E766" s="97"/>
      <c r="F766" s="12"/>
      <c r="G766" s="12"/>
      <c r="H766" s="8"/>
      <c r="J766" s="96"/>
      <c r="K766" s="96"/>
      <c r="L766" s="97"/>
    </row>
    <row r="767" spans="3:12" x14ac:dyDescent="0.2">
      <c r="C767" s="96"/>
      <c r="D767" s="96"/>
      <c r="E767" s="97"/>
      <c r="F767" s="12"/>
      <c r="G767" s="12"/>
      <c r="H767" s="8"/>
      <c r="J767" s="96"/>
      <c r="K767" s="96"/>
      <c r="L767" s="97"/>
    </row>
    <row r="768" spans="3:12" x14ac:dyDescent="0.2">
      <c r="C768" s="96"/>
      <c r="D768" s="96"/>
      <c r="E768" s="97"/>
      <c r="F768" s="12"/>
      <c r="G768" s="12"/>
      <c r="H768" s="8"/>
      <c r="J768" s="96"/>
      <c r="K768" s="96"/>
      <c r="L768" s="97"/>
    </row>
    <row r="769" spans="3:12" x14ac:dyDescent="0.2">
      <c r="C769" s="96"/>
      <c r="D769" s="96"/>
      <c r="E769" s="97"/>
      <c r="F769" s="12"/>
      <c r="G769" s="12"/>
      <c r="H769" s="8"/>
      <c r="J769" s="96"/>
      <c r="K769" s="96"/>
      <c r="L769" s="97"/>
    </row>
    <row r="770" spans="3:12" x14ac:dyDescent="0.2">
      <c r="C770" s="96"/>
      <c r="D770" s="96"/>
      <c r="E770" s="97"/>
      <c r="F770" s="12"/>
      <c r="G770" s="12"/>
      <c r="H770" s="8"/>
      <c r="J770" s="96"/>
      <c r="K770" s="96"/>
      <c r="L770" s="97"/>
    </row>
    <row r="771" spans="3:12" x14ac:dyDescent="0.2">
      <c r="C771" s="96"/>
      <c r="D771" s="96"/>
      <c r="E771" s="97"/>
      <c r="F771" s="12"/>
      <c r="G771" s="12"/>
      <c r="H771" s="8"/>
      <c r="J771" s="96"/>
      <c r="K771" s="96"/>
      <c r="L771" s="97"/>
    </row>
    <row r="772" spans="3:12" x14ac:dyDescent="0.2">
      <c r="C772" s="96"/>
      <c r="D772" s="96"/>
      <c r="E772" s="97"/>
      <c r="F772" s="12"/>
      <c r="G772" s="12"/>
      <c r="H772" s="8"/>
      <c r="J772" s="96"/>
      <c r="K772" s="96"/>
      <c r="L772" s="97"/>
    </row>
    <row r="773" spans="3:12" x14ac:dyDescent="0.2">
      <c r="C773" s="96"/>
      <c r="D773" s="96"/>
      <c r="E773" s="97"/>
      <c r="F773" s="12"/>
      <c r="G773" s="12"/>
      <c r="H773" s="8"/>
      <c r="J773" s="96"/>
      <c r="K773" s="96"/>
      <c r="L773" s="97"/>
    </row>
    <row r="774" spans="3:12" x14ac:dyDescent="0.2">
      <c r="C774" s="96"/>
      <c r="D774" s="96"/>
      <c r="E774" s="97"/>
      <c r="F774" s="12"/>
      <c r="G774" s="12"/>
      <c r="H774" s="8"/>
      <c r="J774" s="96"/>
      <c r="K774" s="96"/>
      <c r="L774" s="97"/>
    </row>
    <row r="775" spans="3:12" x14ac:dyDescent="0.2">
      <c r="C775" s="96"/>
      <c r="D775" s="96"/>
      <c r="E775" s="97"/>
      <c r="F775" s="12"/>
      <c r="G775" s="12"/>
      <c r="H775" s="8"/>
      <c r="J775" s="96"/>
      <c r="K775" s="96"/>
      <c r="L775" s="97"/>
    </row>
    <row r="776" spans="3:12" x14ac:dyDescent="0.2">
      <c r="C776" s="96"/>
      <c r="D776" s="96"/>
      <c r="E776" s="97"/>
      <c r="F776" s="12"/>
      <c r="G776" s="12"/>
      <c r="H776" s="8"/>
      <c r="J776" s="96"/>
      <c r="K776" s="96"/>
      <c r="L776" s="97"/>
    </row>
    <row r="777" spans="3:12" x14ac:dyDescent="0.2">
      <c r="C777" s="96"/>
      <c r="D777" s="96"/>
      <c r="E777" s="97"/>
      <c r="F777" s="12"/>
      <c r="G777" s="12"/>
      <c r="H777" s="8"/>
      <c r="J777" s="96"/>
      <c r="K777" s="96"/>
      <c r="L777" s="97"/>
    </row>
    <row r="778" spans="3:12" x14ac:dyDescent="0.2">
      <c r="C778" s="96"/>
      <c r="D778" s="96"/>
      <c r="E778" s="97"/>
      <c r="F778" s="12"/>
      <c r="G778" s="12"/>
      <c r="H778" s="8"/>
      <c r="J778" s="96"/>
      <c r="K778" s="96"/>
      <c r="L778" s="97"/>
    </row>
    <row r="779" spans="3:12" x14ac:dyDescent="0.2">
      <c r="C779" s="96"/>
      <c r="D779" s="96"/>
      <c r="E779" s="97"/>
      <c r="F779" s="12"/>
      <c r="G779" s="12"/>
      <c r="H779" s="8"/>
      <c r="J779" s="96"/>
      <c r="K779" s="96"/>
      <c r="L779" s="97"/>
    </row>
    <row r="780" spans="3:12" x14ac:dyDescent="0.2">
      <c r="C780" s="96"/>
      <c r="D780" s="96"/>
      <c r="E780" s="97"/>
      <c r="F780" s="12"/>
      <c r="G780" s="12"/>
      <c r="H780" s="8"/>
      <c r="J780" s="96"/>
      <c r="K780" s="96"/>
      <c r="L780" s="97"/>
    </row>
    <row r="781" spans="3:12" x14ac:dyDescent="0.2">
      <c r="C781" s="96"/>
      <c r="D781" s="96"/>
      <c r="E781" s="97"/>
      <c r="F781" s="12"/>
      <c r="G781" s="12"/>
      <c r="H781" s="8"/>
      <c r="J781" s="96"/>
      <c r="K781" s="96"/>
      <c r="L781" s="97"/>
    </row>
    <row r="782" spans="3:12" x14ac:dyDescent="0.2">
      <c r="C782" s="96"/>
      <c r="D782" s="96"/>
      <c r="E782" s="97"/>
      <c r="F782" s="12"/>
      <c r="G782" s="12"/>
      <c r="H782" s="8"/>
      <c r="J782" s="96"/>
      <c r="K782" s="96"/>
      <c r="L782" s="97"/>
    </row>
    <row r="783" spans="3:12" x14ac:dyDescent="0.2">
      <c r="C783" s="96"/>
      <c r="D783" s="96"/>
      <c r="E783" s="97"/>
      <c r="F783" s="12"/>
      <c r="G783" s="12"/>
      <c r="H783" s="8"/>
      <c r="J783" s="96"/>
      <c r="K783" s="96"/>
      <c r="L783" s="97"/>
    </row>
    <row r="784" spans="3:12" x14ac:dyDescent="0.2">
      <c r="C784" s="96"/>
      <c r="D784" s="96"/>
      <c r="E784" s="97"/>
      <c r="F784" s="12"/>
      <c r="G784" s="12"/>
      <c r="H784" s="8"/>
      <c r="J784" s="96"/>
      <c r="K784" s="96"/>
      <c r="L784" s="97"/>
    </row>
    <row r="785" spans="3:12" x14ac:dyDescent="0.2">
      <c r="C785" s="96"/>
      <c r="D785" s="96"/>
      <c r="E785" s="97"/>
      <c r="F785" s="12"/>
      <c r="G785" s="12"/>
      <c r="H785" s="8"/>
      <c r="J785" s="96"/>
      <c r="K785" s="96"/>
      <c r="L785" s="97"/>
    </row>
    <row r="786" spans="3:12" x14ac:dyDescent="0.2">
      <c r="C786" s="96"/>
      <c r="D786" s="96"/>
      <c r="E786" s="97"/>
      <c r="F786" s="12"/>
      <c r="G786" s="12"/>
      <c r="H786" s="8"/>
      <c r="J786" s="96"/>
      <c r="K786" s="96"/>
      <c r="L786" s="97"/>
    </row>
    <row r="787" spans="3:12" x14ac:dyDescent="0.2">
      <c r="C787" s="96"/>
      <c r="D787" s="96"/>
      <c r="E787" s="97"/>
      <c r="F787" s="12"/>
      <c r="G787" s="12"/>
      <c r="H787" s="8"/>
      <c r="J787" s="96"/>
      <c r="K787" s="96"/>
      <c r="L787" s="97"/>
    </row>
    <row r="788" spans="3:12" x14ac:dyDescent="0.2">
      <c r="C788" s="96"/>
      <c r="D788" s="96"/>
      <c r="E788" s="97"/>
      <c r="F788" s="12"/>
      <c r="G788" s="12"/>
      <c r="H788" s="8"/>
      <c r="J788" s="96"/>
      <c r="K788" s="96"/>
      <c r="L788" s="97"/>
    </row>
    <row r="789" spans="3:12" x14ac:dyDescent="0.2">
      <c r="C789" s="96"/>
      <c r="D789" s="96"/>
      <c r="E789" s="97"/>
      <c r="F789" s="12"/>
      <c r="G789" s="12"/>
      <c r="H789" s="8"/>
      <c r="J789" s="96"/>
      <c r="K789" s="96"/>
      <c r="L789" s="97"/>
    </row>
    <row r="790" spans="3:12" x14ac:dyDescent="0.2">
      <c r="C790" s="96"/>
      <c r="D790" s="96"/>
      <c r="E790" s="97"/>
      <c r="F790" s="12"/>
      <c r="G790" s="12"/>
      <c r="H790" s="8"/>
      <c r="J790" s="96"/>
      <c r="K790" s="96"/>
      <c r="L790" s="97"/>
    </row>
    <row r="791" spans="3:12" x14ac:dyDescent="0.2">
      <c r="C791" s="96"/>
      <c r="D791" s="96"/>
      <c r="E791" s="97"/>
      <c r="F791" s="12"/>
      <c r="G791" s="12"/>
      <c r="H791" s="8"/>
      <c r="J791" s="96"/>
      <c r="K791" s="96"/>
      <c r="L791" s="97"/>
    </row>
    <row r="792" spans="3:12" x14ac:dyDescent="0.2">
      <c r="C792" s="96"/>
      <c r="D792" s="96"/>
      <c r="E792" s="97"/>
      <c r="F792" s="12"/>
      <c r="G792" s="12"/>
      <c r="H792" s="8"/>
      <c r="J792" s="96"/>
      <c r="K792" s="96"/>
      <c r="L792" s="97"/>
    </row>
    <row r="793" spans="3:12" x14ac:dyDescent="0.2">
      <c r="C793" s="96"/>
      <c r="D793" s="96"/>
      <c r="E793" s="97"/>
      <c r="F793" s="12"/>
      <c r="G793" s="12"/>
      <c r="H793" s="8"/>
      <c r="J793" s="96"/>
      <c r="K793" s="96"/>
      <c r="L793" s="97"/>
    </row>
    <row r="794" spans="3:12" x14ac:dyDescent="0.2">
      <c r="C794" s="96"/>
      <c r="D794" s="96"/>
      <c r="E794" s="97"/>
      <c r="F794" s="12"/>
      <c r="G794" s="12"/>
      <c r="H794" s="8"/>
      <c r="J794" s="96"/>
      <c r="K794" s="96"/>
      <c r="L794" s="97"/>
    </row>
    <row r="795" spans="3:12" x14ac:dyDescent="0.2">
      <c r="C795" s="96"/>
      <c r="D795" s="96"/>
      <c r="E795" s="97"/>
      <c r="F795" s="12"/>
      <c r="G795" s="12"/>
      <c r="H795" s="8"/>
      <c r="J795" s="96"/>
      <c r="K795" s="96"/>
      <c r="L795" s="97"/>
    </row>
    <row r="796" spans="3:12" x14ac:dyDescent="0.2">
      <c r="C796" s="96"/>
      <c r="D796" s="96"/>
      <c r="E796" s="97"/>
      <c r="F796" s="12"/>
      <c r="G796" s="12"/>
      <c r="H796" s="8"/>
      <c r="J796" s="96"/>
      <c r="K796" s="96"/>
      <c r="L796" s="97"/>
    </row>
    <row r="797" spans="3:12" x14ac:dyDescent="0.2">
      <c r="C797" s="96"/>
      <c r="D797" s="96"/>
      <c r="E797" s="97"/>
      <c r="F797" s="12"/>
      <c r="G797" s="12"/>
      <c r="H797" s="8"/>
      <c r="J797" s="96"/>
      <c r="K797" s="96"/>
      <c r="L797" s="97"/>
    </row>
    <row r="798" spans="3:12" x14ac:dyDescent="0.2">
      <c r="C798" s="96"/>
      <c r="D798" s="96"/>
      <c r="E798" s="97"/>
      <c r="F798" s="12"/>
      <c r="G798" s="12"/>
      <c r="H798" s="8"/>
      <c r="J798" s="96"/>
      <c r="K798" s="96"/>
      <c r="L798" s="97"/>
    </row>
    <row r="799" spans="3:12" x14ac:dyDescent="0.2">
      <c r="C799" s="96"/>
      <c r="D799" s="96"/>
      <c r="E799" s="97"/>
      <c r="F799" s="12"/>
      <c r="G799" s="12"/>
      <c r="H799" s="8"/>
      <c r="J799" s="96"/>
      <c r="K799" s="96"/>
      <c r="L799" s="97"/>
    </row>
    <row r="800" spans="3:12" x14ac:dyDescent="0.2">
      <c r="C800" s="96"/>
      <c r="D800" s="96"/>
      <c r="E800" s="97"/>
      <c r="F800" s="12"/>
      <c r="G800" s="12"/>
      <c r="H800" s="8"/>
      <c r="J800" s="96"/>
      <c r="K800" s="96"/>
      <c r="L800" s="97"/>
    </row>
    <row r="801" spans="3:12" x14ac:dyDescent="0.2">
      <c r="C801" s="96"/>
      <c r="D801" s="96"/>
      <c r="E801" s="97"/>
      <c r="F801" s="12"/>
      <c r="G801" s="12"/>
      <c r="H801" s="8"/>
      <c r="J801" s="96"/>
      <c r="K801" s="96"/>
      <c r="L801" s="97"/>
    </row>
    <row r="802" spans="3:12" x14ac:dyDescent="0.2">
      <c r="C802" s="96"/>
      <c r="D802" s="96"/>
      <c r="E802" s="97"/>
      <c r="F802" s="12"/>
      <c r="G802" s="12"/>
      <c r="H802" s="8"/>
      <c r="J802" s="96"/>
      <c r="K802" s="96"/>
      <c r="L802" s="97"/>
    </row>
    <row r="803" spans="3:12" x14ac:dyDescent="0.2">
      <c r="C803" s="96"/>
      <c r="D803" s="96"/>
      <c r="E803" s="97"/>
      <c r="F803" s="12"/>
      <c r="G803" s="12"/>
      <c r="H803" s="8"/>
      <c r="J803" s="96"/>
      <c r="K803" s="96"/>
      <c r="L803" s="97"/>
    </row>
    <row r="804" spans="3:12" x14ac:dyDescent="0.2">
      <c r="C804" s="96"/>
      <c r="D804" s="96"/>
      <c r="E804" s="97"/>
      <c r="F804" s="12"/>
      <c r="G804" s="12"/>
      <c r="H804" s="8"/>
      <c r="J804" s="96"/>
      <c r="K804" s="96"/>
      <c r="L804" s="97"/>
    </row>
    <row r="805" spans="3:12" x14ac:dyDescent="0.2">
      <c r="C805" s="96"/>
      <c r="D805" s="96"/>
      <c r="E805" s="97"/>
      <c r="F805" s="12"/>
      <c r="G805" s="12"/>
      <c r="H805" s="8"/>
      <c r="J805" s="96"/>
      <c r="K805" s="96"/>
      <c r="L805" s="97"/>
    </row>
    <row r="806" spans="3:12" x14ac:dyDescent="0.2">
      <c r="C806" s="96"/>
      <c r="D806" s="96"/>
      <c r="E806" s="97"/>
      <c r="F806" s="12"/>
      <c r="G806" s="12"/>
      <c r="H806" s="8"/>
      <c r="J806" s="96"/>
      <c r="K806" s="96"/>
      <c r="L806" s="97"/>
    </row>
    <row r="807" spans="3:12" x14ac:dyDescent="0.2">
      <c r="C807" s="96"/>
      <c r="D807" s="96"/>
      <c r="E807" s="97"/>
      <c r="F807" s="12"/>
      <c r="G807" s="12"/>
      <c r="H807" s="8"/>
      <c r="J807" s="96"/>
      <c r="K807" s="96"/>
      <c r="L807" s="97"/>
    </row>
    <row r="808" spans="3:12" x14ac:dyDescent="0.2">
      <c r="C808" s="96"/>
      <c r="D808" s="96"/>
      <c r="E808" s="97"/>
      <c r="F808" s="12"/>
      <c r="G808" s="12"/>
      <c r="H808" s="8"/>
      <c r="J808" s="96"/>
      <c r="K808" s="96"/>
      <c r="L808" s="97"/>
    </row>
    <row r="809" spans="3:12" x14ac:dyDescent="0.2">
      <c r="C809" s="96"/>
      <c r="D809" s="96"/>
      <c r="E809" s="97"/>
      <c r="F809" s="12"/>
      <c r="G809" s="12"/>
      <c r="H809" s="8"/>
      <c r="J809" s="96"/>
      <c r="K809" s="96"/>
      <c r="L809" s="97"/>
    </row>
    <row r="810" spans="3:12" x14ac:dyDescent="0.2">
      <c r="C810" s="96"/>
      <c r="D810" s="96"/>
      <c r="E810" s="97"/>
      <c r="F810" s="12"/>
      <c r="G810" s="12"/>
      <c r="H810" s="8"/>
      <c r="J810" s="96"/>
      <c r="K810" s="96"/>
      <c r="L810" s="97"/>
    </row>
    <row r="811" spans="3:12" x14ac:dyDescent="0.2">
      <c r="C811" s="96"/>
      <c r="D811" s="96"/>
      <c r="E811" s="97"/>
      <c r="F811" s="12"/>
      <c r="G811" s="12"/>
      <c r="H811" s="8"/>
      <c r="J811" s="96"/>
      <c r="K811" s="96"/>
      <c r="L811" s="97"/>
    </row>
    <row r="812" spans="3:12" x14ac:dyDescent="0.2">
      <c r="C812" s="96"/>
      <c r="D812" s="96"/>
      <c r="E812" s="97"/>
      <c r="F812" s="12"/>
      <c r="G812" s="12"/>
      <c r="H812" s="8"/>
      <c r="J812" s="96"/>
      <c r="K812" s="96"/>
      <c r="L812" s="97"/>
    </row>
    <row r="813" spans="3:12" x14ac:dyDescent="0.2">
      <c r="C813" s="96"/>
      <c r="D813" s="96"/>
      <c r="E813" s="97"/>
      <c r="F813" s="12"/>
      <c r="G813" s="12"/>
      <c r="H813" s="8"/>
      <c r="J813" s="96"/>
      <c r="K813" s="96"/>
      <c r="L813" s="97"/>
    </row>
    <row r="814" spans="3:12" x14ac:dyDescent="0.2">
      <c r="C814" s="96"/>
      <c r="D814" s="96"/>
      <c r="E814" s="97"/>
      <c r="F814" s="12"/>
      <c r="G814" s="12"/>
      <c r="H814" s="8"/>
      <c r="J814" s="96"/>
      <c r="K814" s="96"/>
      <c r="L814" s="97"/>
    </row>
    <row r="815" spans="3:12" x14ac:dyDescent="0.2">
      <c r="C815" s="96"/>
      <c r="D815" s="96"/>
      <c r="E815" s="97"/>
      <c r="F815" s="12"/>
      <c r="G815" s="12"/>
      <c r="H815" s="8"/>
      <c r="J815" s="96"/>
      <c r="K815" s="96"/>
      <c r="L815" s="97"/>
    </row>
    <row r="816" spans="3:12" x14ac:dyDescent="0.2">
      <c r="C816" s="96"/>
      <c r="D816" s="96"/>
      <c r="E816" s="97"/>
      <c r="F816" s="12"/>
      <c r="G816" s="12"/>
      <c r="H816" s="8"/>
      <c r="J816" s="96"/>
      <c r="K816" s="96"/>
      <c r="L816" s="97"/>
    </row>
    <row r="817" spans="3:12" x14ac:dyDescent="0.2">
      <c r="C817" s="96"/>
      <c r="D817" s="96"/>
      <c r="E817" s="97"/>
      <c r="F817" s="12"/>
      <c r="G817" s="12"/>
      <c r="H817" s="8"/>
      <c r="J817" s="96"/>
      <c r="K817" s="96"/>
      <c r="L817" s="97"/>
    </row>
    <row r="818" spans="3:12" x14ac:dyDescent="0.2">
      <c r="C818" s="96"/>
      <c r="D818" s="96"/>
      <c r="E818" s="97"/>
      <c r="F818" s="12"/>
      <c r="G818" s="12"/>
      <c r="H818" s="8"/>
      <c r="J818" s="96"/>
      <c r="K818" s="96"/>
      <c r="L818" s="97"/>
    </row>
    <row r="819" spans="3:12" x14ac:dyDescent="0.2">
      <c r="C819" s="96"/>
      <c r="D819" s="96"/>
      <c r="E819" s="97"/>
      <c r="F819" s="12"/>
      <c r="G819" s="12"/>
      <c r="H819" s="8"/>
      <c r="J819" s="96"/>
      <c r="K819" s="96"/>
      <c r="L819" s="97"/>
    </row>
    <row r="820" spans="3:12" x14ac:dyDescent="0.2">
      <c r="C820" s="96"/>
      <c r="D820" s="96"/>
      <c r="E820" s="97"/>
      <c r="F820" s="12"/>
      <c r="G820" s="12"/>
      <c r="H820" s="8"/>
      <c r="J820" s="96"/>
      <c r="K820" s="96"/>
      <c r="L820" s="97"/>
    </row>
    <row r="821" spans="3:12" x14ac:dyDescent="0.2">
      <c r="C821" s="96"/>
      <c r="D821" s="96"/>
      <c r="E821" s="97"/>
      <c r="F821" s="12"/>
      <c r="G821" s="12"/>
      <c r="H821" s="8"/>
      <c r="J821" s="96"/>
      <c r="K821" s="96"/>
      <c r="L821" s="97"/>
    </row>
    <row r="822" spans="3:12" x14ac:dyDescent="0.2">
      <c r="C822" s="96"/>
      <c r="D822" s="96"/>
      <c r="E822" s="97"/>
      <c r="F822" s="12"/>
      <c r="G822" s="12"/>
      <c r="H822" s="8"/>
      <c r="J822" s="96"/>
      <c r="K822" s="96"/>
      <c r="L822" s="97"/>
    </row>
    <row r="823" spans="3:12" x14ac:dyDescent="0.2">
      <c r="C823" s="96"/>
      <c r="D823" s="96"/>
      <c r="E823" s="97"/>
      <c r="F823" s="12"/>
      <c r="G823" s="12"/>
      <c r="H823" s="8"/>
      <c r="J823" s="96"/>
      <c r="K823" s="96"/>
      <c r="L823" s="97"/>
    </row>
    <row r="824" spans="3:12" x14ac:dyDescent="0.2">
      <c r="C824" s="96"/>
      <c r="D824" s="96"/>
      <c r="E824" s="97"/>
      <c r="F824" s="12"/>
      <c r="G824" s="12"/>
      <c r="H824" s="8"/>
      <c r="J824" s="96"/>
      <c r="K824" s="96"/>
      <c r="L824" s="97"/>
    </row>
    <row r="825" spans="3:12" x14ac:dyDescent="0.2">
      <c r="C825" s="96"/>
      <c r="D825" s="96"/>
      <c r="E825" s="97"/>
      <c r="F825" s="12"/>
      <c r="G825" s="12"/>
      <c r="H825" s="8"/>
      <c r="J825" s="96"/>
      <c r="K825" s="96"/>
      <c r="L825" s="97"/>
    </row>
    <row r="826" spans="3:12" x14ac:dyDescent="0.2">
      <c r="C826" s="96"/>
      <c r="D826" s="96"/>
      <c r="E826" s="97"/>
      <c r="F826" s="12"/>
      <c r="G826" s="12"/>
      <c r="H826" s="8"/>
      <c r="J826" s="96"/>
      <c r="K826" s="96"/>
      <c r="L826" s="97"/>
    </row>
    <row r="827" spans="3:12" x14ac:dyDescent="0.2">
      <c r="C827" s="96"/>
      <c r="D827" s="96"/>
      <c r="E827" s="97"/>
      <c r="F827" s="12"/>
      <c r="G827" s="12"/>
      <c r="H827" s="8"/>
      <c r="J827" s="96"/>
      <c r="K827" s="96"/>
      <c r="L827" s="97"/>
    </row>
    <row r="828" spans="3:12" x14ac:dyDescent="0.2">
      <c r="C828" s="96"/>
      <c r="D828" s="96"/>
      <c r="E828" s="97"/>
      <c r="F828" s="12"/>
      <c r="G828" s="12"/>
      <c r="H828" s="8"/>
      <c r="J828" s="96"/>
      <c r="K828" s="96"/>
      <c r="L828" s="97"/>
    </row>
    <row r="829" spans="3:12" x14ac:dyDescent="0.2">
      <c r="C829" s="96"/>
      <c r="D829" s="96"/>
      <c r="E829" s="97"/>
      <c r="F829" s="12"/>
      <c r="G829" s="12"/>
      <c r="H829" s="8"/>
      <c r="J829" s="96"/>
      <c r="K829" s="96"/>
      <c r="L829" s="97"/>
    </row>
    <row r="830" spans="3:12" x14ac:dyDescent="0.2">
      <c r="C830" s="96"/>
      <c r="D830" s="96"/>
      <c r="E830" s="97"/>
      <c r="F830" s="12"/>
      <c r="G830" s="12"/>
      <c r="H830" s="8"/>
      <c r="J830" s="96"/>
      <c r="K830" s="96"/>
      <c r="L830" s="97"/>
    </row>
    <row r="831" spans="3:12" x14ac:dyDescent="0.2">
      <c r="C831" s="96"/>
      <c r="D831" s="96"/>
      <c r="E831" s="97"/>
      <c r="F831" s="12"/>
      <c r="G831" s="12"/>
      <c r="H831" s="8"/>
      <c r="J831" s="96"/>
      <c r="K831" s="96"/>
      <c r="L831" s="97"/>
    </row>
    <row r="832" spans="3:12" x14ac:dyDescent="0.2">
      <c r="C832" s="96"/>
      <c r="D832" s="96"/>
      <c r="E832" s="97"/>
      <c r="F832" s="12"/>
      <c r="G832" s="12"/>
      <c r="H832" s="8"/>
      <c r="J832" s="96"/>
      <c r="K832" s="96"/>
      <c r="L832" s="97"/>
    </row>
    <row r="833" spans="3:12" x14ac:dyDescent="0.2">
      <c r="C833" s="96"/>
      <c r="D833" s="96"/>
      <c r="E833" s="97"/>
      <c r="F833" s="12"/>
      <c r="G833" s="12"/>
      <c r="H833" s="8"/>
      <c r="J833" s="96"/>
      <c r="K833" s="96"/>
      <c r="L833" s="97"/>
    </row>
    <row r="834" spans="3:12" x14ac:dyDescent="0.2">
      <c r="C834" s="96"/>
      <c r="D834" s="96"/>
      <c r="E834" s="97"/>
      <c r="F834" s="12"/>
      <c r="G834" s="12"/>
      <c r="H834" s="8"/>
      <c r="J834" s="96"/>
      <c r="K834" s="96"/>
      <c r="L834" s="97"/>
    </row>
    <row r="835" spans="3:12" x14ac:dyDescent="0.2">
      <c r="C835" s="96"/>
      <c r="D835" s="96"/>
      <c r="E835" s="97"/>
      <c r="F835" s="12"/>
      <c r="G835" s="12"/>
      <c r="H835" s="8"/>
      <c r="J835" s="96"/>
      <c r="K835" s="96"/>
      <c r="L835" s="97"/>
    </row>
    <row r="836" spans="3:12" x14ac:dyDescent="0.2">
      <c r="C836" s="96"/>
      <c r="D836" s="96"/>
      <c r="E836" s="97"/>
      <c r="F836" s="12"/>
      <c r="G836" s="12"/>
      <c r="H836" s="8"/>
      <c r="J836" s="96"/>
      <c r="K836" s="96"/>
      <c r="L836" s="97"/>
    </row>
    <row r="837" spans="3:12" x14ac:dyDescent="0.2">
      <c r="C837" s="96"/>
      <c r="D837" s="96"/>
      <c r="E837" s="97"/>
      <c r="F837" s="12"/>
      <c r="G837" s="12"/>
      <c r="H837" s="8"/>
      <c r="J837" s="96"/>
      <c r="K837" s="96"/>
      <c r="L837" s="97"/>
    </row>
    <row r="838" spans="3:12" x14ac:dyDescent="0.2">
      <c r="C838" s="96"/>
      <c r="D838" s="96"/>
      <c r="E838" s="97"/>
      <c r="F838" s="12"/>
      <c r="G838" s="12"/>
      <c r="H838" s="8"/>
      <c r="J838" s="96"/>
      <c r="K838" s="96"/>
      <c r="L838" s="97"/>
    </row>
    <row r="839" spans="3:12" x14ac:dyDescent="0.2">
      <c r="C839" s="96"/>
      <c r="D839" s="96"/>
      <c r="E839" s="97"/>
      <c r="F839" s="12"/>
      <c r="G839" s="12"/>
      <c r="H839" s="8"/>
      <c r="J839" s="96"/>
      <c r="K839" s="96"/>
      <c r="L839" s="97"/>
    </row>
    <row r="840" spans="3:12" x14ac:dyDescent="0.2">
      <c r="C840" s="96"/>
      <c r="D840" s="96"/>
      <c r="E840" s="97"/>
      <c r="F840" s="12"/>
      <c r="G840" s="12"/>
      <c r="H840" s="8"/>
      <c r="J840" s="96"/>
      <c r="K840" s="96"/>
      <c r="L840" s="97"/>
    </row>
    <row r="841" spans="3:12" x14ac:dyDescent="0.2">
      <c r="C841" s="96"/>
      <c r="D841" s="96"/>
      <c r="E841" s="97"/>
      <c r="F841" s="12"/>
      <c r="G841" s="12"/>
      <c r="H841" s="8"/>
      <c r="J841" s="96"/>
      <c r="K841" s="96"/>
      <c r="L841" s="97"/>
    </row>
    <row r="842" spans="3:12" x14ac:dyDescent="0.2">
      <c r="C842" s="96"/>
      <c r="D842" s="96"/>
      <c r="E842" s="97"/>
      <c r="F842" s="12"/>
      <c r="G842" s="12"/>
      <c r="H842" s="8"/>
      <c r="J842" s="96"/>
      <c r="K842" s="96"/>
      <c r="L842" s="97"/>
    </row>
    <row r="843" spans="3:12" x14ac:dyDescent="0.2">
      <c r="C843" s="96"/>
      <c r="D843" s="96"/>
      <c r="E843" s="97"/>
      <c r="F843" s="12"/>
      <c r="G843" s="12"/>
      <c r="H843" s="8"/>
      <c r="J843" s="96"/>
      <c r="K843" s="96"/>
      <c r="L843" s="97"/>
    </row>
    <row r="844" spans="3:12" x14ac:dyDescent="0.2">
      <c r="C844" s="96"/>
      <c r="D844" s="96"/>
      <c r="E844" s="97"/>
      <c r="F844" s="12"/>
      <c r="G844" s="12"/>
      <c r="H844" s="8"/>
      <c r="J844" s="96"/>
      <c r="K844" s="96"/>
      <c r="L844" s="97"/>
    </row>
    <row r="845" spans="3:12" x14ac:dyDescent="0.2">
      <c r="C845" s="96"/>
      <c r="D845" s="96"/>
      <c r="E845" s="97"/>
      <c r="F845" s="12"/>
      <c r="G845" s="12"/>
      <c r="H845" s="8"/>
      <c r="J845" s="96"/>
      <c r="K845" s="96"/>
      <c r="L845" s="97"/>
    </row>
    <row r="846" spans="3:12" x14ac:dyDescent="0.2">
      <c r="C846" s="96"/>
      <c r="D846" s="96"/>
      <c r="E846" s="97"/>
      <c r="F846" s="12"/>
      <c r="G846" s="12"/>
      <c r="H846" s="8"/>
      <c r="J846" s="96"/>
      <c r="K846" s="96"/>
      <c r="L846" s="97"/>
    </row>
    <row r="847" spans="3:12" x14ac:dyDescent="0.2">
      <c r="C847" s="96"/>
      <c r="D847" s="96"/>
      <c r="E847" s="97"/>
      <c r="F847" s="12"/>
      <c r="G847" s="12"/>
      <c r="H847" s="8"/>
      <c r="J847" s="96"/>
      <c r="K847" s="96"/>
      <c r="L847" s="97"/>
    </row>
    <row r="848" spans="3:12" x14ac:dyDescent="0.2">
      <c r="C848" s="96"/>
      <c r="D848" s="96"/>
      <c r="E848" s="97"/>
      <c r="F848" s="12"/>
      <c r="G848" s="12"/>
      <c r="H848" s="8"/>
      <c r="J848" s="96"/>
      <c r="K848" s="96"/>
      <c r="L848" s="97"/>
    </row>
    <row r="849" spans="3:12" x14ac:dyDescent="0.2">
      <c r="C849" s="96"/>
      <c r="D849" s="96"/>
      <c r="E849" s="97"/>
      <c r="F849" s="12"/>
      <c r="G849" s="12"/>
      <c r="H849" s="8"/>
      <c r="J849" s="96"/>
      <c r="K849" s="96"/>
      <c r="L849" s="97"/>
    </row>
    <row r="850" spans="3:12" x14ac:dyDescent="0.2">
      <c r="C850" s="96"/>
      <c r="D850" s="96"/>
      <c r="E850" s="97"/>
      <c r="F850" s="12"/>
      <c r="G850" s="12"/>
      <c r="H850" s="8"/>
      <c r="J850" s="96"/>
      <c r="K850" s="96"/>
      <c r="L850" s="97"/>
    </row>
    <row r="851" spans="3:12" x14ac:dyDescent="0.2">
      <c r="C851" s="96"/>
      <c r="D851" s="96"/>
      <c r="E851" s="97"/>
      <c r="F851" s="12"/>
      <c r="G851" s="12"/>
      <c r="H851" s="8"/>
      <c r="J851" s="96"/>
      <c r="K851" s="96"/>
      <c r="L851" s="97"/>
    </row>
    <row r="852" spans="3:12" x14ac:dyDescent="0.2">
      <c r="C852" s="96"/>
      <c r="D852" s="96"/>
      <c r="E852" s="97"/>
      <c r="F852" s="12"/>
      <c r="G852" s="12"/>
      <c r="H852" s="8"/>
      <c r="J852" s="96"/>
      <c r="K852" s="96"/>
      <c r="L852" s="97"/>
    </row>
    <row r="853" spans="3:12" x14ac:dyDescent="0.2">
      <c r="C853" s="96"/>
      <c r="D853" s="96"/>
      <c r="E853" s="97"/>
      <c r="F853" s="12"/>
      <c r="G853" s="12"/>
      <c r="H853" s="8"/>
      <c r="J853" s="96"/>
      <c r="K853" s="96"/>
      <c r="L853" s="97"/>
    </row>
    <row r="854" spans="3:12" x14ac:dyDescent="0.2">
      <c r="C854" s="96"/>
      <c r="D854" s="96"/>
      <c r="E854" s="97"/>
      <c r="F854" s="12"/>
      <c r="G854" s="12"/>
      <c r="H854" s="8"/>
      <c r="J854" s="96"/>
      <c r="K854" s="96"/>
      <c r="L854" s="97"/>
    </row>
    <row r="855" spans="3:12" x14ac:dyDescent="0.2">
      <c r="C855" s="96"/>
      <c r="D855" s="96"/>
      <c r="E855" s="97"/>
      <c r="F855" s="12"/>
      <c r="G855" s="12"/>
      <c r="H855" s="8"/>
      <c r="J855" s="96"/>
      <c r="K855" s="96"/>
      <c r="L855" s="97"/>
    </row>
    <row r="856" spans="3:12" x14ac:dyDescent="0.2">
      <c r="C856" s="96"/>
      <c r="D856" s="96"/>
      <c r="E856" s="97"/>
      <c r="F856" s="12"/>
      <c r="G856" s="12"/>
      <c r="H856" s="8"/>
      <c r="J856" s="96"/>
      <c r="K856" s="96"/>
      <c r="L856" s="97"/>
    </row>
    <row r="857" spans="3:12" x14ac:dyDescent="0.2">
      <c r="C857" s="96"/>
      <c r="D857" s="96"/>
      <c r="E857" s="97"/>
      <c r="F857" s="12"/>
      <c r="G857" s="12"/>
      <c r="H857" s="8"/>
      <c r="J857" s="96"/>
      <c r="K857" s="96"/>
      <c r="L857" s="97"/>
    </row>
    <row r="858" spans="3:12" x14ac:dyDescent="0.2">
      <c r="C858" s="96"/>
      <c r="D858" s="96"/>
      <c r="E858" s="97"/>
      <c r="F858" s="12"/>
      <c r="G858" s="12"/>
      <c r="H858" s="8"/>
      <c r="J858" s="96"/>
      <c r="K858" s="96"/>
      <c r="L858" s="97"/>
    </row>
    <row r="859" spans="3:12" x14ac:dyDescent="0.2">
      <c r="C859" s="96"/>
      <c r="D859" s="96"/>
      <c r="E859" s="97"/>
      <c r="F859" s="12"/>
      <c r="G859" s="12"/>
      <c r="H859" s="8"/>
      <c r="J859" s="96"/>
      <c r="K859" s="96"/>
      <c r="L859" s="97"/>
    </row>
    <row r="860" spans="3:12" x14ac:dyDescent="0.2">
      <c r="C860" s="96"/>
      <c r="D860" s="96"/>
      <c r="E860" s="97"/>
      <c r="F860" s="12"/>
      <c r="G860" s="12"/>
      <c r="H860" s="8"/>
      <c r="J860" s="96"/>
      <c r="K860" s="96"/>
      <c r="L860" s="97"/>
    </row>
    <row r="861" spans="3:12" x14ac:dyDescent="0.2">
      <c r="C861" s="96"/>
      <c r="D861" s="96"/>
      <c r="E861" s="97"/>
      <c r="F861" s="12"/>
      <c r="G861" s="12"/>
      <c r="H861" s="8"/>
      <c r="J861" s="96"/>
      <c r="K861" s="96"/>
      <c r="L861" s="97"/>
    </row>
    <row r="862" spans="3:12" x14ac:dyDescent="0.2">
      <c r="C862" s="96"/>
      <c r="D862" s="96"/>
      <c r="E862" s="97"/>
      <c r="F862" s="12"/>
      <c r="G862" s="12"/>
      <c r="H862" s="8"/>
      <c r="J862" s="96"/>
      <c r="K862" s="96"/>
      <c r="L862" s="97"/>
    </row>
    <row r="863" spans="3:12" x14ac:dyDescent="0.2">
      <c r="C863" s="96"/>
      <c r="D863" s="96"/>
      <c r="E863" s="97"/>
      <c r="F863" s="12"/>
      <c r="G863" s="12"/>
      <c r="H863" s="8"/>
      <c r="J863" s="96"/>
      <c r="K863" s="96"/>
      <c r="L863" s="97"/>
    </row>
    <row r="864" spans="3:12" x14ac:dyDescent="0.2">
      <c r="C864" s="96"/>
      <c r="D864" s="96"/>
      <c r="E864" s="97"/>
      <c r="F864" s="12"/>
      <c r="G864" s="12"/>
      <c r="H864" s="8"/>
      <c r="J864" s="96"/>
      <c r="K864" s="96"/>
      <c r="L864" s="97"/>
    </row>
    <row r="865" spans="3:12" x14ac:dyDescent="0.2">
      <c r="C865" s="96"/>
      <c r="D865" s="96"/>
      <c r="E865" s="97"/>
      <c r="F865" s="12"/>
      <c r="G865" s="12"/>
      <c r="H865" s="8"/>
      <c r="J865" s="96"/>
      <c r="K865" s="96"/>
      <c r="L865" s="97"/>
    </row>
    <row r="866" spans="3:12" x14ac:dyDescent="0.2">
      <c r="C866" s="96"/>
      <c r="D866" s="96"/>
      <c r="E866" s="97"/>
      <c r="F866" s="12"/>
      <c r="G866" s="12"/>
      <c r="H866" s="8"/>
      <c r="J866" s="96"/>
      <c r="K866" s="96"/>
      <c r="L866" s="97"/>
    </row>
    <row r="867" spans="3:12" x14ac:dyDescent="0.2">
      <c r="C867" s="96"/>
      <c r="D867" s="96"/>
      <c r="E867" s="97"/>
      <c r="F867" s="12"/>
      <c r="G867" s="12"/>
      <c r="H867" s="8"/>
      <c r="J867" s="96"/>
      <c r="K867" s="96"/>
      <c r="L867" s="97"/>
    </row>
    <row r="868" spans="3:12" x14ac:dyDescent="0.2">
      <c r="C868" s="96"/>
      <c r="D868" s="96"/>
      <c r="E868" s="97"/>
      <c r="F868" s="12"/>
      <c r="G868" s="12"/>
      <c r="H868" s="8"/>
      <c r="J868" s="96"/>
      <c r="K868" s="96"/>
      <c r="L868" s="97"/>
    </row>
    <row r="869" spans="3:12" x14ac:dyDescent="0.2">
      <c r="C869" s="96"/>
      <c r="D869" s="96"/>
      <c r="E869" s="97"/>
      <c r="F869" s="12"/>
      <c r="G869" s="12"/>
      <c r="H869" s="8"/>
      <c r="J869" s="96"/>
      <c r="K869" s="96"/>
      <c r="L869" s="97"/>
    </row>
    <row r="870" spans="3:12" x14ac:dyDescent="0.2">
      <c r="C870" s="96"/>
      <c r="D870" s="96"/>
      <c r="E870" s="97"/>
      <c r="F870" s="12"/>
      <c r="G870" s="12"/>
      <c r="H870" s="8"/>
      <c r="J870" s="96"/>
      <c r="K870" s="96"/>
      <c r="L870" s="97"/>
    </row>
    <row r="871" spans="3:12" x14ac:dyDescent="0.2">
      <c r="C871" s="96"/>
      <c r="D871" s="96"/>
      <c r="E871" s="97"/>
      <c r="F871" s="12"/>
      <c r="G871" s="12"/>
      <c r="H871" s="8"/>
      <c r="J871" s="96"/>
      <c r="K871" s="96"/>
      <c r="L871" s="97"/>
    </row>
    <row r="872" spans="3:12" x14ac:dyDescent="0.2">
      <c r="C872" s="96"/>
      <c r="D872" s="96"/>
      <c r="E872" s="97"/>
      <c r="F872" s="12"/>
      <c r="G872" s="12"/>
      <c r="H872" s="8"/>
      <c r="J872" s="96"/>
      <c r="K872" s="96"/>
      <c r="L872" s="97"/>
    </row>
    <row r="873" spans="3:12" x14ac:dyDescent="0.2">
      <c r="C873" s="96"/>
      <c r="D873" s="96"/>
      <c r="E873" s="97"/>
      <c r="F873" s="12"/>
      <c r="G873" s="12"/>
      <c r="H873" s="8"/>
      <c r="J873" s="96"/>
      <c r="K873" s="96"/>
      <c r="L873" s="97"/>
    </row>
    <row r="874" spans="3:12" x14ac:dyDescent="0.2">
      <c r="C874" s="96"/>
      <c r="D874" s="96"/>
      <c r="E874" s="97"/>
      <c r="F874" s="12"/>
      <c r="G874" s="12"/>
      <c r="H874" s="8"/>
      <c r="J874" s="96"/>
      <c r="K874" s="96"/>
      <c r="L874" s="97"/>
    </row>
    <row r="875" spans="3:12" x14ac:dyDescent="0.2">
      <c r="C875" s="96"/>
      <c r="D875" s="96"/>
      <c r="E875" s="97"/>
      <c r="F875" s="12"/>
      <c r="G875" s="12"/>
      <c r="H875" s="8"/>
      <c r="J875" s="96"/>
      <c r="K875" s="96"/>
      <c r="L875" s="97"/>
    </row>
    <row r="876" spans="3:12" x14ac:dyDescent="0.2">
      <c r="C876" s="96"/>
      <c r="D876" s="96"/>
      <c r="E876" s="97"/>
      <c r="F876" s="12"/>
      <c r="G876" s="12"/>
      <c r="H876" s="8"/>
      <c r="J876" s="96"/>
      <c r="K876" s="96"/>
      <c r="L876" s="97"/>
    </row>
    <row r="877" spans="3:12" x14ac:dyDescent="0.2">
      <c r="C877" s="96"/>
      <c r="D877" s="96"/>
      <c r="E877" s="97"/>
      <c r="F877" s="12"/>
      <c r="G877" s="12"/>
      <c r="H877" s="8"/>
      <c r="J877" s="96"/>
      <c r="K877" s="96"/>
      <c r="L877" s="97"/>
    </row>
    <row r="878" spans="3:12" x14ac:dyDescent="0.2">
      <c r="C878" s="96"/>
      <c r="D878" s="96"/>
      <c r="E878" s="97"/>
      <c r="F878" s="12"/>
      <c r="G878" s="12"/>
      <c r="H878" s="8"/>
      <c r="J878" s="96"/>
      <c r="K878" s="96"/>
      <c r="L878" s="97"/>
    </row>
    <row r="879" spans="3:12" x14ac:dyDescent="0.2">
      <c r="C879" s="96"/>
      <c r="D879" s="96"/>
      <c r="E879" s="97"/>
      <c r="F879" s="12"/>
      <c r="G879" s="12"/>
      <c r="H879" s="8"/>
      <c r="J879" s="96"/>
      <c r="K879" s="96"/>
      <c r="L879" s="97"/>
    </row>
    <row r="880" spans="3:12" x14ac:dyDescent="0.2">
      <c r="C880" s="96"/>
      <c r="D880" s="96"/>
      <c r="E880" s="97"/>
      <c r="F880" s="12"/>
      <c r="G880" s="12"/>
      <c r="H880" s="8"/>
      <c r="J880" s="96"/>
      <c r="K880" s="96"/>
      <c r="L880" s="97"/>
    </row>
    <row r="881" spans="3:12" x14ac:dyDescent="0.2">
      <c r="C881" s="96"/>
      <c r="D881" s="96"/>
      <c r="E881" s="97"/>
      <c r="F881" s="12"/>
      <c r="G881" s="12"/>
      <c r="H881" s="8"/>
      <c r="J881" s="96"/>
      <c r="K881" s="96"/>
      <c r="L881" s="97"/>
    </row>
    <row r="882" spans="3:12" x14ac:dyDescent="0.2">
      <c r="C882" s="96"/>
      <c r="D882" s="96"/>
      <c r="E882" s="97"/>
      <c r="F882" s="12"/>
      <c r="G882" s="12"/>
      <c r="H882" s="8"/>
      <c r="J882" s="96"/>
      <c r="K882" s="96"/>
      <c r="L882" s="97"/>
    </row>
    <row r="883" spans="3:12" x14ac:dyDescent="0.2">
      <c r="C883" s="96"/>
      <c r="D883" s="96"/>
      <c r="E883" s="97"/>
      <c r="F883" s="12"/>
      <c r="G883" s="12"/>
      <c r="H883" s="8"/>
      <c r="J883" s="96"/>
      <c r="K883" s="96"/>
      <c r="L883" s="97"/>
    </row>
    <row r="884" spans="3:12" x14ac:dyDescent="0.2">
      <c r="C884" s="96"/>
      <c r="D884" s="96"/>
      <c r="E884" s="97"/>
      <c r="F884" s="12"/>
      <c r="G884" s="12"/>
      <c r="H884" s="8"/>
      <c r="J884" s="96"/>
      <c r="K884" s="96"/>
      <c r="L884" s="97"/>
    </row>
    <row r="885" spans="3:12" x14ac:dyDescent="0.2">
      <c r="C885" s="96"/>
      <c r="D885" s="96"/>
      <c r="E885" s="97"/>
      <c r="F885" s="12"/>
      <c r="G885" s="12"/>
      <c r="H885" s="8"/>
      <c r="J885" s="96"/>
      <c r="K885" s="96"/>
      <c r="L885" s="97"/>
    </row>
    <row r="886" spans="3:12" x14ac:dyDescent="0.2">
      <c r="C886" s="96"/>
      <c r="D886" s="96"/>
      <c r="E886" s="97"/>
      <c r="F886" s="12"/>
      <c r="G886" s="12"/>
      <c r="H886" s="8"/>
      <c r="J886" s="96"/>
      <c r="K886" s="96"/>
      <c r="L886" s="97"/>
    </row>
    <row r="887" spans="3:12" x14ac:dyDescent="0.2">
      <c r="C887" s="96"/>
      <c r="D887" s="96"/>
      <c r="E887" s="97"/>
      <c r="F887" s="12"/>
      <c r="G887" s="12"/>
      <c r="H887" s="8"/>
      <c r="J887" s="96"/>
      <c r="K887" s="96"/>
      <c r="L887" s="97"/>
    </row>
    <row r="888" spans="3:12" x14ac:dyDescent="0.2">
      <c r="C888" s="96"/>
      <c r="D888" s="96"/>
      <c r="E888" s="97"/>
      <c r="F888" s="12"/>
      <c r="G888" s="12"/>
      <c r="H888" s="8"/>
      <c r="J888" s="96"/>
      <c r="K888" s="96"/>
      <c r="L888" s="97"/>
    </row>
    <row r="889" spans="3:12" x14ac:dyDescent="0.2">
      <c r="C889" s="96"/>
      <c r="D889" s="96"/>
      <c r="E889" s="97"/>
      <c r="F889" s="12"/>
      <c r="G889" s="12"/>
      <c r="H889" s="8"/>
      <c r="J889" s="96"/>
      <c r="K889" s="96"/>
      <c r="L889" s="97"/>
    </row>
    <row r="890" spans="3:12" x14ac:dyDescent="0.2">
      <c r="C890" s="96"/>
      <c r="D890" s="96"/>
      <c r="E890" s="97"/>
      <c r="F890" s="12"/>
      <c r="G890" s="12"/>
      <c r="H890" s="8"/>
      <c r="J890" s="96"/>
      <c r="K890" s="96"/>
      <c r="L890" s="97"/>
    </row>
    <row r="891" spans="3:12" x14ac:dyDescent="0.2">
      <c r="C891" s="96"/>
      <c r="D891" s="96"/>
      <c r="E891" s="97"/>
      <c r="F891" s="12"/>
      <c r="G891" s="12"/>
      <c r="H891" s="8"/>
      <c r="J891" s="96"/>
      <c r="K891" s="96"/>
      <c r="L891" s="97"/>
    </row>
    <row r="892" spans="3:12" x14ac:dyDescent="0.2">
      <c r="C892" s="96"/>
      <c r="D892" s="96"/>
      <c r="E892" s="97"/>
      <c r="F892" s="12"/>
      <c r="G892" s="12"/>
      <c r="H892" s="8"/>
      <c r="J892" s="96"/>
      <c r="K892" s="96"/>
      <c r="L892" s="97"/>
    </row>
    <row r="893" spans="3:12" x14ac:dyDescent="0.2">
      <c r="C893" s="96"/>
      <c r="D893" s="96"/>
      <c r="E893" s="97"/>
      <c r="F893" s="12"/>
      <c r="G893" s="12"/>
      <c r="H893" s="8"/>
      <c r="J893" s="96"/>
      <c r="K893" s="96"/>
      <c r="L893" s="97"/>
    </row>
    <row r="894" spans="3:12" x14ac:dyDescent="0.2">
      <c r="C894" s="96"/>
      <c r="D894" s="96"/>
      <c r="E894" s="97"/>
      <c r="F894" s="12"/>
      <c r="G894" s="12"/>
      <c r="H894" s="8"/>
      <c r="J894" s="96"/>
      <c r="K894" s="96"/>
      <c r="L894" s="97"/>
    </row>
    <row r="895" spans="3:12" x14ac:dyDescent="0.2">
      <c r="C895" s="96"/>
      <c r="D895" s="96"/>
      <c r="E895" s="97"/>
      <c r="F895" s="12"/>
      <c r="G895" s="12"/>
      <c r="H895" s="8"/>
      <c r="J895" s="96"/>
      <c r="K895" s="96"/>
      <c r="L895" s="97"/>
    </row>
    <row r="896" spans="3:12" x14ac:dyDescent="0.2">
      <c r="C896" s="96"/>
      <c r="D896" s="96"/>
      <c r="E896" s="97"/>
      <c r="F896" s="12"/>
      <c r="G896" s="12"/>
      <c r="H896" s="8"/>
      <c r="J896" s="96"/>
      <c r="K896" s="96"/>
      <c r="L896" s="97"/>
    </row>
    <row r="897" spans="3:12" x14ac:dyDescent="0.2">
      <c r="C897" s="96"/>
      <c r="D897" s="96"/>
      <c r="E897" s="97"/>
      <c r="F897" s="12"/>
      <c r="G897" s="12"/>
      <c r="H897" s="8"/>
      <c r="J897" s="96"/>
      <c r="K897" s="96"/>
      <c r="L897" s="97"/>
    </row>
    <row r="898" spans="3:12" x14ac:dyDescent="0.2">
      <c r="C898" s="96"/>
      <c r="D898" s="96"/>
      <c r="E898" s="97"/>
      <c r="F898" s="12"/>
      <c r="G898" s="12"/>
      <c r="H898" s="8"/>
      <c r="J898" s="96"/>
      <c r="K898" s="96"/>
      <c r="L898" s="97"/>
    </row>
    <row r="899" spans="3:12" x14ac:dyDescent="0.2">
      <c r="C899" s="96"/>
      <c r="D899" s="96"/>
      <c r="E899" s="97"/>
      <c r="F899" s="12"/>
      <c r="G899" s="12"/>
      <c r="H899" s="8"/>
      <c r="J899" s="96"/>
      <c r="K899" s="96"/>
      <c r="L899" s="97"/>
    </row>
    <row r="900" spans="3:12" x14ac:dyDescent="0.2">
      <c r="C900" s="96"/>
      <c r="D900" s="96"/>
      <c r="E900" s="97"/>
      <c r="F900" s="12"/>
      <c r="G900" s="12"/>
      <c r="H900" s="8"/>
      <c r="J900" s="96"/>
      <c r="K900" s="96"/>
      <c r="L900" s="97"/>
    </row>
    <row r="901" spans="3:12" x14ac:dyDescent="0.2">
      <c r="C901" s="96"/>
      <c r="D901" s="96"/>
      <c r="E901" s="97"/>
      <c r="F901" s="12"/>
      <c r="G901" s="12"/>
      <c r="H901" s="8"/>
      <c r="J901" s="96"/>
      <c r="K901" s="96"/>
      <c r="L901" s="97"/>
    </row>
    <row r="902" spans="3:12" x14ac:dyDescent="0.2">
      <c r="C902" s="96"/>
      <c r="D902" s="96"/>
      <c r="E902" s="97"/>
      <c r="F902" s="12"/>
      <c r="G902" s="12"/>
      <c r="H902" s="8"/>
      <c r="J902" s="96"/>
      <c r="K902" s="96"/>
      <c r="L902" s="97"/>
    </row>
    <row r="903" spans="3:12" x14ac:dyDescent="0.2">
      <c r="C903" s="96"/>
      <c r="D903" s="96"/>
      <c r="E903" s="97"/>
      <c r="F903" s="12"/>
      <c r="G903" s="12"/>
      <c r="H903" s="8"/>
      <c r="J903" s="96"/>
      <c r="K903" s="96"/>
      <c r="L903" s="97"/>
    </row>
    <row r="904" spans="3:12" x14ac:dyDescent="0.2">
      <c r="C904" s="96"/>
      <c r="D904" s="96"/>
      <c r="E904" s="97"/>
      <c r="F904" s="12"/>
      <c r="G904" s="12"/>
      <c r="H904" s="8"/>
      <c r="J904" s="96"/>
      <c r="K904" s="96"/>
      <c r="L904" s="97"/>
    </row>
    <row r="905" spans="3:12" x14ac:dyDescent="0.2">
      <c r="C905" s="96"/>
      <c r="D905" s="96"/>
      <c r="E905" s="97"/>
      <c r="F905" s="12"/>
      <c r="G905" s="12"/>
      <c r="H905" s="8"/>
      <c r="J905" s="96"/>
      <c r="K905" s="96"/>
      <c r="L905" s="97"/>
    </row>
    <row r="906" spans="3:12" x14ac:dyDescent="0.2">
      <c r="C906" s="96"/>
      <c r="D906" s="96"/>
      <c r="E906" s="97"/>
      <c r="F906" s="12"/>
      <c r="G906" s="12"/>
      <c r="H906" s="8"/>
      <c r="J906" s="96"/>
      <c r="K906" s="96"/>
      <c r="L906" s="97"/>
    </row>
    <row r="907" spans="3:12" x14ac:dyDescent="0.2">
      <c r="C907" s="96"/>
      <c r="D907" s="96"/>
      <c r="E907" s="97"/>
      <c r="F907" s="12"/>
      <c r="G907" s="12"/>
      <c r="H907" s="8"/>
      <c r="J907" s="96"/>
      <c r="K907" s="96"/>
      <c r="L907" s="97"/>
    </row>
    <row r="908" spans="3:12" x14ac:dyDescent="0.2">
      <c r="C908" s="96"/>
      <c r="D908" s="96"/>
      <c r="E908" s="97"/>
      <c r="F908" s="12"/>
      <c r="G908" s="12"/>
      <c r="H908" s="8"/>
      <c r="J908" s="96"/>
      <c r="K908" s="96"/>
      <c r="L908" s="97"/>
    </row>
    <row r="909" spans="3:12" x14ac:dyDescent="0.2">
      <c r="C909" s="96"/>
      <c r="D909" s="96"/>
      <c r="E909" s="97"/>
      <c r="F909" s="12"/>
      <c r="G909" s="12"/>
      <c r="H909" s="8"/>
      <c r="J909" s="96"/>
      <c r="K909" s="96"/>
      <c r="L909" s="97"/>
    </row>
    <row r="910" spans="3:12" x14ac:dyDescent="0.2">
      <c r="C910" s="96"/>
      <c r="D910" s="96"/>
      <c r="E910" s="97"/>
      <c r="F910" s="12"/>
      <c r="G910" s="12"/>
      <c r="H910" s="8"/>
      <c r="J910" s="96"/>
      <c r="K910" s="96"/>
      <c r="L910" s="97"/>
    </row>
    <row r="911" spans="3:12" x14ac:dyDescent="0.2">
      <c r="C911" s="96"/>
      <c r="D911" s="96"/>
      <c r="E911" s="97"/>
      <c r="F911" s="12"/>
      <c r="G911" s="12"/>
      <c r="H911" s="8"/>
      <c r="J911" s="96"/>
      <c r="K911" s="96"/>
      <c r="L911" s="97"/>
    </row>
    <row r="912" spans="3:12" x14ac:dyDescent="0.2">
      <c r="C912" s="96"/>
      <c r="D912" s="96"/>
      <c r="E912" s="97"/>
      <c r="F912" s="12"/>
      <c r="G912" s="12"/>
      <c r="H912" s="8"/>
      <c r="J912" s="96"/>
      <c r="K912" s="96"/>
      <c r="L912" s="97"/>
    </row>
    <row r="913" spans="3:12" x14ac:dyDescent="0.2">
      <c r="C913" s="96"/>
      <c r="D913" s="96"/>
      <c r="E913" s="97"/>
      <c r="F913" s="12"/>
      <c r="G913" s="12"/>
      <c r="H913" s="8"/>
      <c r="J913" s="96"/>
      <c r="K913" s="96"/>
      <c r="L913" s="97"/>
    </row>
    <row r="914" spans="3:12" x14ac:dyDescent="0.2">
      <c r="C914" s="96"/>
      <c r="D914" s="96"/>
      <c r="E914" s="97"/>
      <c r="F914" s="12"/>
      <c r="G914" s="12"/>
      <c r="H914" s="8"/>
      <c r="J914" s="96"/>
      <c r="K914" s="96"/>
      <c r="L914" s="97"/>
    </row>
    <row r="915" spans="3:12" x14ac:dyDescent="0.2">
      <c r="C915" s="96"/>
      <c r="D915" s="96"/>
      <c r="E915" s="97"/>
      <c r="F915" s="12"/>
      <c r="G915" s="12"/>
      <c r="H915" s="8"/>
      <c r="J915" s="96"/>
      <c r="K915" s="96"/>
      <c r="L915" s="97"/>
    </row>
    <row r="916" spans="3:12" x14ac:dyDescent="0.2">
      <c r="C916" s="96"/>
      <c r="D916" s="96"/>
      <c r="E916" s="97"/>
      <c r="F916" s="12"/>
      <c r="G916" s="12"/>
      <c r="H916" s="8"/>
      <c r="J916" s="96"/>
      <c r="K916" s="96"/>
      <c r="L916" s="97"/>
    </row>
    <row r="917" spans="3:12" x14ac:dyDescent="0.2">
      <c r="C917" s="96"/>
      <c r="D917" s="96"/>
      <c r="E917" s="97"/>
      <c r="F917" s="12"/>
      <c r="G917" s="12"/>
      <c r="H917" s="8"/>
      <c r="J917" s="96"/>
      <c r="K917" s="96"/>
      <c r="L917" s="97"/>
    </row>
    <row r="918" spans="3:12" x14ac:dyDescent="0.2">
      <c r="C918" s="96"/>
      <c r="D918" s="96"/>
      <c r="E918" s="97"/>
      <c r="F918" s="12"/>
      <c r="G918" s="12"/>
      <c r="H918" s="8"/>
      <c r="J918" s="96"/>
      <c r="K918" s="96"/>
      <c r="L918" s="97"/>
    </row>
    <row r="919" spans="3:12" x14ac:dyDescent="0.2">
      <c r="C919" s="96"/>
      <c r="D919" s="96"/>
      <c r="E919" s="97"/>
      <c r="F919" s="12"/>
      <c r="G919" s="12"/>
      <c r="H919" s="8"/>
      <c r="J919" s="96"/>
      <c r="K919" s="96"/>
      <c r="L919" s="97"/>
    </row>
    <row r="920" spans="3:12" x14ac:dyDescent="0.2">
      <c r="C920" s="96"/>
      <c r="D920" s="96"/>
      <c r="E920" s="97"/>
      <c r="F920" s="12"/>
      <c r="G920" s="12"/>
      <c r="H920" s="8"/>
      <c r="J920" s="96"/>
      <c r="K920" s="96"/>
      <c r="L920" s="97"/>
    </row>
    <row r="921" spans="3:12" x14ac:dyDescent="0.2">
      <c r="C921" s="96"/>
      <c r="D921" s="96"/>
      <c r="E921" s="97"/>
      <c r="F921" s="12"/>
      <c r="G921" s="12"/>
      <c r="H921" s="8"/>
      <c r="J921" s="96"/>
      <c r="K921" s="96"/>
      <c r="L921" s="97"/>
    </row>
    <row r="922" spans="3:12" x14ac:dyDescent="0.2">
      <c r="C922" s="96"/>
      <c r="D922" s="96"/>
      <c r="E922" s="97"/>
      <c r="F922" s="12"/>
      <c r="G922" s="12"/>
      <c r="H922" s="8"/>
      <c r="J922" s="96"/>
      <c r="K922" s="96"/>
      <c r="L922" s="97"/>
    </row>
    <row r="923" spans="3:12" x14ac:dyDescent="0.2">
      <c r="C923" s="96"/>
      <c r="D923" s="96"/>
      <c r="E923" s="97"/>
      <c r="F923" s="12"/>
      <c r="G923" s="12"/>
      <c r="H923" s="8"/>
      <c r="J923" s="96"/>
      <c r="K923" s="96"/>
      <c r="L923" s="97"/>
    </row>
    <row r="924" spans="3:12" x14ac:dyDescent="0.2">
      <c r="C924" s="96"/>
      <c r="D924" s="96"/>
      <c r="E924" s="97"/>
      <c r="F924" s="12"/>
      <c r="G924" s="12"/>
      <c r="H924" s="8"/>
      <c r="J924" s="96"/>
      <c r="K924" s="96"/>
      <c r="L924" s="97"/>
    </row>
    <row r="925" spans="3:12" x14ac:dyDescent="0.2">
      <c r="C925" s="96"/>
      <c r="D925" s="96"/>
      <c r="E925" s="97"/>
      <c r="F925" s="12"/>
      <c r="G925" s="12"/>
      <c r="H925" s="8"/>
      <c r="J925" s="96"/>
      <c r="K925" s="96"/>
      <c r="L925" s="97"/>
    </row>
    <row r="926" spans="3:12" x14ac:dyDescent="0.2">
      <c r="C926" s="96"/>
      <c r="D926" s="96"/>
      <c r="E926" s="97"/>
      <c r="F926" s="12"/>
      <c r="G926" s="12"/>
      <c r="H926" s="8"/>
      <c r="J926" s="96"/>
      <c r="K926" s="96"/>
      <c r="L926" s="97"/>
    </row>
    <row r="927" spans="3:12" x14ac:dyDescent="0.2">
      <c r="C927" s="96"/>
      <c r="D927" s="96"/>
      <c r="E927" s="97"/>
      <c r="F927" s="12"/>
      <c r="G927" s="12"/>
      <c r="H927" s="8"/>
      <c r="J927" s="96"/>
      <c r="K927" s="96"/>
      <c r="L927" s="97"/>
    </row>
    <row r="928" spans="3:12" x14ac:dyDescent="0.2">
      <c r="C928" s="96"/>
      <c r="D928" s="96"/>
      <c r="E928" s="97"/>
      <c r="F928" s="12"/>
      <c r="G928" s="12"/>
      <c r="H928" s="8"/>
      <c r="J928" s="96"/>
      <c r="K928" s="96"/>
      <c r="L928" s="97"/>
    </row>
    <row r="929" spans="2:13" x14ac:dyDescent="0.2">
      <c r="C929" s="96"/>
      <c r="D929" s="96"/>
      <c r="E929" s="97"/>
      <c r="F929" s="12"/>
      <c r="G929" s="12"/>
      <c r="H929" s="8"/>
      <c r="J929" s="96"/>
      <c r="K929" s="96"/>
      <c r="L929" s="97"/>
    </row>
    <row r="930" spans="2:13" x14ac:dyDescent="0.2">
      <c r="C930" s="96"/>
      <c r="D930" s="96"/>
      <c r="E930" s="97"/>
      <c r="F930" s="12"/>
      <c r="G930" s="12"/>
      <c r="H930" s="8"/>
      <c r="J930" s="96"/>
      <c r="K930" s="96"/>
      <c r="L930" s="97"/>
    </row>
    <row r="931" spans="2:13" x14ac:dyDescent="0.2">
      <c r="C931" s="96"/>
      <c r="D931" s="96"/>
      <c r="E931" s="97"/>
      <c r="F931" s="12"/>
      <c r="G931" s="12"/>
      <c r="H931" s="8"/>
      <c r="J931" s="96"/>
      <c r="K931" s="96"/>
      <c r="L931" s="97"/>
    </row>
    <row r="932" spans="2:13" x14ac:dyDescent="0.2">
      <c r="C932" s="96"/>
      <c r="D932" s="96"/>
      <c r="E932" s="97"/>
      <c r="F932" s="12"/>
      <c r="G932" s="12"/>
      <c r="H932" s="8"/>
      <c r="J932" s="96"/>
      <c r="K932" s="96"/>
      <c r="L932" s="97"/>
    </row>
    <row r="933" spans="2:13" x14ac:dyDescent="0.2">
      <c r="C933" s="96"/>
      <c r="D933" s="96"/>
      <c r="E933" s="97"/>
      <c r="F933" s="12"/>
      <c r="G933" s="12"/>
      <c r="H933" s="8"/>
      <c r="J933" s="96"/>
      <c r="K933" s="96"/>
      <c r="L933" s="97"/>
    </row>
    <row r="934" spans="2:13" x14ac:dyDescent="0.2">
      <c r="C934" s="96"/>
      <c r="D934" s="96"/>
      <c r="E934" s="97"/>
      <c r="F934" s="12"/>
      <c r="G934" s="12"/>
      <c r="H934" s="8"/>
      <c r="J934" s="96"/>
      <c r="K934" s="96"/>
      <c r="L934" s="97"/>
    </row>
    <row r="935" spans="2:13" x14ac:dyDescent="0.2">
      <c r="C935" s="96"/>
      <c r="D935" s="96"/>
      <c r="E935" s="97"/>
      <c r="F935" s="12"/>
      <c r="G935" s="12"/>
      <c r="H935" s="8"/>
      <c r="J935" s="96"/>
      <c r="K935" s="96"/>
      <c r="L935" s="97"/>
    </row>
    <row r="936" spans="2:13" x14ac:dyDescent="0.2">
      <c r="C936" s="96"/>
      <c r="D936" s="96"/>
      <c r="E936" s="97"/>
      <c r="F936" s="12"/>
      <c r="G936" s="12"/>
      <c r="H936" s="8"/>
      <c r="J936" s="96"/>
      <c r="K936" s="96"/>
      <c r="L936" s="97"/>
    </row>
    <row r="937" spans="2:13" x14ac:dyDescent="0.2">
      <c r="C937" s="96"/>
      <c r="D937" s="96"/>
      <c r="E937" s="97"/>
      <c r="F937" s="12"/>
      <c r="G937" s="12"/>
      <c r="H937" s="8"/>
      <c r="J937" s="96"/>
      <c r="K937" s="96"/>
      <c r="L937" s="97"/>
    </row>
    <row r="938" spans="2:13" x14ac:dyDescent="0.2">
      <c r="C938" s="96"/>
      <c r="D938" s="96"/>
      <c r="E938" s="97"/>
      <c r="F938" s="12"/>
      <c r="G938" s="12"/>
      <c r="H938" s="8"/>
      <c r="J938" s="96"/>
      <c r="K938" s="96"/>
      <c r="L938" s="97"/>
    </row>
    <row r="939" spans="2:13" x14ac:dyDescent="0.2">
      <c r="C939" s="96"/>
      <c r="D939" s="96"/>
      <c r="E939" s="97"/>
      <c r="F939" s="12"/>
      <c r="G939" s="12"/>
      <c r="H939" s="8"/>
      <c r="J939" s="96"/>
      <c r="K939" s="96"/>
      <c r="L939" s="97"/>
    </row>
    <row r="940" spans="2:13" x14ac:dyDescent="0.2">
      <c r="C940" s="96"/>
      <c r="D940" s="96"/>
      <c r="E940" s="97"/>
      <c r="F940" s="12"/>
      <c r="G940" s="12"/>
      <c r="H940" s="8"/>
      <c r="J940" s="96"/>
      <c r="K940" s="96"/>
      <c r="L940" s="97"/>
    </row>
    <row r="941" spans="2:13" x14ac:dyDescent="0.2"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</row>
    <row r="942" spans="2:13" x14ac:dyDescent="0.2"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</row>
    <row r="943" spans="2:13" x14ac:dyDescent="0.2"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</row>
    <row r="944" spans="2:13" x14ac:dyDescent="0.2"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</row>
    <row r="945" spans="2:13" x14ac:dyDescent="0.2"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</row>
    <row r="946" spans="2:13" x14ac:dyDescent="0.2"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</row>
    <row r="947" spans="2:13" x14ac:dyDescent="0.2"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</row>
    <row r="948" spans="2:13" x14ac:dyDescent="0.2"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</row>
    <row r="949" spans="2:13" x14ac:dyDescent="0.2"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</row>
    <row r="950" spans="2:13" x14ac:dyDescent="0.2"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</row>
    <row r="951" spans="2:13" x14ac:dyDescent="0.2"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</row>
    <row r="952" spans="2:13" x14ac:dyDescent="0.2"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</row>
    <row r="953" spans="2:13" x14ac:dyDescent="0.2"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</row>
    <row r="954" spans="2:13" x14ac:dyDescent="0.2"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</row>
    <row r="955" spans="2:13" x14ac:dyDescent="0.2"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</row>
    <row r="956" spans="2:13" x14ac:dyDescent="0.2">
      <c r="C956" s="83"/>
      <c r="D956" s="83"/>
      <c r="E956" s="77"/>
      <c r="F956" s="12"/>
      <c r="G956" s="12"/>
      <c r="H956" s="8"/>
      <c r="J956" s="83"/>
      <c r="K956" s="83"/>
      <c r="L956" s="77"/>
    </row>
    <row r="957" spans="2:13" x14ac:dyDescent="0.2">
      <c r="C957" s="83"/>
      <c r="D957" s="83"/>
      <c r="E957" s="77"/>
      <c r="F957" s="12"/>
      <c r="G957" s="12"/>
      <c r="H957" s="8"/>
      <c r="J957" s="83"/>
      <c r="K957" s="83"/>
      <c r="L957" s="77"/>
    </row>
    <row r="958" spans="2:13" x14ac:dyDescent="0.2">
      <c r="C958" s="77"/>
      <c r="D958" s="77"/>
      <c r="E958" s="77"/>
      <c r="F958" s="12"/>
      <c r="G958" s="12"/>
      <c r="H958" s="8"/>
      <c r="J958" s="77"/>
      <c r="K958" s="77"/>
      <c r="L958" s="77"/>
    </row>
    <row r="959" spans="2:13" x14ac:dyDescent="0.2">
      <c r="C959" s="77"/>
      <c r="D959" s="77"/>
      <c r="E959" s="77"/>
      <c r="F959" s="12"/>
      <c r="G959" s="12"/>
      <c r="H959" s="8"/>
      <c r="J959" s="77"/>
      <c r="K959" s="77"/>
      <c r="L959" s="77"/>
    </row>
    <row r="960" spans="2:13" x14ac:dyDescent="0.2">
      <c r="C960" s="77"/>
      <c r="D960" s="77"/>
      <c r="E960" s="77"/>
      <c r="F960" s="12"/>
      <c r="G960" s="12"/>
      <c r="H960" s="8"/>
      <c r="J960" s="77"/>
      <c r="K960" s="77"/>
      <c r="L960" s="77"/>
    </row>
    <row r="961" spans="3:12" x14ac:dyDescent="0.2">
      <c r="C961" s="77"/>
      <c r="D961" s="77"/>
      <c r="E961" s="77"/>
      <c r="F961" s="12"/>
      <c r="G961" s="12"/>
      <c r="H961" s="8"/>
      <c r="J961" s="77"/>
      <c r="K961" s="77"/>
      <c r="L961" s="77"/>
    </row>
    <row r="962" spans="3:12" x14ac:dyDescent="0.2">
      <c r="C962" s="77"/>
      <c r="D962" s="77"/>
      <c r="E962" s="77"/>
      <c r="F962" s="12"/>
      <c r="G962" s="12"/>
      <c r="H962" s="8"/>
      <c r="J962" s="77"/>
      <c r="K962" s="77"/>
      <c r="L962" s="77"/>
    </row>
    <row r="963" spans="3:12" x14ac:dyDescent="0.2">
      <c r="C963" s="77"/>
      <c r="D963" s="77"/>
      <c r="E963" s="77"/>
      <c r="F963" s="12"/>
      <c r="G963" s="12"/>
      <c r="H963" s="8"/>
      <c r="J963" s="77"/>
      <c r="K963" s="77"/>
      <c r="L963" s="77"/>
    </row>
    <row r="964" spans="3:12" x14ac:dyDescent="0.2">
      <c r="C964" s="77"/>
      <c r="D964" s="77"/>
      <c r="E964" s="77"/>
      <c r="F964" s="12"/>
      <c r="G964" s="12"/>
      <c r="H964" s="8"/>
      <c r="J964" s="77"/>
      <c r="K964" s="77"/>
      <c r="L964" s="77"/>
    </row>
    <row r="965" spans="3:12" x14ac:dyDescent="0.2">
      <c r="C965" s="77"/>
      <c r="D965" s="77"/>
      <c r="E965" s="77"/>
      <c r="F965" s="12"/>
      <c r="G965" s="12"/>
      <c r="H965" s="8"/>
      <c r="J965" s="77"/>
      <c r="K965" s="77"/>
      <c r="L965" s="77"/>
    </row>
    <row r="966" spans="3:12" x14ac:dyDescent="0.2">
      <c r="C966" s="77"/>
      <c r="D966" s="77"/>
      <c r="E966" s="77"/>
      <c r="F966" s="12"/>
      <c r="G966" s="12"/>
      <c r="H966" s="8"/>
      <c r="J966" s="77"/>
      <c r="K966" s="77"/>
      <c r="L966" s="77"/>
    </row>
    <row r="967" spans="3:12" x14ac:dyDescent="0.2">
      <c r="C967" s="77"/>
      <c r="D967" s="77"/>
      <c r="E967" s="77"/>
      <c r="F967" s="12"/>
      <c r="G967" s="12"/>
      <c r="H967" s="8"/>
      <c r="J967" s="77"/>
      <c r="K967" s="77"/>
      <c r="L967" s="77"/>
    </row>
    <row r="968" spans="3:12" x14ac:dyDescent="0.2">
      <c r="C968" s="77"/>
      <c r="D968" s="77"/>
      <c r="E968" s="77"/>
      <c r="F968" s="12"/>
      <c r="G968" s="12"/>
      <c r="H968" s="8"/>
      <c r="J968" s="77"/>
      <c r="K968" s="77"/>
      <c r="L968" s="77"/>
    </row>
    <row r="969" spans="3:12" x14ac:dyDescent="0.2">
      <c r="C969" s="77"/>
      <c r="D969" s="77"/>
      <c r="E969" s="77"/>
      <c r="F969" s="12"/>
      <c r="G969" s="12"/>
      <c r="H969" s="8"/>
      <c r="J969" s="77"/>
      <c r="K969" s="77"/>
      <c r="L969" s="77"/>
    </row>
    <row r="970" spans="3:12" x14ac:dyDescent="0.2">
      <c r="C970" s="77"/>
      <c r="D970" s="77"/>
      <c r="E970" s="77"/>
      <c r="F970" s="12"/>
      <c r="G970" s="12"/>
      <c r="H970" s="8"/>
      <c r="J970" s="77"/>
      <c r="K970" s="77"/>
      <c r="L970" s="77"/>
    </row>
    <row r="971" spans="3:12" x14ac:dyDescent="0.2">
      <c r="C971" s="77"/>
      <c r="D971" s="77"/>
      <c r="E971" s="77"/>
      <c r="F971" s="12"/>
      <c r="G971" s="12"/>
      <c r="H971" s="8"/>
      <c r="J971" s="77"/>
      <c r="K971" s="77"/>
      <c r="L971" s="77"/>
    </row>
    <row r="972" spans="3:12" x14ac:dyDescent="0.2">
      <c r="C972" s="77"/>
      <c r="D972" s="77"/>
      <c r="E972" s="77"/>
      <c r="F972" s="12"/>
      <c r="G972" s="12"/>
      <c r="H972" s="8"/>
      <c r="J972" s="77"/>
      <c r="K972" s="77"/>
      <c r="L972" s="77"/>
    </row>
    <row r="973" spans="3:12" x14ac:dyDescent="0.2">
      <c r="C973" s="77"/>
      <c r="D973" s="77"/>
      <c r="E973" s="77"/>
      <c r="F973" s="12"/>
      <c r="G973" s="12"/>
      <c r="H973" s="8"/>
      <c r="J973" s="77"/>
      <c r="K973" s="77"/>
      <c r="L973" s="77"/>
    </row>
    <row r="974" spans="3:12" x14ac:dyDescent="0.2">
      <c r="C974" s="77"/>
      <c r="D974" s="77"/>
      <c r="E974" s="77"/>
      <c r="F974" s="12"/>
      <c r="G974" s="12"/>
      <c r="H974" s="8"/>
      <c r="J974" s="77"/>
      <c r="K974" s="77"/>
      <c r="L974" s="77"/>
    </row>
    <row r="975" spans="3:12" x14ac:dyDescent="0.2">
      <c r="C975" s="77"/>
      <c r="D975" s="77"/>
      <c r="E975" s="77"/>
      <c r="F975" s="12"/>
      <c r="G975" s="12"/>
      <c r="H975" s="8"/>
      <c r="J975" s="77"/>
      <c r="K975" s="77"/>
      <c r="L975" s="77"/>
    </row>
    <row r="976" spans="3:12" x14ac:dyDescent="0.2">
      <c r="C976" s="77"/>
      <c r="D976" s="77"/>
      <c r="E976" s="77"/>
      <c r="F976" s="12"/>
      <c r="G976" s="12"/>
      <c r="H976" s="8"/>
      <c r="J976" s="77"/>
      <c r="K976" s="77"/>
      <c r="L976" s="77"/>
    </row>
    <row r="977" spans="3:12" x14ac:dyDescent="0.2">
      <c r="C977" s="77"/>
      <c r="D977" s="77"/>
      <c r="E977" s="77"/>
      <c r="F977" s="12"/>
      <c r="G977" s="12"/>
      <c r="H977" s="8"/>
      <c r="J977" s="77"/>
      <c r="K977" s="77"/>
      <c r="L977" s="77"/>
    </row>
    <row r="978" spans="3:12" x14ac:dyDescent="0.2">
      <c r="C978" s="77"/>
      <c r="D978" s="77"/>
      <c r="E978" s="77"/>
      <c r="F978" s="12"/>
      <c r="G978" s="12"/>
      <c r="H978" s="8"/>
      <c r="J978" s="77"/>
      <c r="K978" s="77"/>
      <c r="L978" s="77"/>
    </row>
    <row r="979" spans="3:12" x14ac:dyDescent="0.2">
      <c r="C979" s="77"/>
      <c r="D979" s="77"/>
      <c r="E979" s="77"/>
      <c r="F979" s="12"/>
      <c r="G979" s="12"/>
      <c r="H979" s="8"/>
      <c r="J979" s="77"/>
      <c r="K979" s="77"/>
      <c r="L979" s="77"/>
    </row>
    <row r="980" spans="3:12" x14ac:dyDescent="0.2">
      <c r="C980" s="77"/>
      <c r="D980" s="77"/>
      <c r="E980" s="77"/>
      <c r="F980" s="12"/>
      <c r="G980" s="12"/>
      <c r="H980" s="8"/>
      <c r="J980" s="77"/>
      <c r="K980" s="77"/>
      <c r="L980" s="77"/>
    </row>
    <row r="981" spans="3:12" x14ac:dyDescent="0.2">
      <c r="C981" s="77"/>
      <c r="D981" s="77"/>
      <c r="E981" s="77"/>
      <c r="F981" s="12"/>
      <c r="G981" s="12"/>
      <c r="H981" s="8"/>
      <c r="J981" s="77"/>
      <c r="K981" s="77"/>
      <c r="L981" s="77"/>
    </row>
    <row r="982" spans="3:12" x14ac:dyDescent="0.2">
      <c r="C982" s="77"/>
      <c r="D982" s="77"/>
      <c r="E982" s="77"/>
      <c r="F982" s="12"/>
      <c r="G982" s="12"/>
      <c r="H982" s="8"/>
      <c r="J982" s="77"/>
      <c r="K982" s="77"/>
      <c r="L982" s="77"/>
    </row>
    <row r="983" spans="3:12" x14ac:dyDescent="0.2">
      <c r="C983" s="77"/>
      <c r="D983" s="77"/>
      <c r="E983" s="77"/>
      <c r="F983" s="12"/>
      <c r="G983" s="12"/>
      <c r="H983" s="8"/>
      <c r="J983" s="77"/>
      <c r="K983" s="77"/>
      <c r="L983" s="77"/>
    </row>
    <row r="984" spans="3:12" x14ac:dyDescent="0.2">
      <c r="C984" s="77"/>
      <c r="D984" s="77"/>
      <c r="E984" s="77"/>
      <c r="F984" s="12"/>
      <c r="G984" s="12"/>
      <c r="H984" s="8"/>
      <c r="J984" s="77"/>
      <c r="K984" s="77"/>
      <c r="L984" s="77"/>
    </row>
    <row r="985" spans="3:12" x14ac:dyDescent="0.2">
      <c r="C985" s="77"/>
      <c r="D985" s="77"/>
      <c r="E985" s="77"/>
      <c r="F985" s="12"/>
      <c r="G985" s="12"/>
      <c r="H985" s="8"/>
      <c r="J985" s="77"/>
      <c r="K985" s="77"/>
      <c r="L985" s="77"/>
    </row>
    <row r="986" spans="3:12" x14ac:dyDescent="0.2">
      <c r="C986" s="77"/>
      <c r="D986" s="77"/>
      <c r="E986" s="77"/>
      <c r="F986" s="12"/>
      <c r="G986" s="12"/>
      <c r="H986" s="8"/>
      <c r="J986" s="77"/>
      <c r="K986" s="77"/>
      <c r="L986" s="77"/>
    </row>
    <row r="987" spans="3:12" x14ac:dyDescent="0.2">
      <c r="C987" s="77"/>
      <c r="D987" s="77"/>
      <c r="E987" s="77"/>
      <c r="F987" s="12"/>
      <c r="G987" s="12"/>
      <c r="H987" s="8"/>
      <c r="J987" s="77"/>
      <c r="K987" s="77"/>
      <c r="L987" s="77"/>
    </row>
    <row r="988" spans="3:12" x14ac:dyDescent="0.2">
      <c r="C988" s="77"/>
      <c r="D988" s="77"/>
      <c r="E988" s="77"/>
      <c r="F988" s="12"/>
      <c r="G988" s="12"/>
      <c r="H988" s="8"/>
      <c r="J988" s="77"/>
      <c r="K988" s="77"/>
      <c r="L988" s="77"/>
    </row>
    <row r="989" spans="3:12" x14ac:dyDescent="0.2">
      <c r="C989" s="77"/>
      <c r="D989" s="77"/>
      <c r="E989" s="77"/>
      <c r="F989" s="12"/>
      <c r="G989" s="12"/>
      <c r="H989" s="8"/>
      <c r="J989" s="77"/>
      <c r="K989" s="77"/>
      <c r="L989" s="77"/>
    </row>
    <row r="990" spans="3:12" x14ac:dyDescent="0.2">
      <c r="C990" s="77"/>
      <c r="D990" s="77"/>
      <c r="E990" s="77"/>
      <c r="F990" s="12"/>
      <c r="G990" s="12"/>
      <c r="H990" s="8"/>
      <c r="J990" s="77"/>
      <c r="K990" s="77"/>
      <c r="L990" s="77"/>
    </row>
    <row r="991" spans="3:12" x14ac:dyDescent="0.2">
      <c r="C991" s="77"/>
      <c r="D991" s="77"/>
      <c r="E991" s="77"/>
      <c r="F991" s="12"/>
      <c r="G991" s="12"/>
      <c r="H991" s="8"/>
      <c r="J991" s="77"/>
      <c r="K991" s="77"/>
      <c r="L991" s="77"/>
    </row>
    <row r="992" spans="3:12" x14ac:dyDescent="0.2">
      <c r="C992" s="77"/>
      <c r="D992" s="77"/>
      <c r="E992" s="77"/>
      <c r="F992" s="12"/>
      <c r="G992" s="12"/>
      <c r="H992" s="8"/>
      <c r="J992" s="77"/>
      <c r="K992" s="77"/>
      <c r="L992" s="77"/>
    </row>
    <row r="993" spans="3:12" x14ac:dyDescent="0.2">
      <c r="C993" s="77"/>
      <c r="D993" s="77"/>
      <c r="E993" s="77"/>
      <c r="F993" s="12"/>
      <c r="G993" s="12"/>
      <c r="H993" s="8"/>
      <c r="J993" s="77"/>
      <c r="K993" s="77"/>
      <c r="L993" s="77"/>
    </row>
    <row r="994" spans="3:12" x14ac:dyDescent="0.2">
      <c r="C994" s="77"/>
      <c r="D994" s="77"/>
      <c r="E994" s="77"/>
      <c r="F994" s="12"/>
      <c r="G994" s="12"/>
      <c r="H994" s="8"/>
      <c r="J994" s="77"/>
      <c r="K994" s="77"/>
      <c r="L994" s="77"/>
    </row>
    <row r="995" spans="3:12" x14ac:dyDescent="0.2">
      <c r="C995" s="77"/>
      <c r="D995" s="77"/>
      <c r="E995" s="77"/>
      <c r="F995" s="12"/>
      <c r="G995" s="12"/>
      <c r="H995" s="8"/>
      <c r="J995" s="77"/>
      <c r="K995" s="77"/>
      <c r="L995" s="77"/>
    </row>
    <row r="996" spans="3:12" x14ac:dyDescent="0.2">
      <c r="C996" s="77"/>
      <c r="D996" s="77"/>
      <c r="E996" s="77"/>
      <c r="F996" s="12"/>
      <c r="G996" s="12"/>
      <c r="H996" s="8"/>
      <c r="J996" s="77"/>
      <c r="K996" s="77"/>
      <c r="L996" s="77"/>
    </row>
    <row r="997" spans="3:12" x14ac:dyDescent="0.2">
      <c r="C997" s="77"/>
      <c r="D997" s="77"/>
      <c r="E997" s="77"/>
      <c r="F997" s="12"/>
      <c r="G997" s="12"/>
      <c r="H997" s="8"/>
      <c r="J997" s="77"/>
      <c r="K997" s="77"/>
      <c r="L997" s="77"/>
    </row>
    <row r="998" spans="3:12" x14ac:dyDescent="0.2">
      <c r="C998" s="77"/>
      <c r="D998" s="77"/>
      <c r="E998" s="77"/>
      <c r="F998" s="12"/>
      <c r="G998" s="12"/>
      <c r="H998" s="8"/>
      <c r="J998" s="77"/>
      <c r="K998" s="77"/>
      <c r="L998" s="77"/>
    </row>
    <row r="999" spans="3:12" x14ac:dyDescent="0.2">
      <c r="C999" s="77"/>
      <c r="D999" s="77"/>
      <c r="E999" s="77"/>
      <c r="F999" s="12"/>
      <c r="G999" s="12"/>
      <c r="H999" s="8"/>
      <c r="J999" s="77"/>
      <c r="K999" s="77"/>
      <c r="L999" s="77"/>
    </row>
    <row r="1000" spans="3:12" x14ac:dyDescent="0.2">
      <c r="C1000" s="77"/>
      <c r="D1000" s="77"/>
      <c r="E1000" s="77"/>
      <c r="F1000" s="12"/>
      <c r="G1000" s="12"/>
      <c r="H1000" s="8"/>
      <c r="J1000" s="77"/>
      <c r="K1000" s="77"/>
      <c r="L1000" s="77"/>
    </row>
    <row r="1001" spans="3:12" x14ac:dyDescent="0.2">
      <c r="C1001" s="77"/>
      <c r="D1001" s="77"/>
      <c r="E1001" s="77"/>
      <c r="F1001" s="12"/>
      <c r="G1001" s="12"/>
      <c r="H1001" s="8"/>
      <c r="J1001" s="77"/>
      <c r="K1001" s="77"/>
      <c r="L1001" s="77"/>
    </row>
    <row r="1002" spans="3:12" x14ac:dyDescent="0.2">
      <c r="C1002" s="77"/>
      <c r="D1002" s="77"/>
      <c r="E1002" s="77"/>
      <c r="F1002" s="12"/>
      <c r="G1002" s="12"/>
      <c r="H1002" s="8"/>
      <c r="J1002" s="77"/>
      <c r="K1002" s="77"/>
      <c r="L1002" s="77"/>
    </row>
    <row r="1003" spans="3:12" x14ac:dyDescent="0.2">
      <c r="C1003" s="77"/>
      <c r="D1003" s="77"/>
      <c r="E1003" s="77"/>
      <c r="F1003" s="12"/>
      <c r="G1003" s="12"/>
      <c r="H1003" s="8"/>
      <c r="J1003" s="77"/>
      <c r="K1003" s="77"/>
      <c r="L1003" s="77"/>
    </row>
    <row r="1004" spans="3:12" x14ac:dyDescent="0.2">
      <c r="C1004" s="77"/>
      <c r="D1004" s="77"/>
      <c r="E1004" s="77"/>
      <c r="F1004" s="12"/>
      <c r="G1004" s="12"/>
      <c r="H1004" s="8"/>
      <c r="J1004" s="77"/>
      <c r="K1004" s="77"/>
      <c r="L1004" s="77"/>
    </row>
    <row r="1005" spans="3:12" x14ac:dyDescent="0.2">
      <c r="C1005" s="77"/>
      <c r="D1005" s="77"/>
      <c r="E1005" s="77"/>
      <c r="F1005" s="12"/>
      <c r="G1005" s="12"/>
      <c r="H1005" s="8"/>
      <c r="J1005" s="77"/>
      <c r="K1005" s="77"/>
      <c r="L1005" s="77"/>
    </row>
    <row r="1006" spans="3:12" x14ac:dyDescent="0.2">
      <c r="C1006" s="77"/>
      <c r="D1006" s="77"/>
      <c r="E1006" s="77"/>
      <c r="F1006" s="12"/>
      <c r="G1006" s="12"/>
      <c r="H1006" s="8"/>
      <c r="J1006" s="77"/>
      <c r="K1006" s="77"/>
      <c r="L1006" s="77"/>
    </row>
    <row r="1007" spans="3:12" x14ac:dyDescent="0.2">
      <c r="C1007" s="77"/>
      <c r="D1007" s="77"/>
      <c r="E1007" s="77"/>
      <c r="F1007" s="12"/>
      <c r="G1007" s="12"/>
      <c r="H1007" s="8"/>
      <c r="J1007" s="77"/>
      <c r="K1007" s="77"/>
      <c r="L1007" s="77"/>
    </row>
    <row r="1008" spans="3:12" x14ac:dyDescent="0.2">
      <c r="C1008" s="77"/>
      <c r="D1008" s="77"/>
      <c r="E1008" s="77"/>
      <c r="F1008" s="12"/>
      <c r="G1008" s="12"/>
      <c r="H1008" s="8"/>
      <c r="J1008" s="77"/>
      <c r="K1008" s="77"/>
      <c r="L1008" s="77"/>
    </row>
    <row r="1009" spans="3:12" x14ac:dyDescent="0.2">
      <c r="C1009" s="77"/>
      <c r="D1009" s="77"/>
      <c r="E1009" s="77"/>
      <c r="F1009" s="12"/>
      <c r="G1009" s="12"/>
      <c r="H1009" s="8"/>
      <c r="J1009" s="77"/>
      <c r="K1009" s="77"/>
      <c r="L1009" s="77"/>
    </row>
    <row r="1010" spans="3:12" x14ac:dyDescent="0.2">
      <c r="C1010" s="77"/>
      <c r="D1010" s="77"/>
      <c r="E1010" s="77"/>
      <c r="F1010" s="12"/>
      <c r="G1010" s="12"/>
      <c r="H1010" s="8"/>
      <c r="J1010" s="77"/>
      <c r="K1010" s="77"/>
      <c r="L1010" s="77"/>
    </row>
    <row r="1011" spans="3:12" x14ac:dyDescent="0.2">
      <c r="C1011" s="77"/>
      <c r="D1011" s="77"/>
      <c r="E1011" s="77"/>
      <c r="F1011" s="12"/>
      <c r="G1011" s="12"/>
      <c r="H1011" s="8"/>
      <c r="J1011" s="77"/>
      <c r="K1011" s="77"/>
      <c r="L1011" s="77"/>
    </row>
    <row r="1012" spans="3:12" x14ac:dyDescent="0.2">
      <c r="C1012" s="77"/>
      <c r="D1012" s="77"/>
      <c r="E1012" s="77"/>
      <c r="F1012" s="12"/>
      <c r="G1012" s="12"/>
      <c r="H1012" s="8"/>
      <c r="J1012" s="77"/>
      <c r="K1012" s="77"/>
      <c r="L1012" s="77"/>
    </row>
    <row r="1013" spans="3:12" x14ac:dyDescent="0.2">
      <c r="C1013" s="77"/>
      <c r="D1013" s="77"/>
      <c r="E1013" s="77"/>
      <c r="F1013" s="12"/>
      <c r="G1013" s="12"/>
      <c r="H1013" s="8"/>
      <c r="J1013" s="77"/>
      <c r="K1013" s="77"/>
      <c r="L1013" s="77"/>
    </row>
    <row r="1014" spans="3:12" x14ac:dyDescent="0.2">
      <c r="C1014" s="77"/>
      <c r="D1014" s="77"/>
      <c r="E1014" s="77"/>
      <c r="F1014" s="12"/>
      <c r="G1014" s="12"/>
      <c r="H1014" s="8"/>
      <c r="J1014" s="77"/>
      <c r="K1014" s="77"/>
      <c r="L1014" s="77"/>
    </row>
    <row r="1015" spans="3:12" x14ac:dyDescent="0.2">
      <c r="C1015" s="77"/>
      <c r="D1015" s="77"/>
      <c r="E1015" s="77"/>
      <c r="F1015" s="12"/>
      <c r="G1015" s="12"/>
      <c r="H1015" s="8"/>
      <c r="J1015" s="77"/>
      <c r="K1015" s="77"/>
      <c r="L1015" s="77"/>
    </row>
    <row r="1016" spans="3:12" x14ac:dyDescent="0.2">
      <c r="C1016" s="77"/>
      <c r="D1016" s="77"/>
      <c r="E1016" s="77"/>
      <c r="F1016" s="12"/>
      <c r="G1016" s="12"/>
      <c r="H1016" s="8"/>
      <c r="J1016" s="77"/>
      <c r="K1016" s="77"/>
      <c r="L1016" s="77"/>
    </row>
    <row r="1017" spans="3:12" x14ac:dyDescent="0.2">
      <c r="C1017" s="77"/>
      <c r="D1017" s="77"/>
      <c r="E1017" s="77"/>
      <c r="F1017" s="12"/>
      <c r="G1017" s="12"/>
      <c r="H1017" s="8"/>
      <c r="J1017" s="77"/>
      <c r="K1017" s="77"/>
      <c r="L1017" s="77"/>
    </row>
    <row r="1018" spans="3:12" x14ac:dyDescent="0.2">
      <c r="C1018" s="77"/>
      <c r="D1018" s="77"/>
      <c r="E1018" s="77"/>
      <c r="F1018" s="12"/>
      <c r="G1018" s="12"/>
      <c r="H1018" s="8"/>
      <c r="J1018" s="77"/>
      <c r="K1018" s="77"/>
      <c r="L1018" s="77"/>
    </row>
    <row r="1019" spans="3:12" x14ac:dyDescent="0.2">
      <c r="C1019" s="77"/>
      <c r="D1019" s="77"/>
      <c r="E1019" s="77"/>
      <c r="F1019" s="12"/>
      <c r="G1019" s="12"/>
      <c r="H1019" s="8"/>
      <c r="J1019" s="77"/>
      <c r="K1019" s="77"/>
      <c r="L1019" s="77"/>
    </row>
    <row r="1020" spans="3:12" x14ac:dyDescent="0.2">
      <c r="C1020" s="77"/>
      <c r="D1020" s="77"/>
      <c r="E1020" s="77"/>
      <c r="F1020" s="12"/>
      <c r="G1020" s="12"/>
      <c r="H1020" s="8"/>
      <c r="J1020" s="77"/>
      <c r="K1020" s="77"/>
      <c r="L1020" s="77"/>
    </row>
    <row r="1021" spans="3:12" x14ac:dyDescent="0.2">
      <c r="C1021" s="77"/>
      <c r="D1021" s="77"/>
      <c r="E1021" s="77"/>
      <c r="F1021" s="12"/>
      <c r="G1021" s="12"/>
      <c r="H1021" s="8"/>
      <c r="J1021" s="77"/>
      <c r="K1021" s="77"/>
      <c r="L1021" s="77"/>
    </row>
    <row r="1022" spans="3:12" x14ac:dyDescent="0.2">
      <c r="C1022" s="77"/>
      <c r="D1022" s="77"/>
      <c r="E1022" s="77"/>
      <c r="F1022" s="12"/>
      <c r="G1022" s="12"/>
      <c r="H1022" s="8"/>
      <c r="J1022" s="77"/>
      <c r="K1022" s="77"/>
      <c r="L1022" s="77"/>
    </row>
    <row r="1023" spans="3:12" x14ac:dyDescent="0.2">
      <c r="C1023" s="77"/>
      <c r="D1023" s="77"/>
      <c r="E1023" s="77"/>
      <c r="F1023" s="12"/>
      <c r="G1023" s="12"/>
      <c r="H1023" s="8"/>
      <c r="J1023" s="77"/>
      <c r="K1023" s="77"/>
      <c r="L1023" s="77"/>
    </row>
    <row r="1024" spans="3:12" x14ac:dyDescent="0.2">
      <c r="C1024" s="77"/>
      <c r="D1024" s="77"/>
      <c r="E1024" s="77"/>
      <c r="F1024" s="12"/>
      <c r="G1024" s="12"/>
      <c r="H1024" s="8"/>
      <c r="J1024" s="77"/>
      <c r="K1024" s="77"/>
      <c r="L1024" s="77"/>
    </row>
    <row r="1025" spans="3:12" x14ac:dyDescent="0.2">
      <c r="C1025" s="77"/>
      <c r="D1025" s="77"/>
      <c r="E1025" s="77"/>
      <c r="F1025" s="12"/>
      <c r="G1025" s="12"/>
      <c r="H1025" s="8"/>
      <c r="J1025" s="77"/>
      <c r="K1025" s="77"/>
      <c r="L1025" s="77"/>
    </row>
    <row r="1026" spans="3:12" x14ac:dyDescent="0.2">
      <c r="C1026" s="77"/>
      <c r="D1026" s="77"/>
      <c r="E1026" s="77"/>
      <c r="F1026" s="12"/>
      <c r="G1026" s="12"/>
      <c r="H1026" s="8"/>
      <c r="J1026" s="77"/>
      <c r="K1026" s="77"/>
      <c r="L1026" s="77"/>
    </row>
    <row r="1027" spans="3:12" x14ac:dyDescent="0.2">
      <c r="C1027" s="77"/>
      <c r="D1027" s="77"/>
      <c r="E1027" s="77"/>
      <c r="F1027" s="12"/>
      <c r="G1027" s="12"/>
      <c r="H1027" s="8"/>
      <c r="J1027" s="77"/>
      <c r="K1027" s="77"/>
      <c r="L1027" s="77"/>
    </row>
    <row r="1028" spans="3:12" x14ac:dyDescent="0.2">
      <c r="C1028" s="77"/>
      <c r="D1028" s="77"/>
      <c r="E1028" s="77"/>
      <c r="F1028" s="12"/>
      <c r="G1028" s="12"/>
      <c r="H1028" s="8"/>
      <c r="J1028" s="77"/>
      <c r="K1028" s="77"/>
      <c r="L1028" s="77"/>
    </row>
    <row r="1029" spans="3:12" x14ac:dyDescent="0.2">
      <c r="C1029" s="77"/>
      <c r="D1029" s="77"/>
      <c r="E1029" s="77"/>
      <c r="F1029" s="12"/>
      <c r="G1029" s="12"/>
      <c r="H1029" s="8"/>
      <c r="J1029" s="77"/>
      <c r="K1029" s="77"/>
      <c r="L1029" s="77"/>
    </row>
    <row r="1030" spans="3:12" x14ac:dyDescent="0.2">
      <c r="C1030" s="77"/>
      <c r="D1030" s="77"/>
      <c r="E1030" s="77"/>
      <c r="F1030" s="12"/>
      <c r="G1030" s="12"/>
      <c r="H1030" s="8"/>
      <c r="J1030" s="77"/>
      <c r="K1030" s="77"/>
      <c r="L1030" s="77"/>
    </row>
    <row r="1031" spans="3:12" x14ac:dyDescent="0.2">
      <c r="C1031" s="77"/>
      <c r="D1031" s="77"/>
      <c r="E1031" s="77"/>
      <c r="F1031" s="12"/>
      <c r="G1031" s="12"/>
      <c r="H1031" s="8"/>
      <c r="J1031" s="77"/>
      <c r="K1031" s="77"/>
      <c r="L1031" s="77"/>
    </row>
    <row r="1032" spans="3:12" x14ac:dyDescent="0.2">
      <c r="C1032" s="77"/>
      <c r="D1032" s="77"/>
      <c r="E1032" s="77"/>
      <c r="F1032" s="12"/>
      <c r="G1032" s="12"/>
      <c r="H1032" s="8"/>
      <c r="J1032" s="77"/>
      <c r="K1032" s="77"/>
      <c r="L1032" s="77"/>
    </row>
    <row r="1033" spans="3:12" x14ac:dyDescent="0.2">
      <c r="C1033" s="77"/>
      <c r="D1033" s="77"/>
      <c r="E1033" s="77"/>
      <c r="F1033" s="12"/>
      <c r="G1033" s="12"/>
      <c r="H1033" s="8"/>
      <c r="J1033" s="77"/>
      <c r="K1033" s="77"/>
      <c r="L1033" s="77"/>
    </row>
    <row r="1034" spans="3:12" x14ac:dyDescent="0.2">
      <c r="C1034" s="77"/>
      <c r="D1034" s="77"/>
      <c r="E1034" s="77"/>
      <c r="F1034" s="12"/>
      <c r="G1034" s="12"/>
      <c r="H1034" s="8"/>
      <c r="J1034" s="77"/>
      <c r="K1034" s="77"/>
      <c r="L1034" s="77"/>
    </row>
    <row r="1035" spans="3:12" x14ac:dyDescent="0.2">
      <c r="C1035" s="77"/>
      <c r="D1035" s="77"/>
      <c r="E1035" s="77"/>
      <c r="F1035" s="12"/>
      <c r="G1035" s="12"/>
      <c r="H1035" s="8"/>
      <c r="J1035" s="77"/>
      <c r="K1035" s="77"/>
      <c r="L1035" s="77"/>
    </row>
    <row r="1036" spans="3:12" x14ac:dyDescent="0.2">
      <c r="C1036" s="77"/>
      <c r="D1036" s="77"/>
      <c r="E1036" s="77"/>
      <c r="F1036" s="12"/>
      <c r="G1036" s="12"/>
      <c r="H1036" s="8"/>
      <c r="J1036" s="77"/>
      <c r="K1036" s="77"/>
      <c r="L1036" s="77"/>
    </row>
    <row r="1037" spans="3:12" x14ac:dyDescent="0.2">
      <c r="C1037" s="77"/>
      <c r="D1037" s="77"/>
      <c r="E1037" s="77"/>
      <c r="F1037" s="12"/>
      <c r="G1037" s="12"/>
      <c r="H1037" s="8"/>
      <c r="J1037" s="77"/>
      <c r="K1037" s="77"/>
      <c r="L1037" s="77"/>
    </row>
    <row r="1038" spans="3:12" x14ac:dyDescent="0.2">
      <c r="C1038" s="77"/>
      <c r="D1038" s="77"/>
      <c r="E1038" s="77"/>
      <c r="F1038" s="12"/>
      <c r="G1038" s="12"/>
      <c r="H1038" s="8"/>
      <c r="J1038" s="77"/>
      <c r="K1038" s="77"/>
      <c r="L1038" s="77"/>
    </row>
    <row r="1039" spans="3:12" x14ac:dyDescent="0.2">
      <c r="C1039" s="77"/>
      <c r="D1039" s="77"/>
      <c r="E1039" s="77"/>
      <c r="F1039" s="12"/>
      <c r="G1039" s="12"/>
      <c r="H1039" s="8"/>
      <c r="J1039" s="77"/>
      <c r="K1039" s="77"/>
      <c r="L1039" s="77"/>
    </row>
    <row r="1040" spans="3:12" x14ac:dyDescent="0.2">
      <c r="C1040" s="77"/>
      <c r="D1040" s="77"/>
      <c r="E1040" s="77"/>
      <c r="F1040" s="12"/>
      <c r="G1040" s="12"/>
      <c r="H1040" s="8"/>
      <c r="J1040" s="77"/>
      <c r="K1040" s="77"/>
      <c r="L1040" s="77"/>
    </row>
    <row r="1041" spans="3:12" x14ac:dyDescent="0.2">
      <c r="C1041" s="77"/>
      <c r="D1041" s="77"/>
      <c r="E1041" s="77"/>
      <c r="F1041" s="12"/>
      <c r="G1041" s="12"/>
      <c r="H1041" s="8"/>
      <c r="J1041" s="77"/>
      <c r="K1041" s="77"/>
      <c r="L1041" s="77"/>
    </row>
    <row r="1042" spans="3:12" x14ac:dyDescent="0.2">
      <c r="C1042" s="77"/>
      <c r="D1042" s="77"/>
      <c r="E1042" s="77"/>
      <c r="F1042" s="12"/>
      <c r="G1042" s="12"/>
      <c r="H1042" s="8"/>
      <c r="J1042" s="77"/>
      <c r="K1042" s="77"/>
      <c r="L1042" s="77"/>
    </row>
    <row r="1043" spans="3:12" x14ac:dyDescent="0.2">
      <c r="C1043" s="77"/>
      <c r="D1043" s="77"/>
      <c r="E1043" s="77"/>
      <c r="F1043" s="12"/>
      <c r="G1043" s="12"/>
      <c r="H1043" s="8"/>
      <c r="J1043" s="77"/>
      <c r="K1043" s="77"/>
      <c r="L1043" s="77"/>
    </row>
    <row r="1044" spans="3:12" x14ac:dyDescent="0.2">
      <c r="C1044" s="77"/>
      <c r="D1044" s="77"/>
      <c r="E1044" s="77"/>
      <c r="F1044" s="12"/>
      <c r="G1044" s="12"/>
      <c r="H1044" s="8"/>
      <c r="J1044" s="77"/>
      <c r="K1044" s="77"/>
      <c r="L1044" s="77"/>
    </row>
    <row r="1045" spans="3:12" x14ac:dyDescent="0.2">
      <c r="C1045" s="77"/>
      <c r="D1045" s="77"/>
      <c r="E1045" s="77"/>
      <c r="F1045" s="12"/>
      <c r="G1045" s="12"/>
      <c r="H1045" s="8"/>
      <c r="J1045" s="77"/>
      <c r="K1045" s="77"/>
      <c r="L1045" s="77"/>
    </row>
    <row r="1046" spans="3:12" x14ac:dyDescent="0.2">
      <c r="C1046" s="77"/>
      <c r="D1046" s="77"/>
      <c r="E1046" s="77"/>
      <c r="F1046" s="12"/>
      <c r="G1046" s="12"/>
      <c r="H1046" s="8"/>
      <c r="J1046" s="77"/>
      <c r="K1046" s="77"/>
      <c r="L1046" s="77"/>
    </row>
    <row r="1047" spans="3:12" x14ac:dyDescent="0.2">
      <c r="C1047" s="77"/>
      <c r="D1047" s="77"/>
      <c r="E1047" s="77"/>
      <c r="F1047" s="12"/>
      <c r="G1047" s="12"/>
      <c r="H1047" s="8"/>
      <c r="J1047" s="77"/>
      <c r="K1047" s="77"/>
      <c r="L1047" s="77"/>
    </row>
    <row r="1048" spans="3:12" x14ac:dyDescent="0.2">
      <c r="C1048" s="77"/>
      <c r="D1048" s="77"/>
      <c r="E1048" s="77"/>
      <c r="F1048" s="12"/>
      <c r="G1048" s="12"/>
      <c r="H1048" s="8"/>
      <c r="J1048" s="77"/>
      <c r="K1048" s="77"/>
      <c r="L1048" s="77"/>
    </row>
    <row r="1049" spans="3:12" x14ac:dyDescent="0.2">
      <c r="C1049" s="77"/>
      <c r="D1049" s="77"/>
      <c r="E1049" s="77"/>
      <c r="F1049" s="12"/>
      <c r="G1049" s="12"/>
      <c r="H1049" s="8"/>
      <c r="J1049" s="77"/>
      <c r="K1049" s="77"/>
      <c r="L1049" s="77"/>
    </row>
    <row r="1050" spans="3:12" x14ac:dyDescent="0.2">
      <c r="C1050" s="77"/>
      <c r="D1050" s="77"/>
      <c r="E1050" s="77"/>
      <c r="F1050" s="12"/>
      <c r="G1050" s="12"/>
      <c r="H1050" s="8"/>
      <c r="J1050" s="77"/>
      <c r="K1050" s="77"/>
      <c r="L1050" s="77"/>
    </row>
    <row r="1051" spans="3:12" x14ac:dyDescent="0.2">
      <c r="C1051" s="77"/>
      <c r="D1051" s="77"/>
      <c r="E1051" s="77"/>
      <c r="F1051" s="12"/>
      <c r="G1051" s="12"/>
      <c r="H1051" s="8"/>
      <c r="J1051" s="77"/>
      <c r="K1051" s="77"/>
      <c r="L1051" s="77"/>
    </row>
    <row r="1052" spans="3:12" x14ac:dyDescent="0.2">
      <c r="C1052" s="77"/>
      <c r="D1052" s="77"/>
      <c r="E1052" s="77"/>
      <c r="F1052" s="12"/>
      <c r="G1052" s="12"/>
      <c r="H1052" s="8"/>
      <c r="J1052" s="77"/>
      <c r="K1052" s="77"/>
      <c r="L1052" s="77"/>
    </row>
    <row r="1053" spans="3:12" x14ac:dyDescent="0.2">
      <c r="C1053" s="77"/>
      <c r="D1053" s="77"/>
      <c r="E1053" s="77"/>
      <c r="F1053" s="12"/>
      <c r="G1053" s="12"/>
      <c r="H1053" s="8"/>
      <c r="J1053" s="77"/>
      <c r="K1053" s="77"/>
      <c r="L1053" s="77"/>
    </row>
  </sheetData>
  <autoFilter ref="A6:M260"/>
  <sortState ref="A7:P259">
    <sortCondition descending="1" ref="C7:C259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60" formula="1"/>
    <ignoredError sqref="H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059"/>
  <sheetViews>
    <sheetView showGridLines="0" zoomScaleNormal="100" workbookViewId="0"/>
  </sheetViews>
  <sheetFormatPr defaultRowHeight="12.75" x14ac:dyDescent="0.2"/>
  <cols>
    <col min="1" max="1" width="56.42578125" style="101" customWidth="1"/>
    <col min="2" max="2" width="13.5703125" style="101" customWidth="1"/>
    <col min="3" max="5" width="11.42578125" style="57" customWidth="1"/>
    <col min="6" max="6" width="11.42578125" style="101" customWidth="1"/>
    <col min="7" max="7" width="11.42578125" style="102" customWidth="1"/>
    <col min="8" max="8" width="11.42578125" style="103" customWidth="1"/>
    <col min="9" max="249" width="9.140625" style="99"/>
    <col min="250" max="250" width="56.42578125" style="99" customWidth="1"/>
    <col min="251" max="251" width="13.5703125" style="99" customWidth="1"/>
    <col min="252" max="257" width="11.42578125" style="99" customWidth="1"/>
    <col min="258" max="505" width="9.140625" style="99"/>
    <col min="506" max="506" width="56.42578125" style="99" customWidth="1"/>
    <col min="507" max="507" width="13.5703125" style="99" customWidth="1"/>
    <col min="508" max="513" width="11.42578125" style="99" customWidth="1"/>
    <col min="514" max="761" width="9.140625" style="99"/>
    <col min="762" max="762" width="56.42578125" style="99" customWidth="1"/>
    <col min="763" max="763" width="13.5703125" style="99" customWidth="1"/>
    <col min="764" max="769" width="11.42578125" style="99" customWidth="1"/>
    <col min="770" max="1017" width="9.140625" style="99"/>
    <col min="1018" max="1018" width="56.42578125" style="99" customWidth="1"/>
    <col min="1019" max="1019" width="13.5703125" style="99" customWidth="1"/>
    <col min="1020" max="1025" width="11.42578125" style="99" customWidth="1"/>
    <col min="1026" max="1273" width="9.140625" style="99"/>
    <col min="1274" max="1274" width="56.42578125" style="99" customWidth="1"/>
    <col min="1275" max="1275" width="13.5703125" style="99" customWidth="1"/>
    <col min="1276" max="1281" width="11.42578125" style="99" customWidth="1"/>
    <col min="1282" max="1529" width="9.140625" style="99"/>
    <col min="1530" max="1530" width="56.42578125" style="99" customWidth="1"/>
    <col min="1531" max="1531" width="13.5703125" style="99" customWidth="1"/>
    <col min="1532" max="1537" width="11.42578125" style="99" customWidth="1"/>
    <col min="1538" max="1785" width="9.140625" style="99"/>
    <col min="1786" max="1786" width="56.42578125" style="99" customWidth="1"/>
    <col min="1787" max="1787" width="13.5703125" style="99" customWidth="1"/>
    <col min="1788" max="1793" width="11.42578125" style="99" customWidth="1"/>
    <col min="1794" max="2041" width="9.140625" style="99"/>
    <col min="2042" max="2042" width="56.42578125" style="99" customWidth="1"/>
    <col min="2043" max="2043" width="13.5703125" style="99" customWidth="1"/>
    <col min="2044" max="2049" width="11.42578125" style="99" customWidth="1"/>
    <col min="2050" max="2297" width="9.140625" style="99"/>
    <col min="2298" max="2298" width="56.42578125" style="99" customWidth="1"/>
    <col min="2299" max="2299" width="13.5703125" style="99" customWidth="1"/>
    <col min="2300" max="2305" width="11.42578125" style="99" customWidth="1"/>
    <col min="2306" max="2553" width="9.140625" style="99"/>
    <col min="2554" max="2554" width="56.42578125" style="99" customWidth="1"/>
    <col min="2555" max="2555" width="13.5703125" style="99" customWidth="1"/>
    <col min="2556" max="2561" width="11.42578125" style="99" customWidth="1"/>
    <col min="2562" max="2809" width="9.140625" style="99"/>
    <col min="2810" max="2810" width="56.42578125" style="99" customWidth="1"/>
    <col min="2811" max="2811" width="13.5703125" style="99" customWidth="1"/>
    <col min="2812" max="2817" width="11.42578125" style="99" customWidth="1"/>
    <col min="2818" max="3065" width="9.140625" style="99"/>
    <col min="3066" max="3066" width="56.42578125" style="99" customWidth="1"/>
    <col min="3067" max="3067" width="13.5703125" style="99" customWidth="1"/>
    <col min="3068" max="3073" width="11.42578125" style="99" customWidth="1"/>
    <col min="3074" max="3321" width="9.140625" style="99"/>
    <col min="3322" max="3322" width="56.42578125" style="99" customWidth="1"/>
    <col min="3323" max="3323" width="13.5703125" style="99" customWidth="1"/>
    <col min="3324" max="3329" width="11.42578125" style="99" customWidth="1"/>
    <col min="3330" max="3577" width="9.140625" style="99"/>
    <col min="3578" max="3578" width="56.42578125" style="99" customWidth="1"/>
    <col min="3579" max="3579" width="13.5703125" style="99" customWidth="1"/>
    <col min="3580" max="3585" width="11.42578125" style="99" customWidth="1"/>
    <col min="3586" max="3833" width="9.140625" style="99"/>
    <col min="3834" max="3834" width="56.42578125" style="99" customWidth="1"/>
    <col min="3835" max="3835" width="13.5703125" style="99" customWidth="1"/>
    <col min="3836" max="3841" width="11.42578125" style="99" customWidth="1"/>
    <col min="3842" max="4089" width="9.140625" style="99"/>
    <col min="4090" max="4090" width="56.42578125" style="99" customWidth="1"/>
    <col min="4091" max="4091" width="13.5703125" style="99" customWidth="1"/>
    <col min="4092" max="4097" width="11.42578125" style="99" customWidth="1"/>
    <col min="4098" max="4345" width="9.140625" style="99"/>
    <col min="4346" max="4346" width="56.42578125" style="99" customWidth="1"/>
    <col min="4347" max="4347" width="13.5703125" style="99" customWidth="1"/>
    <col min="4348" max="4353" width="11.42578125" style="99" customWidth="1"/>
    <col min="4354" max="4601" width="9.140625" style="99"/>
    <col min="4602" max="4602" width="56.42578125" style="99" customWidth="1"/>
    <col min="4603" max="4603" width="13.5703125" style="99" customWidth="1"/>
    <col min="4604" max="4609" width="11.42578125" style="99" customWidth="1"/>
    <col min="4610" max="4857" width="9.140625" style="99"/>
    <col min="4858" max="4858" width="56.42578125" style="99" customWidth="1"/>
    <col min="4859" max="4859" width="13.5703125" style="99" customWidth="1"/>
    <col min="4860" max="4865" width="11.42578125" style="99" customWidth="1"/>
    <col min="4866" max="5113" width="9.140625" style="99"/>
    <col min="5114" max="5114" width="56.42578125" style="99" customWidth="1"/>
    <col min="5115" max="5115" width="13.5703125" style="99" customWidth="1"/>
    <col min="5116" max="5121" width="11.42578125" style="99" customWidth="1"/>
    <col min="5122" max="5369" width="9.140625" style="99"/>
    <col min="5370" max="5370" width="56.42578125" style="99" customWidth="1"/>
    <col min="5371" max="5371" width="13.5703125" style="99" customWidth="1"/>
    <col min="5372" max="5377" width="11.42578125" style="99" customWidth="1"/>
    <col min="5378" max="5625" width="9.140625" style="99"/>
    <col min="5626" max="5626" width="56.42578125" style="99" customWidth="1"/>
    <col min="5627" max="5627" width="13.5703125" style="99" customWidth="1"/>
    <col min="5628" max="5633" width="11.42578125" style="99" customWidth="1"/>
    <col min="5634" max="5881" width="9.140625" style="99"/>
    <col min="5882" max="5882" width="56.42578125" style="99" customWidth="1"/>
    <col min="5883" max="5883" width="13.5703125" style="99" customWidth="1"/>
    <col min="5884" max="5889" width="11.42578125" style="99" customWidth="1"/>
    <col min="5890" max="6137" width="9.140625" style="99"/>
    <col min="6138" max="6138" width="56.42578125" style="99" customWidth="1"/>
    <col min="6139" max="6139" width="13.5703125" style="99" customWidth="1"/>
    <col min="6140" max="6145" width="11.42578125" style="99" customWidth="1"/>
    <col min="6146" max="6393" width="9.140625" style="99"/>
    <col min="6394" max="6394" width="56.42578125" style="99" customWidth="1"/>
    <col min="6395" max="6395" width="13.5703125" style="99" customWidth="1"/>
    <col min="6396" max="6401" width="11.42578125" style="99" customWidth="1"/>
    <col min="6402" max="6649" width="9.140625" style="99"/>
    <col min="6650" max="6650" width="56.42578125" style="99" customWidth="1"/>
    <col min="6651" max="6651" width="13.5703125" style="99" customWidth="1"/>
    <col min="6652" max="6657" width="11.42578125" style="99" customWidth="1"/>
    <col min="6658" max="6905" width="9.140625" style="99"/>
    <col min="6906" max="6906" width="56.42578125" style="99" customWidth="1"/>
    <col min="6907" max="6907" width="13.5703125" style="99" customWidth="1"/>
    <col min="6908" max="6913" width="11.42578125" style="99" customWidth="1"/>
    <col min="6914" max="7161" width="9.140625" style="99"/>
    <col min="7162" max="7162" width="56.42578125" style="99" customWidth="1"/>
    <col min="7163" max="7163" width="13.5703125" style="99" customWidth="1"/>
    <col min="7164" max="7169" width="11.42578125" style="99" customWidth="1"/>
    <col min="7170" max="7417" width="9.140625" style="99"/>
    <col min="7418" max="7418" width="56.42578125" style="99" customWidth="1"/>
    <col min="7419" max="7419" width="13.5703125" style="99" customWidth="1"/>
    <col min="7420" max="7425" width="11.42578125" style="99" customWidth="1"/>
    <col min="7426" max="7673" width="9.140625" style="99"/>
    <col min="7674" max="7674" width="56.42578125" style="99" customWidth="1"/>
    <col min="7675" max="7675" width="13.5703125" style="99" customWidth="1"/>
    <col min="7676" max="7681" width="11.42578125" style="99" customWidth="1"/>
    <col min="7682" max="7929" width="9.140625" style="99"/>
    <col min="7930" max="7930" width="56.42578125" style="99" customWidth="1"/>
    <col min="7931" max="7931" width="13.5703125" style="99" customWidth="1"/>
    <col min="7932" max="7937" width="11.42578125" style="99" customWidth="1"/>
    <col min="7938" max="8185" width="9.140625" style="99"/>
    <col min="8186" max="8186" width="56.42578125" style="99" customWidth="1"/>
    <col min="8187" max="8187" width="13.5703125" style="99" customWidth="1"/>
    <col min="8188" max="8193" width="11.42578125" style="99" customWidth="1"/>
    <col min="8194" max="8441" width="9.140625" style="99"/>
    <col min="8442" max="8442" width="56.42578125" style="99" customWidth="1"/>
    <col min="8443" max="8443" width="13.5703125" style="99" customWidth="1"/>
    <col min="8444" max="8449" width="11.42578125" style="99" customWidth="1"/>
    <col min="8450" max="8697" width="9.140625" style="99"/>
    <col min="8698" max="8698" width="56.42578125" style="99" customWidth="1"/>
    <col min="8699" max="8699" width="13.5703125" style="99" customWidth="1"/>
    <col min="8700" max="8705" width="11.42578125" style="99" customWidth="1"/>
    <col min="8706" max="8953" width="9.140625" style="99"/>
    <col min="8954" max="8954" width="56.42578125" style="99" customWidth="1"/>
    <col min="8955" max="8955" width="13.5703125" style="99" customWidth="1"/>
    <col min="8956" max="8961" width="11.42578125" style="99" customWidth="1"/>
    <col min="8962" max="9209" width="9.140625" style="99"/>
    <col min="9210" max="9210" width="56.42578125" style="99" customWidth="1"/>
    <col min="9211" max="9211" width="13.5703125" style="99" customWidth="1"/>
    <col min="9212" max="9217" width="11.42578125" style="99" customWidth="1"/>
    <col min="9218" max="9465" width="9.140625" style="99"/>
    <col min="9466" max="9466" width="56.42578125" style="99" customWidth="1"/>
    <col min="9467" max="9467" width="13.5703125" style="99" customWidth="1"/>
    <col min="9468" max="9473" width="11.42578125" style="99" customWidth="1"/>
    <col min="9474" max="9721" width="9.140625" style="99"/>
    <col min="9722" max="9722" width="56.42578125" style="99" customWidth="1"/>
    <col min="9723" max="9723" width="13.5703125" style="99" customWidth="1"/>
    <col min="9724" max="9729" width="11.42578125" style="99" customWidth="1"/>
    <col min="9730" max="9977" width="9.140625" style="99"/>
    <col min="9978" max="9978" width="56.42578125" style="99" customWidth="1"/>
    <col min="9979" max="9979" width="13.5703125" style="99" customWidth="1"/>
    <col min="9980" max="9985" width="11.42578125" style="99" customWidth="1"/>
    <col min="9986" max="10233" width="9.140625" style="99"/>
    <col min="10234" max="10234" width="56.42578125" style="99" customWidth="1"/>
    <col min="10235" max="10235" width="13.5703125" style="99" customWidth="1"/>
    <col min="10236" max="10241" width="11.42578125" style="99" customWidth="1"/>
    <col min="10242" max="10489" width="9.140625" style="99"/>
    <col min="10490" max="10490" width="56.42578125" style="99" customWidth="1"/>
    <col min="10491" max="10491" width="13.5703125" style="99" customWidth="1"/>
    <col min="10492" max="10497" width="11.42578125" style="99" customWidth="1"/>
    <col min="10498" max="10745" width="9.140625" style="99"/>
    <col min="10746" max="10746" width="56.42578125" style="99" customWidth="1"/>
    <col min="10747" max="10747" width="13.5703125" style="99" customWidth="1"/>
    <col min="10748" max="10753" width="11.42578125" style="99" customWidth="1"/>
    <col min="10754" max="11001" width="9.140625" style="99"/>
    <col min="11002" max="11002" width="56.42578125" style="99" customWidth="1"/>
    <col min="11003" max="11003" width="13.5703125" style="99" customWidth="1"/>
    <col min="11004" max="11009" width="11.42578125" style="99" customWidth="1"/>
    <col min="11010" max="11257" width="9.140625" style="99"/>
    <col min="11258" max="11258" width="56.42578125" style="99" customWidth="1"/>
    <col min="11259" max="11259" width="13.5703125" style="99" customWidth="1"/>
    <col min="11260" max="11265" width="11.42578125" style="99" customWidth="1"/>
    <col min="11266" max="11513" width="9.140625" style="99"/>
    <col min="11514" max="11514" width="56.42578125" style="99" customWidth="1"/>
    <col min="11515" max="11515" width="13.5703125" style="99" customWidth="1"/>
    <col min="11516" max="11521" width="11.42578125" style="99" customWidth="1"/>
    <col min="11522" max="11769" width="9.140625" style="99"/>
    <col min="11770" max="11770" width="56.42578125" style="99" customWidth="1"/>
    <col min="11771" max="11771" width="13.5703125" style="99" customWidth="1"/>
    <col min="11772" max="11777" width="11.42578125" style="99" customWidth="1"/>
    <col min="11778" max="12025" width="9.140625" style="99"/>
    <col min="12026" max="12026" width="56.42578125" style="99" customWidth="1"/>
    <col min="12027" max="12027" width="13.5703125" style="99" customWidth="1"/>
    <col min="12028" max="12033" width="11.42578125" style="99" customWidth="1"/>
    <col min="12034" max="12281" width="9.140625" style="99"/>
    <col min="12282" max="12282" width="56.42578125" style="99" customWidth="1"/>
    <col min="12283" max="12283" width="13.5703125" style="99" customWidth="1"/>
    <col min="12284" max="12289" width="11.42578125" style="99" customWidth="1"/>
    <col min="12290" max="12537" width="9.140625" style="99"/>
    <col min="12538" max="12538" width="56.42578125" style="99" customWidth="1"/>
    <col min="12539" max="12539" width="13.5703125" style="99" customWidth="1"/>
    <col min="12540" max="12545" width="11.42578125" style="99" customWidth="1"/>
    <col min="12546" max="12793" width="9.140625" style="99"/>
    <col min="12794" max="12794" width="56.42578125" style="99" customWidth="1"/>
    <col min="12795" max="12795" width="13.5703125" style="99" customWidth="1"/>
    <col min="12796" max="12801" width="11.42578125" style="99" customWidth="1"/>
    <col min="12802" max="13049" width="9.140625" style="99"/>
    <col min="13050" max="13050" width="56.42578125" style="99" customWidth="1"/>
    <col min="13051" max="13051" width="13.5703125" style="99" customWidth="1"/>
    <col min="13052" max="13057" width="11.42578125" style="99" customWidth="1"/>
    <col min="13058" max="13305" width="9.140625" style="99"/>
    <col min="13306" max="13306" width="56.42578125" style="99" customWidth="1"/>
    <col min="13307" max="13307" width="13.5703125" style="99" customWidth="1"/>
    <col min="13308" max="13313" width="11.42578125" style="99" customWidth="1"/>
    <col min="13314" max="13561" width="9.140625" style="99"/>
    <col min="13562" max="13562" width="56.42578125" style="99" customWidth="1"/>
    <col min="13563" max="13563" width="13.5703125" style="99" customWidth="1"/>
    <col min="13564" max="13569" width="11.42578125" style="99" customWidth="1"/>
    <col min="13570" max="13817" width="9.140625" style="99"/>
    <col min="13818" max="13818" width="56.42578125" style="99" customWidth="1"/>
    <col min="13819" max="13819" width="13.5703125" style="99" customWidth="1"/>
    <col min="13820" max="13825" width="11.42578125" style="99" customWidth="1"/>
    <col min="13826" max="14073" width="9.140625" style="99"/>
    <col min="14074" max="14074" width="56.42578125" style="99" customWidth="1"/>
    <col min="14075" max="14075" width="13.5703125" style="99" customWidth="1"/>
    <col min="14076" max="14081" width="11.42578125" style="99" customWidth="1"/>
    <col min="14082" max="14329" width="9.140625" style="99"/>
    <col min="14330" max="14330" width="56.42578125" style="99" customWidth="1"/>
    <col min="14331" max="14331" width="13.5703125" style="99" customWidth="1"/>
    <col min="14332" max="14337" width="11.42578125" style="99" customWidth="1"/>
    <col min="14338" max="14585" width="9.140625" style="99"/>
    <col min="14586" max="14586" width="56.42578125" style="99" customWidth="1"/>
    <col min="14587" max="14587" width="13.5703125" style="99" customWidth="1"/>
    <col min="14588" max="14593" width="11.42578125" style="99" customWidth="1"/>
    <col min="14594" max="14841" width="9.140625" style="99"/>
    <col min="14842" max="14842" width="56.42578125" style="99" customWidth="1"/>
    <col min="14843" max="14843" width="13.5703125" style="99" customWidth="1"/>
    <col min="14844" max="14849" width="11.42578125" style="99" customWidth="1"/>
    <col min="14850" max="15097" width="9.140625" style="99"/>
    <col min="15098" max="15098" width="56.42578125" style="99" customWidth="1"/>
    <col min="15099" max="15099" width="13.5703125" style="99" customWidth="1"/>
    <col min="15100" max="15105" width="11.42578125" style="99" customWidth="1"/>
    <col min="15106" max="15353" width="9.140625" style="99"/>
    <col min="15354" max="15354" width="56.42578125" style="99" customWidth="1"/>
    <col min="15355" max="15355" width="13.5703125" style="99" customWidth="1"/>
    <col min="15356" max="15361" width="11.42578125" style="99" customWidth="1"/>
    <col min="15362" max="15609" width="9.140625" style="99"/>
    <col min="15610" max="15610" width="56.42578125" style="99" customWidth="1"/>
    <col min="15611" max="15611" width="13.5703125" style="99" customWidth="1"/>
    <col min="15612" max="15617" width="11.42578125" style="99" customWidth="1"/>
    <col min="15618" max="15865" width="9.140625" style="99"/>
    <col min="15866" max="15866" width="56.42578125" style="99" customWidth="1"/>
    <col min="15867" max="15867" width="13.5703125" style="99" customWidth="1"/>
    <col min="15868" max="15873" width="11.42578125" style="99" customWidth="1"/>
    <col min="15874" max="16121" width="9.140625" style="99"/>
    <col min="16122" max="16122" width="56.42578125" style="99" customWidth="1"/>
    <col min="16123" max="16123" width="13.5703125" style="99" customWidth="1"/>
    <col min="16124" max="16129" width="11.42578125" style="99" customWidth="1"/>
    <col min="16130" max="16384" width="9.140625" style="99"/>
  </cols>
  <sheetData>
    <row r="1" spans="1:8" s="102" customFormat="1" ht="20.25" x14ac:dyDescent="0.2">
      <c r="A1" s="100" t="s">
        <v>1552</v>
      </c>
      <c r="B1" s="101"/>
      <c r="C1" s="57"/>
      <c r="D1" s="57"/>
      <c r="E1" s="57"/>
      <c r="F1" s="101"/>
      <c r="H1" s="103"/>
    </row>
    <row r="2" spans="1:8" s="102" customFormat="1" ht="15.75" customHeight="1" x14ac:dyDescent="0.2">
      <c r="A2" s="104" t="s">
        <v>2893</v>
      </c>
      <c r="B2" s="101"/>
      <c r="C2" s="98"/>
      <c r="D2" s="57"/>
      <c r="E2" s="98"/>
      <c r="F2" s="101"/>
      <c r="H2" s="103"/>
    </row>
    <row r="3" spans="1:8" s="102" customFormat="1" ht="12" x14ac:dyDescent="0.2">
      <c r="A3" s="101"/>
      <c r="B3" s="101"/>
      <c r="C3" s="57"/>
      <c r="D3" s="57"/>
      <c r="E3" s="57"/>
      <c r="F3" s="101"/>
      <c r="H3" s="103"/>
    </row>
    <row r="4" spans="1:8" s="102" customFormat="1" ht="12" x14ac:dyDescent="0.2">
      <c r="C4" s="146"/>
      <c r="D4" s="146"/>
      <c r="E4" s="146"/>
      <c r="F4" s="171"/>
      <c r="G4" s="171"/>
      <c r="H4" s="172"/>
    </row>
    <row r="5" spans="1:8" s="7" customFormat="1" ht="22.5" customHeight="1" x14ac:dyDescent="0.2">
      <c r="A5" s="130" t="s">
        <v>1553</v>
      </c>
      <c r="B5" s="131" t="s">
        <v>138</v>
      </c>
      <c r="C5" s="182" t="s">
        <v>952</v>
      </c>
      <c r="D5" s="183"/>
      <c r="E5" s="184"/>
      <c r="F5" s="132"/>
      <c r="G5" s="131" t="s">
        <v>441</v>
      </c>
      <c r="H5" s="133" t="s">
        <v>1554</v>
      </c>
    </row>
    <row r="6" spans="1:8" s="48" customFormat="1" ht="22.5" x14ac:dyDescent="0.2">
      <c r="A6" s="134"/>
      <c r="B6" s="135"/>
      <c r="C6" s="86" t="s">
        <v>2896</v>
      </c>
      <c r="D6" s="86" t="s">
        <v>2852</v>
      </c>
      <c r="E6" s="87" t="s">
        <v>134</v>
      </c>
      <c r="F6" s="127" t="s">
        <v>135</v>
      </c>
      <c r="G6" s="127" t="s">
        <v>442</v>
      </c>
      <c r="H6" s="127" t="s">
        <v>1277</v>
      </c>
    </row>
    <row r="7" spans="1:8" ht="12.75" customHeight="1" x14ac:dyDescent="0.2">
      <c r="A7" s="105" t="s">
        <v>659</v>
      </c>
      <c r="B7" s="105" t="s">
        <v>641</v>
      </c>
      <c r="C7" s="142">
        <v>2.712469</v>
      </c>
      <c r="D7" s="142">
        <v>3.5172278750000001</v>
      </c>
      <c r="E7" s="82">
        <f>IF(ISERROR(C7/D7-1),"",IF((C7/D7-1)&gt;10000%,"",C7/D7-1))</f>
        <v>-0.22880487235988367</v>
      </c>
      <c r="F7" s="106">
        <f>C7/$C$141</f>
        <v>0.34125372680063026</v>
      </c>
      <c r="G7" s="149">
        <v>28.91486458</v>
      </c>
      <c r="H7" s="149">
        <v>126.36638095238099</v>
      </c>
    </row>
    <row r="8" spans="1:8" ht="12.75" customHeight="1" x14ac:dyDescent="0.2">
      <c r="A8" s="105" t="s">
        <v>667</v>
      </c>
      <c r="B8" s="105" t="s">
        <v>649</v>
      </c>
      <c r="C8" s="142">
        <v>0.68713636</v>
      </c>
      <c r="D8" s="142">
        <v>5.7707899999999999E-2</v>
      </c>
      <c r="E8" s="82">
        <f>IF(ISERROR(C8/D8-1),"",IF((C8/D8-1)&gt;10000%,"",C8/D8-1))</f>
        <v>10.90714546881796</v>
      </c>
      <c r="F8" s="106">
        <f>C8/$C$141</f>
        <v>8.6448119285499489E-2</v>
      </c>
      <c r="G8" s="149">
        <v>5.6192518699999998E-5</v>
      </c>
      <c r="H8" s="149">
        <v>28.642714285714298</v>
      </c>
    </row>
    <row r="9" spans="1:8" ht="12.75" customHeight="1" x14ac:dyDescent="0.2">
      <c r="A9" s="105" t="s">
        <v>663</v>
      </c>
      <c r="B9" s="105" t="s">
        <v>645</v>
      </c>
      <c r="C9" s="142">
        <v>0.61662431000000006</v>
      </c>
      <c r="D9" s="142">
        <v>0.43158535999999997</v>
      </c>
      <c r="E9" s="82">
        <f>IF(ISERROR(C9/D9-1),"",IF((C9/D9-1)&gt;10000%,"",C9/D9-1))</f>
        <v>0.42874241610049069</v>
      </c>
      <c r="F9" s="106">
        <f>C9/$C$141</f>
        <v>7.7577050216377466E-2</v>
      </c>
      <c r="G9" s="149">
        <v>14.2501308912809</v>
      </c>
      <c r="H9" s="149">
        <v>18.9591904761905</v>
      </c>
    </row>
    <row r="10" spans="1:8" ht="12.75" customHeight="1" x14ac:dyDescent="0.2">
      <c r="A10" s="105" t="s">
        <v>944</v>
      </c>
      <c r="B10" s="105" t="s">
        <v>933</v>
      </c>
      <c r="C10" s="142">
        <v>0.51809680000000002</v>
      </c>
      <c r="D10" s="142">
        <v>0.91490053999999998</v>
      </c>
      <c r="E10" s="82">
        <f>IF(ISERROR(C10/D10-1),"",IF((C10/D10-1)&gt;10000%,"",C10/D10-1))</f>
        <v>-0.43371243392205228</v>
      </c>
      <c r="F10" s="106">
        <f>C10/$C$141</f>
        <v>6.5181376761718118E-2</v>
      </c>
      <c r="G10" s="149">
        <v>1.5011877334849999</v>
      </c>
      <c r="H10" s="149">
        <v>19.299619047619</v>
      </c>
    </row>
    <row r="11" spans="1:8" ht="12.75" customHeight="1" x14ac:dyDescent="0.2">
      <c r="A11" s="105" t="s">
        <v>670</v>
      </c>
      <c r="B11" s="105" t="s">
        <v>654</v>
      </c>
      <c r="C11" s="142">
        <v>0.48720671999999998</v>
      </c>
      <c r="D11" s="142">
        <v>0</v>
      </c>
      <c r="E11" s="82" t="str">
        <f>IF(ISERROR(C11/D11-1),"",IF((C11/D11-1)&gt;10000%,"",C11/D11-1))</f>
        <v/>
      </c>
      <c r="F11" s="106">
        <f>C11/$C$141</f>
        <v>6.1295118551515669E-2</v>
      </c>
      <c r="G11" s="149">
        <v>0.69119356468229998</v>
      </c>
      <c r="H11" s="149">
        <v>29.423428571428602</v>
      </c>
    </row>
    <row r="12" spans="1:8" ht="12.75" customHeight="1" x14ac:dyDescent="0.2">
      <c r="A12" s="105" t="s">
        <v>664</v>
      </c>
      <c r="B12" s="105" t="s">
        <v>646</v>
      </c>
      <c r="C12" s="142">
        <v>0.47955575</v>
      </c>
      <c r="D12" s="142">
        <v>2.0858680000000001E-2</v>
      </c>
      <c r="E12" s="82">
        <f>IF(ISERROR(C12/D12-1),"",IF((C12/D12-1)&gt;10000%,"",C12/D12-1))</f>
        <v>21.990704589168633</v>
      </c>
      <c r="F12" s="106">
        <f>C12/$C$141</f>
        <v>6.0332555651759094E-2</v>
      </c>
      <c r="G12" s="149">
        <v>4.6043185202559993</v>
      </c>
      <c r="H12" s="149">
        <v>23.927428571428599</v>
      </c>
    </row>
    <row r="13" spans="1:8" ht="12.75" customHeight="1" x14ac:dyDescent="0.2">
      <c r="A13" s="105" t="s">
        <v>1580</v>
      </c>
      <c r="B13" s="105" t="s">
        <v>1581</v>
      </c>
      <c r="C13" s="142">
        <v>0.45467449999999998</v>
      </c>
      <c r="D13" s="142">
        <v>0</v>
      </c>
      <c r="E13" s="82" t="str">
        <f>IF(ISERROR(C13/D13-1),"",IF((C13/D13-1)&gt;10000%,"",C13/D13-1))</f>
        <v/>
      </c>
      <c r="F13" s="106">
        <f>C13/$C$141</f>
        <v>5.7202263917564826E-2</v>
      </c>
      <c r="G13" s="149">
        <v>2.3366590999999999E-2</v>
      </c>
      <c r="H13" s="149">
        <v>7.78804761904762</v>
      </c>
    </row>
    <row r="14" spans="1:8" ht="12.75" customHeight="1" x14ac:dyDescent="0.2">
      <c r="A14" s="105" t="s">
        <v>1865</v>
      </c>
      <c r="B14" s="105" t="s">
        <v>1866</v>
      </c>
      <c r="C14" s="142">
        <v>0.22584858999999999</v>
      </c>
      <c r="D14" s="142">
        <v>0.20724407</v>
      </c>
      <c r="E14" s="82">
        <f>IF(ISERROR(C14/D14-1),"",IF((C14/D14-1)&gt;10000%,"",C14/D14-1))</f>
        <v>8.9771060759422427E-2</v>
      </c>
      <c r="F14" s="106">
        <f>C14/$C$141</f>
        <v>2.8413844740775858E-2</v>
      </c>
      <c r="G14" s="149">
        <v>1.229134663</v>
      </c>
      <c r="H14" s="149">
        <v>60.012761904761902</v>
      </c>
    </row>
    <row r="15" spans="1:8" ht="12.75" customHeight="1" x14ac:dyDescent="0.2">
      <c r="A15" s="105" t="s">
        <v>939</v>
      </c>
      <c r="B15" s="105" t="s">
        <v>927</v>
      </c>
      <c r="C15" s="142">
        <v>0.19062709</v>
      </c>
      <c r="D15" s="142">
        <v>1.11775197</v>
      </c>
      <c r="E15" s="82">
        <f>IF(ISERROR(C15/D15-1),"",IF((C15/D15-1)&gt;10000%,"",C15/D15-1))</f>
        <v>-0.82945492818053368</v>
      </c>
      <c r="F15" s="106">
        <f>C15/$C$141</f>
        <v>2.3982653771032647E-2</v>
      </c>
      <c r="G15" s="149">
        <v>4.3117234558650006</v>
      </c>
      <c r="H15" s="149">
        <v>20.733571428571398</v>
      </c>
    </row>
    <row r="16" spans="1:8" ht="12.75" customHeight="1" x14ac:dyDescent="0.2">
      <c r="A16" s="105" t="s">
        <v>1822</v>
      </c>
      <c r="B16" s="105" t="s">
        <v>1823</v>
      </c>
      <c r="C16" s="142">
        <v>0.18336</v>
      </c>
      <c r="D16" s="142">
        <v>0</v>
      </c>
      <c r="E16" s="82" t="str">
        <f>IF(ISERROR(C16/D16-1),"",IF((C16/D16-1)&gt;10000%,"",C16/D16-1))</f>
        <v/>
      </c>
      <c r="F16" s="106">
        <f>C16/$C$141</f>
        <v>2.3068386531298075E-2</v>
      </c>
      <c r="G16" s="149">
        <v>0</v>
      </c>
      <c r="H16" s="149">
        <v>22.670809523809499</v>
      </c>
    </row>
    <row r="17" spans="1:8" ht="12.75" customHeight="1" x14ac:dyDescent="0.2">
      <c r="A17" s="105" t="s">
        <v>1824</v>
      </c>
      <c r="B17" s="105" t="s">
        <v>1825</v>
      </c>
      <c r="C17" s="142">
        <v>0.17366124999999999</v>
      </c>
      <c r="D17" s="142">
        <v>2.93428179</v>
      </c>
      <c r="E17" s="82">
        <f>IF(ISERROR(C17/D17-1),"",IF((C17/D17-1)&gt;10000%,"",C17/D17-1))</f>
        <v>-0.94081643740153531</v>
      </c>
      <c r="F17" s="106">
        <f>C17/$C$141</f>
        <v>2.1848193938200196E-2</v>
      </c>
      <c r="G17" s="149">
        <v>0.24156741600000001</v>
      </c>
      <c r="H17" s="149">
        <v>23.087666666666699</v>
      </c>
    </row>
    <row r="18" spans="1:8" ht="12.75" customHeight="1" x14ac:dyDescent="0.2">
      <c r="A18" s="105" t="s">
        <v>668</v>
      </c>
      <c r="B18" s="105" t="s">
        <v>652</v>
      </c>
      <c r="C18" s="142">
        <v>0.14908051999999999</v>
      </c>
      <c r="D18" s="142">
        <v>5.1251699999999997E-2</v>
      </c>
      <c r="E18" s="82">
        <f>IF(ISERROR(C18/D18-1),"",IF((C18/D18-1)&gt;10000%,"",C18/D18-1))</f>
        <v>1.9087917083726005</v>
      </c>
      <c r="F18" s="106">
        <f>C18/$C$141</f>
        <v>1.8755710403833517E-2</v>
      </c>
      <c r="G18" s="149">
        <v>4.1577119101987998</v>
      </c>
      <c r="H18" s="149">
        <v>330.16899999999998</v>
      </c>
    </row>
    <row r="19" spans="1:8" ht="12.75" customHeight="1" x14ac:dyDescent="0.2">
      <c r="A19" s="105" t="s">
        <v>666</v>
      </c>
      <c r="B19" s="105" t="s">
        <v>648</v>
      </c>
      <c r="C19" s="142">
        <v>0.14748260000000002</v>
      </c>
      <c r="D19" s="142">
        <v>0.51980647999999996</v>
      </c>
      <c r="E19" s="82">
        <f>IF(ISERROR(C19/D19-1),"",IF((C19/D19-1)&gt;10000%,"",C19/D19-1))</f>
        <v>-0.71627402567201548</v>
      </c>
      <c r="F19" s="106">
        <f>C19/$C$141</f>
        <v>1.8554677265711288E-2</v>
      </c>
      <c r="G19" s="149">
        <v>2.2454708645270003</v>
      </c>
      <c r="H19" s="149">
        <v>19.012952380952399</v>
      </c>
    </row>
    <row r="20" spans="1:8" ht="12.75" customHeight="1" x14ac:dyDescent="0.2">
      <c r="A20" s="105" t="s">
        <v>1828</v>
      </c>
      <c r="B20" s="105" t="s">
        <v>1829</v>
      </c>
      <c r="C20" s="142">
        <v>0.11118744</v>
      </c>
      <c r="D20" s="142">
        <v>7.2163999999999996E-3</v>
      </c>
      <c r="E20" s="82">
        <f>IF(ISERROR(C20/D20-1),"",IF((C20/D20-1)&gt;10000%,"",C20/D20-1))</f>
        <v>14.407604899950114</v>
      </c>
      <c r="F20" s="106">
        <f>C20/$C$141</f>
        <v>1.3988409922259561E-2</v>
      </c>
      <c r="G20" s="149">
        <v>0.51765379499999997</v>
      </c>
      <c r="H20" s="149">
        <v>74.675761904761899</v>
      </c>
    </row>
    <row r="21" spans="1:8" ht="12.75" customHeight="1" x14ac:dyDescent="0.2">
      <c r="A21" s="105" t="s">
        <v>660</v>
      </c>
      <c r="B21" s="105" t="s">
        <v>642</v>
      </c>
      <c r="C21" s="142">
        <v>9.3412720000000005E-2</v>
      </c>
      <c r="D21" s="142">
        <v>0.31725905999999998</v>
      </c>
      <c r="E21" s="82">
        <f>IF(ISERROR(C21/D21-1),"",IF((C21/D21-1)&gt;10000%,"",C21/D21-1))</f>
        <v>-0.70556327059659063</v>
      </c>
      <c r="F21" s="106">
        <f>C21/$C$141</f>
        <v>1.1752185492473378E-2</v>
      </c>
      <c r="G21" s="149">
        <v>0.71226223909499997</v>
      </c>
      <c r="H21" s="149">
        <v>20.180809523809501</v>
      </c>
    </row>
    <row r="22" spans="1:8" ht="12.75" customHeight="1" x14ac:dyDescent="0.2">
      <c r="A22" s="105" t="s">
        <v>1066</v>
      </c>
      <c r="B22" s="105" t="s">
        <v>928</v>
      </c>
      <c r="C22" s="142">
        <v>9.256325E-2</v>
      </c>
      <c r="D22" s="142">
        <v>0.12306139999999999</v>
      </c>
      <c r="E22" s="82">
        <f>IF(ISERROR(C22/D22-1),"",IF((C22/D22-1)&gt;10000%,"",C22/D22-1))</f>
        <v>-0.24782872614808538</v>
      </c>
      <c r="F22" s="106">
        <f>C22/$C$141</f>
        <v>1.1645314297519506E-2</v>
      </c>
      <c r="G22" s="149">
        <v>0.52385743657000006</v>
      </c>
      <c r="H22" s="149">
        <v>20.536857142857102</v>
      </c>
    </row>
    <row r="23" spans="1:8" ht="12.75" customHeight="1" x14ac:dyDescent="0.2">
      <c r="A23" s="105" t="s">
        <v>936</v>
      </c>
      <c r="B23" s="105" t="s">
        <v>924</v>
      </c>
      <c r="C23" s="142">
        <v>7.4025679999999996E-2</v>
      </c>
      <c r="D23" s="142">
        <v>1.9535E-4</v>
      </c>
      <c r="E23" s="82" t="str">
        <f>IF(ISERROR(C23/D23-1),"",IF((C23/D23-1)&gt;10000%,"",C23/D23-1))</f>
        <v/>
      </c>
      <c r="F23" s="106">
        <f>C23/$C$141</f>
        <v>9.313116271172454E-3</v>
      </c>
      <c r="G23" s="149">
        <v>2.4460913298752001</v>
      </c>
      <c r="H23" s="149">
        <v>68.117142857142895</v>
      </c>
    </row>
    <row r="24" spans="1:8" ht="12.75" customHeight="1" x14ac:dyDescent="0.2">
      <c r="A24" s="105" t="s">
        <v>940</v>
      </c>
      <c r="B24" s="105" t="s">
        <v>929</v>
      </c>
      <c r="C24" s="142">
        <v>6.967364999999999E-2</v>
      </c>
      <c r="D24" s="142">
        <v>0</v>
      </c>
      <c r="E24" s="82" t="str">
        <f>IF(ISERROR(C24/D24-1),"",IF((C24/D24-1)&gt;10000%,"",C24/D24-1))</f>
        <v/>
      </c>
      <c r="F24" s="106">
        <f>C24/$C$141</f>
        <v>8.7655905827136553E-3</v>
      </c>
      <c r="G24" s="149">
        <v>0.21095328912</v>
      </c>
      <c r="H24" s="149">
        <v>19.795476190476201</v>
      </c>
    </row>
    <row r="25" spans="1:8" ht="12.75" customHeight="1" x14ac:dyDescent="0.2">
      <c r="A25" s="105" t="s">
        <v>935</v>
      </c>
      <c r="B25" s="105" t="s">
        <v>923</v>
      </c>
      <c r="C25" s="142">
        <v>5.9744900000000004E-2</v>
      </c>
      <c r="D25" s="142">
        <v>0</v>
      </c>
      <c r="E25" s="82" t="str">
        <f>IF(ISERROR(C25/D25-1),"",IF((C25/D25-1)&gt;10000%,"",C25/D25-1))</f>
        <v/>
      </c>
      <c r="F25" s="106">
        <f>C25/$C$141</f>
        <v>7.5164618590409602E-3</v>
      </c>
      <c r="G25" s="149">
        <v>0.88051726383829998</v>
      </c>
      <c r="H25" s="149">
        <v>20.0180476190476</v>
      </c>
    </row>
    <row r="26" spans="1:8" ht="12.75" customHeight="1" x14ac:dyDescent="0.2">
      <c r="A26" s="105" t="s">
        <v>1826</v>
      </c>
      <c r="B26" s="105" t="s">
        <v>1827</v>
      </c>
      <c r="C26" s="142">
        <v>4.1636559999999996E-2</v>
      </c>
      <c r="D26" s="142">
        <v>0</v>
      </c>
      <c r="E26" s="82" t="str">
        <f>IF(ISERROR(C26/D26-1),"",IF((C26/D26-1)&gt;10000%,"",C26/D26-1))</f>
        <v/>
      </c>
      <c r="F26" s="106">
        <f>C26/$C$141</f>
        <v>5.2382649428096865E-3</v>
      </c>
      <c r="G26" s="149">
        <v>2.7371759999999998E-2</v>
      </c>
      <c r="H26" s="149">
        <v>50.328666666666699</v>
      </c>
    </row>
    <row r="27" spans="1:8" ht="12.75" customHeight="1" x14ac:dyDescent="0.2">
      <c r="A27" s="105" t="s">
        <v>669</v>
      </c>
      <c r="B27" s="105" t="s">
        <v>653</v>
      </c>
      <c r="C27" s="142">
        <v>4.0508099999999998E-2</v>
      </c>
      <c r="D27" s="142">
        <v>8.1608E-2</v>
      </c>
      <c r="E27" s="82">
        <f>IF(ISERROR(C27/D27-1),"",IF((C27/D27-1)&gt;10000%,"",C27/D27-1))</f>
        <v>-0.50362587001274384</v>
      </c>
      <c r="F27" s="106">
        <f>C27/$C$141</f>
        <v>5.0962942214685626E-3</v>
      </c>
      <c r="G27" s="149">
        <v>0.12471236085</v>
      </c>
      <c r="H27" s="149">
        <v>31.0253333333333</v>
      </c>
    </row>
    <row r="28" spans="1:8" ht="12.75" customHeight="1" x14ac:dyDescent="0.2">
      <c r="A28" s="105" t="s">
        <v>1859</v>
      </c>
      <c r="B28" s="105" t="s">
        <v>1860</v>
      </c>
      <c r="C28" s="142">
        <v>3.7381879999999999E-2</v>
      </c>
      <c r="D28" s="142">
        <v>1.503408E-2</v>
      </c>
      <c r="E28" s="82">
        <f>IF(ISERROR(C28/D28-1),"",IF((C28/D28-1)&gt;10000%,"",C28/D28-1))</f>
        <v>1.4864760597256366</v>
      </c>
      <c r="F28" s="106">
        <f>C28/$C$141</f>
        <v>4.7029867861398391E-3</v>
      </c>
      <c r="G28" s="149">
        <v>7.0328776999999995E-2</v>
      </c>
      <c r="H28" s="149">
        <v>60.002761904761897</v>
      </c>
    </row>
    <row r="29" spans="1:8" ht="12.75" customHeight="1" x14ac:dyDescent="0.2">
      <c r="A29" s="105" t="s">
        <v>671</v>
      </c>
      <c r="B29" s="105" t="s">
        <v>655</v>
      </c>
      <c r="C29" s="142">
        <v>3.4274499999999999E-2</v>
      </c>
      <c r="D29" s="142">
        <v>6.2154649999999999E-2</v>
      </c>
      <c r="E29" s="82">
        <f>IF(ISERROR(C29/D29-1),"",IF((C29/D29-1)&gt;10000%,"",C29/D29-1))</f>
        <v>-0.4485609684874744</v>
      </c>
      <c r="F29" s="106">
        <f>C29/$C$141</f>
        <v>4.3120495973329835E-3</v>
      </c>
      <c r="G29" s="149">
        <v>2.5427816337753</v>
      </c>
      <c r="H29" s="149">
        <v>448.57504761904801</v>
      </c>
    </row>
    <row r="30" spans="1:8" ht="12.75" customHeight="1" x14ac:dyDescent="0.2">
      <c r="A30" s="105" t="s">
        <v>934</v>
      </c>
      <c r="B30" s="105" t="s">
        <v>922</v>
      </c>
      <c r="C30" s="142">
        <v>3.3474900000000002E-2</v>
      </c>
      <c r="D30" s="142">
        <v>9.3824800000000003E-3</v>
      </c>
      <c r="E30" s="82">
        <f>IF(ISERROR(C30/D30-1),"",IF((C30/D30-1)&gt;10000%,"",C30/D30-1))</f>
        <v>2.5678093638355746</v>
      </c>
      <c r="F30" s="106">
        <f>C30/$C$141</f>
        <v>4.2114525103433137E-3</v>
      </c>
      <c r="G30" s="149">
        <v>0.83356106496000004</v>
      </c>
      <c r="H30" s="149">
        <v>19.8320476190476</v>
      </c>
    </row>
    <row r="31" spans="1:8" ht="12.75" customHeight="1" x14ac:dyDescent="0.2">
      <c r="A31" s="105" t="s">
        <v>662</v>
      </c>
      <c r="B31" s="105" t="s">
        <v>644</v>
      </c>
      <c r="C31" s="142">
        <v>3.1008609999999999E-2</v>
      </c>
      <c r="D31" s="142">
        <v>5.607881E-2</v>
      </c>
      <c r="E31" s="82">
        <f>IF(ISERROR(C31/D31-1),"",IF((C31/D31-1)&gt;10000%,"",C31/D31-1))</f>
        <v>-0.44705299559673251</v>
      </c>
      <c r="F31" s="106">
        <f>C31/$C$141</f>
        <v>3.9011703821895441E-3</v>
      </c>
      <c r="G31" s="149">
        <v>1.1042654695890999</v>
      </c>
      <c r="H31" s="149">
        <v>30.544190476190501</v>
      </c>
    </row>
    <row r="32" spans="1:8" ht="12.75" customHeight="1" x14ac:dyDescent="0.2">
      <c r="A32" s="105" t="s">
        <v>1843</v>
      </c>
      <c r="B32" s="105" t="s">
        <v>1844</v>
      </c>
      <c r="C32" s="142">
        <v>2.4300150000000003E-2</v>
      </c>
      <c r="D32" s="142">
        <v>7.0200000000000002E-3</v>
      </c>
      <c r="E32" s="82">
        <f>IF(ISERROR(C32/D32-1),"",IF((C32/D32-1)&gt;10000%,"",C32/D32-1))</f>
        <v>2.4615598290598295</v>
      </c>
      <c r="F32" s="106">
        <f>C32/$C$141</f>
        <v>3.0571839712506708E-3</v>
      </c>
      <c r="G32" s="149">
        <v>5.1237890000000001E-2</v>
      </c>
      <c r="H32" s="149">
        <v>84.391190476190502</v>
      </c>
    </row>
    <row r="33" spans="1:8" ht="12.75" customHeight="1" x14ac:dyDescent="0.2">
      <c r="A33" s="105" t="s">
        <v>1861</v>
      </c>
      <c r="B33" s="105" t="s">
        <v>1862</v>
      </c>
      <c r="C33" s="142">
        <v>2.4208830000000001E-2</v>
      </c>
      <c r="D33" s="142">
        <v>5.1518800000000002E-3</v>
      </c>
      <c r="E33" s="82">
        <f>IF(ISERROR(C33/D33-1),"",IF((C33/D33-1)&gt;10000%,"",C33/D33-1))</f>
        <v>3.6990283158769222</v>
      </c>
      <c r="F33" s="106">
        <f>C33/$C$141</f>
        <v>3.0456950693198343E-3</v>
      </c>
      <c r="G33" s="149">
        <v>0.135093877</v>
      </c>
      <c r="H33" s="149">
        <v>29.9980476190476</v>
      </c>
    </row>
    <row r="34" spans="1:8" ht="12.75" customHeight="1" x14ac:dyDescent="0.2">
      <c r="A34" s="105" t="s">
        <v>942</v>
      </c>
      <c r="B34" s="105" t="s">
        <v>931</v>
      </c>
      <c r="C34" s="142">
        <v>2.3890540000000002E-2</v>
      </c>
      <c r="D34" s="142">
        <v>1.1697590000000001E-2</v>
      </c>
      <c r="E34" s="82">
        <f>IF(ISERROR(C34/D34-1),"",IF((C34/D34-1)&gt;10000%,"",C34/D34-1))</f>
        <v>1.0423471843345511</v>
      </c>
      <c r="F34" s="106">
        <f>C34/$C$141</f>
        <v>3.0056512388821881E-3</v>
      </c>
      <c r="G34" s="149">
        <v>0.66652335783049999</v>
      </c>
      <c r="H34" s="149">
        <v>72.638380952380999</v>
      </c>
    </row>
    <row r="35" spans="1:8" ht="12.75" customHeight="1" x14ac:dyDescent="0.2">
      <c r="A35" s="105" t="s">
        <v>937</v>
      </c>
      <c r="B35" s="105" t="s">
        <v>925</v>
      </c>
      <c r="C35" s="142">
        <v>1.9585270000000002E-2</v>
      </c>
      <c r="D35" s="142">
        <v>6.4995600000000001E-2</v>
      </c>
      <c r="E35" s="82">
        <f>IF(ISERROR(C35/D35-1),"",IF((C35/D35-1)&gt;10000%,"",C35/D35-1))</f>
        <v>-0.69866775597117337</v>
      </c>
      <c r="F35" s="106">
        <f>C35/$C$141</f>
        <v>2.4640083915785141E-3</v>
      </c>
      <c r="G35" s="149">
        <v>0.34683697948469999</v>
      </c>
      <c r="H35" s="149">
        <v>72.4948571428571</v>
      </c>
    </row>
    <row r="36" spans="1:8" ht="12.75" customHeight="1" x14ac:dyDescent="0.2">
      <c r="A36" s="105" t="s">
        <v>2029</v>
      </c>
      <c r="B36" s="105" t="s">
        <v>2030</v>
      </c>
      <c r="C36" s="142">
        <v>1.8192E-2</v>
      </c>
      <c r="D36" s="142">
        <v>0</v>
      </c>
      <c r="E36" s="82" t="str">
        <f>IF(ISERROR(C36/D36-1),"",IF((C36/D36-1)&gt;10000%,"",C36/D36-1))</f>
        <v/>
      </c>
      <c r="F36" s="106">
        <f>C36/$C$141</f>
        <v>2.2887221192047042E-3</v>
      </c>
      <c r="G36" s="149">
        <v>2.1168514999999999E-2</v>
      </c>
      <c r="H36" s="149">
        <v>71.169571428571402</v>
      </c>
    </row>
    <row r="37" spans="1:8" ht="12.75" customHeight="1" x14ac:dyDescent="0.2">
      <c r="A37" s="105" t="s">
        <v>1757</v>
      </c>
      <c r="B37" s="105" t="s">
        <v>1756</v>
      </c>
      <c r="C37" s="142">
        <v>1.77982E-2</v>
      </c>
      <c r="D37" s="142">
        <v>0.50209862999999999</v>
      </c>
      <c r="E37" s="82">
        <f>IF(ISERROR(C37/D37-1),"",IF((C37/D37-1)&gt;10000%,"",C37/D37-1))</f>
        <v>-0.96455238286549394</v>
      </c>
      <c r="F37" s="106">
        <f>C37/$C$141</f>
        <v>2.2391784312900819E-3</v>
      </c>
      <c r="G37" s="149">
        <v>0.260403775</v>
      </c>
      <c r="H37" s="149">
        <v>404.66523809523801</v>
      </c>
    </row>
    <row r="38" spans="1:8" ht="12.75" customHeight="1" x14ac:dyDescent="0.2">
      <c r="A38" s="105" t="s">
        <v>1584</v>
      </c>
      <c r="B38" s="105" t="s">
        <v>1585</v>
      </c>
      <c r="C38" s="142">
        <v>1.2151E-2</v>
      </c>
      <c r="D38" s="142">
        <v>0</v>
      </c>
      <c r="E38" s="82" t="str">
        <f>IF(ISERROR(C38/D38-1),"",IF((C38/D38-1)&gt;10000%,"",C38/D38-1))</f>
        <v/>
      </c>
      <c r="F38" s="106">
        <f>C38/$C$141</f>
        <v>1.5287083591939514E-3</v>
      </c>
      <c r="G38" s="149">
        <v>0.14680063099999999</v>
      </c>
      <c r="H38" s="149">
        <v>15.369666666666699</v>
      </c>
    </row>
    <row r="39" spans="1:8" ht="12.75" customHeight="1" x14ac:dyDescent="0.2">
      <c r="A39" s="105" t="s">
        <v>459</v>
      </c>
      <c r="B39" s="105" t="s">
        <v>460</v>
      </c>
      <c r="C39" s="142">
        <v>1.14664E-2</v>
      </c>
      <c r="D39" s="142">
        <v>5.0406000000000001E-3</v>
      </c>
      <c r="E39" s="82">
        <f>IF(ISERROR(C39/D39-1),"",IF((C39/D39-1)&gt;10000%,"",C39/D39-1))</f>
        <v>1.2748085545371581</v>
      </c>
      <c r="F39" s="106">
        <f>C39/$C$141</f>
        <v>1.4425793374916898E-3</v>
      </c>
      <c r="G39" s="149">
        <v>14.0637297</v>
      </c>
      <c r="H39" s="149">
        <v>184.528619047619</v>
      </c>
    </row>
    <row r="40" spans="1:8" ht="12.75" customHeight="1" x14ac:dyDescent="0.2">
      <c r="A40" s="105" t="s">
        <v>941</v>
      </c>
      <c r="B40" s="105" t="s">
        <v>930</v>
      </c>
      <c r="C40" s="142">
        <v>1.0311850000000001E-2</v>
      </c>
      <c r="D40" s="142">
        <v>1.0219450000000001E-2</v>
      </c>
      <c r="E40" s="82">
        <f>IF(ISERROR(C40/D40-1),"",IF((C40/D40-1)&gt;10000%,"",C40/D40-1))</f>
        <v>9.0415824726379768E-3</v>
      </c>
      <c r="F40" s="106">
        <f>C40/$C$141</f>
        <v>1.2973262524692741E-3</v>
      </c>
      <c r="G40" s="149">
        <v>0.42707655601920003</v>
      </c>
      <c r="H40" s="149">
        <v>68.339142857142903</v>
      </c>
    </row>
    <row r="41" spans="1:8" ht="12.75" customHeight="1" x14ac:dyDescent="0.2">
      <c r="A41" s="105" t="s">
        <v>1755</v>
      </c>
      <c r="B41" s="105" t="s">
        <v>1754</v>
      </c>
      <c r="C41" s="142">
        <v>9.5999999999999992E-3</v>
      </c>
      <c r="D41" s="142">
        <v>3.3010999999999999E-2</v>
      </c>
      <c r="E41" s="82">
        <f>IF(ISERROR(C41/D41-1),"",IF((C41/D41-1)&gt;10000%,"",C41/D41-1))</f>
        <v>-0.70918784647541733</v>
      </c>
      <c r="F41" s="106">
        <f>C41/$C$141</f>
        <v>1.2077689283402134E-3</v>
      </c>
      <c r="G41" s="149">
        <v>0.25740713900000001</v>
      </c>
      <c r="H41" s="149">
        <v>342.98585714285701</v>
      </c>
    </row>
    <row r="42" spans="1:8" ht="12.75" customHeight="1" x14ac:dyDescent="0.2">
      <c r="A42" s="105" t="s">
        <v>1798</v>
      </c>
      <c r="B42" s="105" t="s">
        <v>1799</v>
      </c>
      <c r="C42" s="142">
        <v>7.6657499999999998E-3</v>
      </c>
      <c r="D42" s="142">
        <v>2.6099999999999999E-3</v>
      </c>
      <c r="E42" s="82">
        <f>IF(ISERROR(C42/D42-1),"",IF((C42/D42-1)&gt;10000%,"",C42/D42-1))</f>
        <v>1.9370689655172413</v>
      </c>
      <c r="F42" s="106">
        <f>C42/$C$141</f>
        <v>9.6442236066916569E-4</v>
      </c>
      <c r="G42" s="149">
        <v>7.1159269999999993E-3</v>
      </c>
      <c r="H42" s="149">
        <v>134.94695238095201</v>
      </c>
    </row>
    <row r="43" spans="1:8" ht="12.75" customHeight="1" x14ac:dyDescent="0.2">
      <c r="A43" s="105" t="s">
        <v>1832</v>
      </c>
      <c r="B43" s="105" t="s">
        <v>1833</v>
      </c>
      <c r="C43" s="142">
        <v>5.7899900000000001E-3</v>
      </c>
      <c r="D43" s="142">
        <v>0</v>
      </c>
      <c r="E43" s="82" t="str">
        <f>IF(ISERROR(C43/D43-1),"",IF((C43/D43-1)&gt;10000%,"",C43/D43-1))</f>
        <v/>
      </c>
      <c r="F43" s="106">
        <f>C43/$C$141</f>
        <v>7.2843437681255753E-4</v>
      </c>
      <c r="G43" s="149">
        <v>4.2327269999999995E-3</v>
      </c>
      <c r="H43" s="149">
        <v>29.973904761904802</v>
      </c>
    </row>
    <row r="44" spans="1:8" ht="12.75" customHeight="1" x14ac:dyDescent="0.2">
      <c r="A44" s="105" t="s">
        <v>1863</v>
      </c>
      <c r="B44" s="105" t="s">
        <v>1864</v>
      </c>
      <c r="C44" s="142">
        <v>4.9950000000000003E-3</v>
      </c>
      <c r="D44" s="142">
        <v>1.073E-2</v>
      </c>
      <c r="E44" s="82">
        <f>IF(ISERROR(C44/D44-1),"",IF((C44/D44-1)&gt;10000%,"",C44/D44-1))</f>
        <v>-0.53448275862068961</v>
      </c>
      <c r="F44" s="106">
        <f>C44/$C$141</f>
        <v>6.2841727052701738E-4</v>
      </c>
      <c r="G44" s="149">
        <v>0.115245312</v>
      </c>
      <c r="H44" s="149">
        <v>49.9922857142857</v>
      </c>
    </row>
    <row r="45" spans="1:8" ht="12.75" customHeight="1" x14ac:dyDescent="0.2">
      <c r="A45" s="105" t="s">
        <v>2102</v>
      </c>
      <c r="B45" s="105" t="s">
        <v>2103</v>
      </c>
      <c r="C45" s="142">
        <v>4.7949999999999998E-3</v>
      </c>
      <c r="D45" s="142">
        <v>3.7758000000000002E-3</v>
      </c>
      <c r="E45" s="82">
        <f>IF(ISERROR(C45/D45-1),"",IF((C45/D45-1)&gt;10000%,"",C45/D45-1))</f>
        <v>0.2699295513533555</v>
      </c>
      <c r="F45" s="106">
        <f>C45/$C$141</f>
        <v>6.0325541785326287E-4</v>
      </c>
      <c r="G45" s="149">
        <v>3.8888410000000001E-3</v>
      </c>
      <c r="H45" s="149">
        <v>155.09966666666699</v>
      </c>
    </row>
    <row r="46" spans="1:8" ht="12.75" customHeight="1" x14ac:dyDescent="0.2">
      <c r="A46" s="105" t="s">
        <v>1723</v>
      </c>
      <c r="B46" s="105" t="s">
        <v>1722</v>
      </c>
      <c r="C46" s="142">
        <v>2.15E-3</v>
      </c>
      <c r="D46" s="142">
        <v>0</v>
      </c>
      <c r="E46" s="82" t="str">
        <f>IF(ISERROR(C46/D46-1),"",IF((C46/D46-1)&gt;10000%,"",C46/D46-1))</f>
        <v/>
      </c>
      <c r="F46" s="106">
        <f>C46/$C$141</f>
        <v>2.7048991624286029E-4</v>
      </c>
      <c r="G46" s="149">
        <v>0.20816174700000001</v>
      </c>
      <c r="H46" s="149">
        <v>311.40552631578902</v>
      </c>
    </row>
    <row r="47" spans="1:8" ht="12.75" customHeight="1" x14ac:dyDescent="0.2">
      <c r="A47" s="105" t="s">
        <v>1713</v>
      </c>
      <c r="B47" s="105" t="s">
        <v>1712</v>
      </c>
      <c r="C47" s="142">
        <v>2.0035000000000001E-3</v>
      </c>
      <c r="D47" s="142">
        <v>0</v>
      </c>
      <c r="E47" s="82" t="str">
        <f>IF(ISERROR(C47/D47-1),"",IF((C47/D47-1)&gt;10000%,"",C47/D47-1))</f>
        <v/>
      </c>
      <c r="F47" s="106">
        <f>C47/$C$141</f>
        <v>2.5205885915933519E-4</v>
      </c>
      <c r="G47" s="149">
        <v>1.973477E-3</v>
      </c>
      <c r="H47" s="149">
        <v>24.792071428571401</v>
      </c>
    </row>
    <row r="48" spans="1:8" ht="12.75" customHeight="1" x14ac:dyDescent="0.2">
      <c r="A48" s="105" t="s">
        <v>661</v>
      </c>
      <c r="B48" s="105" t="s">
        <v>643</v>
      </c>
      <c r="C48" s="142">
        <v>1.9775000000000001E-3</v>
      </c>
      <c r="D48" s="142">
        <v>0.46658094</v>
      </c>
      <c r="E48" s="82">
        <f>IF(ISERROR(C48/D48-1),"",IF((C48/D48-1)&gt;10000%,"",C48/D48-1))</f>
        <v>-0.99576172142822639</v>
      </c>
      <c r="F48" s="106">
        <f>C48/$C$141</f>
        <v>2.4878781831174707E-4</v>
      </c>
      <c r="G48" s="149">
        <v>1.1641162458240002</v>
      </c>
      <c r="H48" s="149">
        <v>20.066238095238099</v>
      </c>
    </row>
    <row r="49" spans="1:8" ht="12.75" customHeight="1" x14ac:dyDescent="0.2">
      <c r="A49" s="105" t="s">
        <v>249</v>
      </c>
      <c r="B49" s="105" t="s">
        <v>252</v>
      </c>
      <c r="C49" s="142">
        <v>1.5464999999999999E-3</v>
      </c>
      <c r="D49" s="142">
        <v>0</v>
      </c>
      <c r="E49" s="82" t="str">
        <f>IF(ISERROR(C49/D49-1),"",IF((C49/D49-1)&gt;10000%,"",C49/D49-1))</f>
        <v/>
      </c>
      <c r="F49" s="106">
        <f>C49/$C$141</f>
        <v>1.9456402579980624E-4</v>
      </c>
      <c r="G49" s="149">
        <v>5.0888543799999999</v>
      </c>
      <c r="H49" s="149">
        <v>311.54983333333303</v>
      </c>
    </row>
    <row r="50" spans="1:8" ht="12.75" customHeight="1" x14ac:dyDescent="0.2">
      <c r="A50" s="105" t="s">
        <v>1751</v>
      </c>
      <c r="B50" s="105" t="s">
        <v>1750</v>
      </c>
      <c r="C50" s="142">
        <v>8.3000000000000001E-4</v>
      </c>
      <c r="D50" s="142">
        <v>5.1003109999999997E-3</v>
      </c>
      <c r="E50" s="82">
        <f>IF(ISERROR(C50/D50-1),"",IF((C50/D50-1)&gt;10000%,"",C50/D50-1))</f>
        <v>-0.83726482561553595</v>
      </c>
      <c r="F50" s="106">
        <f>C50/$C$141</f>
        <v>1.0442168859608095E-4</v>
      </c>
      <c r="G50" s="149">
        <v>0.231286145</v>
      </c>
      <c r="H50" s="149">
        <v>1037.5783846153799</v>
      </c>
    </row>
    <row r="51" spans="1:8" ht="12.75" customHeight="1" x14ac:dyDescent="0.2">
      <c r="A51" s="105" t="s">
        <v>1849</v>
      </c>
      <c r="B51" s="105" t="s">
        <v>1850</v>
      </c>
      <c r="C51" s="142">
        <v>4.8477999999999998E-4</v>
      </c>
      <c r="D51" s="142">
        <v>0</v>
      </c>
      <c r="E51" s="82" t="str">
        <f>IF(ISERROR(C51/D51-1),"",IF((C51/D51-1)&gt;10000%,"",C51/D51-1))</f>
        <v/>
      </c>
      <c r="F51" s="106">
        <f>C51/$C$141</f>
        <v>6.0989814695913401E-5</v>
      </c>
      <c r="G51" s="149">
        <v>0</v>
      </c>
      <c r="H51" s="149">
        <v>105.000238095238</v>
      </c>
    </row>
    <row r="52" spans="1:8" ht="12.75" customHeight="1" x14ac:dyDescent="0.2">
      <c r="A52" s="105" t="s">
        <v>943</v>
      </c>
      <c r="B52" s="105" t="s">
        <v>932</v>
      </c>
      <c r="C52" s="142">
        <v>8.2360000000000004E-5</v>
      </c>
      <c r="D52" s="142">
        <v>0</v>
      </c>
      <c r="E52" s="82" t="str">
        <f>IF(ISERROR(C52/D52-1),"",IF((C52/D52-1)&gt;10000%,"",C52/D52-1))</f>
        <v/>
      </c>
      <c r="F52" s="106">
        <f>C52/$C$141</f>
        <v>1.0361650931052081E-5</v>
      </c>
      <c r="G52" s="149">
        <v>0.20420735936999998</v>
      </c>
      <c r="H52" s="149">
        <v>19.3812380952381</v>
      </c>
    </row>
    <row r="53" spans="1:8" ht="12.75" customHeight="1" x14ac:dyDescent="0.2">
      <c r="A53" s="105" t="s">
        <v>2025</v>
      </c>
      <c r="B53" s="105" t="s">
        <v>2026</v>
      </c>
      <c r="C53" s="142">
        <v>0</v>
      </c>
      <c r="D53" s="142">
        <v>4.5607846199999997</v>
      </c>
      <c r="E53" s="82">
        <f>IF(ISERROR(C53/D53-1),"",IF((C53/D53-1)&gt;10000%,"",C53/D53-1))</f>
        <v>-1</v>
      </c>
      <c r="F53" s="106">
        <f>C53/$C$141</f>
        <v>0</v>
      </c>
      <c r="G53" s="149">
        <v>1.4836785E-2</v>
      </c>
      <c r="H53" s="149">
        <v>119.730952380952</v>
      </c>
    </row>
    <row r="54" spans="1:8" ht="12.75" customHeight="1" x14ac:dyDescent="0.2">
      <c r="A54" s="105" t="s">
        <v>2023</v>
      </c>
      <c r="B54" s="105" t="s">
        <v>2024</v>
      </c>
      <c r="C54" s="142">
        <v>0</v>
      </c>
      <c r="D54" s="142">
        <v>1.58016</v>
      </c>
      <c r="E54" s="82">
        <f>IF(ISERROR(C54/D54-1),"",IF((C54/D54-1)&gt;10000%,"",C54/D54-1))</f>
        <v>-1</v>
      </c>
      <c r="F54" s="106">
        <f>C54/$C$141</f>
        <v>0</v>
      </c>
      <c r="G54" s="149">
        <v>0</v>
      </c>
      <c r="H54" s="149">
        <v>141.38038095238099</v>
      </c>
    </row>
    <row r="55" spans="1:8" ht="12.75" customHeight="1" x14ac:dyDescent="0.2">
      <c r="A55" s="105" t="s">
        <v>2084</v>
      </c>
      <c r="B55" s="105" t="s">
        <v>2085</v>
      </c>
      <c r="C55" s="142">
        <v>0</v>
      </c>
      <c r="D55" s="142">
        <v>0.120072</v>
      </c>
      <c r="E55" s="82">
        <f>IF(ISERROR(C55/D55-1),"",IF((C55/D55-1)&gt;10000%,"",C55/D55-1))</f>
        <v>-1</v>
      </c>
      <c r="F55" s="106">
        <f>C55/$C$141</f>
        <v>0</v>
      </c>
      <c r="G55" s="149">
        <v>5.4119629000000002E-2</v>
      </c>
      <c r="H55" s="149">
        <v>24.726761904761901</v>
      </c>
    </row>
    <row r="56" spans="1:8" ht="12.75" customHeight="1" x14ac:dyDescent="0.2">
      <c r="A56" s="105" t="s">
        <v>938</v>
      </c>
      <c r="B56" s="105" t="s">
        <v>926</v>
      </c>
      <c r="C56" s="142">
        <v>0</v>
      </c>
      <c r="D56" s="142">
        <v>6.2413530000000002E-2</v>
      </c>
      <c r="E56" s="82">
        <f>IF(ISERROR(C56/D56-1),"",IF((C56/D56-1)&gt;10000%,"",C56/D56-1))</f>
        <v>-1</v>
      </c>
      <c r="F56" s="106">
        <f>C56/$C$141</f>
        <v>0</v>
      </c>
      <c r="G56" s="149">
        <v>5.6337057376600004E-2</v>
      </c>
      <c r="H56" s="149">
        <v>18.768095238095199</v>
      </c>
    </row>
    <row r="57" spans="1:8" ht="12.75" customHeight="1" x14ac:dyDescent="0.2">
      <c r="A57" s="105" t="s">
        <v>2090</v>
      </c>
      <c r="B57" s="105" t="s">
        <v>2091</v>
      </c>
      <c r="C57" s="142">
        <v>0</v>
      </c>
      <c r="D57" s="142">
        <v>5.2995E-2</v>
      </c>
      <c r="E57" s="82">
        <f>IF(ISERROR(C57/D57-1),"",IF((C57/D57-1)&gt;10000%,"",C57/D57-1))</f>
        <v>-1</v>
      </c>
      <c r="F57" s="106">
        <f>C57/$C$141</f>
        <v>0</v>
      </c>
      <c r="G57" s="149">
        <v>3.0963600000000003E-3</v>
      </c>
      <c r="H57" s="149">
        <v>160.914625</v>
      </c>
    </row>
    <row r="58" spans="1:8" ht="12.75" customHeight="1" x14ac:dyDescent="0.2">
      <c r="A58" s="105" t="s">
        <v>2086</v>
      </c>
      <c r="B58" s="105" t="s">
        <v>2087</v>
      </c>
      <c r="C58" s="142">
        <v>0</v>
      </c>
      <c r="D58" s="142">
        <v>2.9545999999999999E-2</v>
      </c>
      <c r="E58" s="82">
        <f>IF(ISERROR(C58/D58-1),"",IF((C58/D58-1)&gt;10000%,"",C58/D58-1))</f>
        <v>-1</v>
      </c>
      <c r="F58" s="106">
        <f>C58/$C$141</f>
        <v>0</v>
      </c>
      <c r="G58" s="149">
        <v>4.0529599999999998E-4</v>
      </c>
      <c r="H58" s="149">
        <v>31.5470476190476</v>
      </c>
    </row>
    <row r="59" spans="1:8" ht="12.75" customHeight="1" x14ac:dyDescent="0.2">
      <c r="A59" s="105" t="s">
        <v>2088</v>
      </c>
      <c r="B59" s="105" t="s">
        <v>2089</v>
      </c>
      <c r="C59" s="142">
        <v>0</v>
      </c>
      <c r="D59" s="142">
        <v>2.1090000000000001E-2</v>
      </c>
      <c r="E59" s="82">
        <f>IF(ISERROR(C59/D59-1),"",IF((C59/D59-1)&gt;10000%,"",C59/D59-1))</f>
        <v>-1</v>
      </c>
      <c r="F59" s="106">
        <f>C59/$C$141</f>
        <v>0</v>
      </c>
      <c r="G59" s="149">
        <v>0</v>
      </c>
      <c r="H59" s="149">
        <v>172.982333333333</v>
      </c>
    </row>
    <row r="60" spans="1:8" ht="12.75" customHeight="1" x14ac:dyDescent="0.2">
      <c r="A60" s="105" t="s">
        <v>1592</v>
      </c>
      <c r="B60" s="105" t="s">
        <v>1593</v>
      </c>
      <c r="C60" s="142">
        <v>0</v>
      </c>
      <c r="D60" s="142">
        <v>8.1041700000000008E-3</v>
      </c>
      <c r="E60" s="82">
        <f>IF(ISERROR(C60/D60-1),"",IF((C60/D60-1)&gt;10000%,"",C60/D60-1))</f>
        <v>-1</v>
      </c>
      <c r="F60" s="106">
        <f>C60/$C$141</f>
        <v>0</v>
      </c>
      <c r="G60" s="149">
        <v>0.31407709499999997</v>
      </c>
      <c r="H60" s="149">
        <v>65.218333333333305</v>
      </c>
    </row>
    <row r="61" spans="1:8" ht="12.75" customHeight="1" x14ac:dyDescent="0.2">
      <c r="A61" s="105" t="s">
        <v>2021</v>
      </c>
      <c r="B61" s="105" t="s">
        <v>2022</v>
      </c>
      <c r="C61" s="142">
        <v>0</v>
      </c>
      <c r="D61" s="142">
        <v>5.5900000000000004E-3</v>
      </c>
      <c r="E61" s="82">
        <f>IF(ISERROR(C61/D61-1),"",IF((C61/D61-1)&gt;10000%,"",C61/D61-1))</f>
        <v>-1</v>
      </c>
      <c r="F61" s="106">
        <f>C61/$C$141</f>
        <v>0</v>
      </c>
      <c r="G61" s="149">
        <v>1.2499740000000001E-2</v>
      </c>
      <c r="H61" s="149">
        <v>60.400571428571403</v>
      </c>
    </row>
    <row r="62" spans="1:8" ht="12.75" customHeight="1" x14ac:dyDescent="0.2">
      <c r="A62" s="105" t="s">
        <v>1590</v>
      </c>
      <c r="B62" s="105" t="s">
        <v>1591</v>
      </c>
      <c r="C62" s="142">
        <v>0</v>
      </c>
      <c r="D62" s="142">
        <v>5.2100000000000002E-3</v>
      </c>
      <c r="E62" s="82">
        <f>IF(ISERROR(C62/D62-1),"",IF((C62/D62-1)&gt;10000%,"",C62/D62-1))</f>
        <v>-1</v>
      </c>
      <c r="F62" s="106">
        <f>C62/$C$141</f>
        <v>0</v>
      </c>
      <c r="G62" s="149">
        <v>4.8462830000000007E-3</v>
      </c>
      <c r="H62" s="149">
        <v>75.009095238095199</v>
      </c>
    </row>
    <row r="63" spans="1:8" ht="12.75" customHeight="1" x14ac:dyDescent="0.2">
      <c r="A63" s="105" t="s">
        <v>1753</v>
      </c>
      <c r="B63" s="105" t="s">
        <v>1752</v>
      </c>
      <c r="C63" s="142">
        <v>0</v>
      </c>
      <c r="D63" s="142">
        <v>4.352E-3</v>
      </c>
      <c r="E63" s="82">
        <f>IF(ISERROR(C63/D63-1),"",IF((C63/D63-1)&gt;10000%,"",C63/D63-1))</f>
        <v>-1</v>
      </c>
      <c r="F63" s="106">
        <f>C63/$C$141</f>
        <v>0</v>
      </c>
      <c r="G63" s="149">
        <v>2.455019E-2</v>
      </c>
      <c r="H63" s="149">
        <v>634.59290476190495</v>
      </c>
    </row>
    <row r="64" spans="1:8" ht="12.75" customHeight="1" x14ac:dyDescent="0.2">
      <c r="A64" s="105" t="s">
        <v>1839</v>
      </c>
      <c r="B64" s="105" t="s">
        <v>1840</v>
      </c>
      <c r="C64" s="142">
        <v>0</v>
      </c>
      <c r="D64" s="142">
        <v>4.3083000000000002E-3</v>
      </c>
      <c r="E64" s="82">
        <f>IF(ISERROR(C64/D64-1),"",IF((C64/D64-1)&gt;10000%,"",C64/D64-1))</f>
        <v>-1</v>
      </c>
      <c r="F64" s="106">
        <f>C64/$C$141</f>
        <v>0</v>
      </c>
      <c r="G64" s="149">
        <v>4.7123399999999998E-3</v>
      </c>
      <c r="H64" s="149">
        <v>85.003380952380994</v>
      </c>
    </row>
    <row r="65" spans="1:8" ht="12.75" customHeight="1" x14ac:dyDescent="0.2">
      <c r="A65" s="105" t="s">
        <v>1845</v>
      </c>
      <c r="B65" s="105" t="s">
        <v>1846</v>
      </c>
      <c r="C65" s="142">
        <v>0</v>
      </c>
      <c r="D65" s="142">
        <v>2.2155E-3</v>
      </c>
      <c r="E65" s="82">
        <f>IF(ISERROR(C65/D65-1),"",IF((C65/D65-1)&gt;10000%,"",C65/D65-1))</f>
        <v>-1</v>
      </c>
      <c r="F65" s="106">
        <f>C65/$C$141</f>
        <v>0</v>
      </c>
      <c r="G65" s="149">
        <v>0.10286737300000001</v>
      </c>
      <c r="H65" s="149">
        <v>95.838523809523807</v>
      </c>
    </row>
    <row r="66" spans="1:8" ht="12.75" customHeight="1" x14ac:dyDescent="0.2">
      <c r="A66" s="105" t="s">
        <v>1727</v>
      </c>
      <c r="B66" s="105" t="s">
        <v>1726</v>
      </c>
      <c r="C66" s="142">
        <v>0</v>
      </c>
      <c r="D66" s="142">
        <v>1.5315000000000001E-3</v>
      </c>
      <c r="E66" s="82">
        <f>IF(ISERROR(C66/D66-1),"",IF((C66/D66-1)&gt;10000%,"",C66/D66-1))</f>
        <v>-1</v>
      </c>
      <c r="F66" s="106">
        <f>C66/$C$141</f>
        <v>0</v>
      </c>
      <c r="G66" s="149">
        <v>0.78741024300000007</v>
      </c>
      <c r="H66" s="149">
        <v>181.321944444444</v>
      </c>
    </row>
    <row r="67" spans="1:8" ht="12.75" customHeight="1" x14ac:dyDescent="0.2">
      <c r="A67" s="105" t="s">
        <v>1582</v>
      </c>
      <c r="B67" s="105" t="s">
        <v>1583</v>
      </c>
      <c r="C67" s="142">
        <v>0</v>
      </c>
      <c r="D67" s="142">
        <v>0</v>
      </c>
      <c r="E67" s="82" t="str">
        <f>IF(ISERROR(C67/D67-1),"",IF((C67/D67-1)&gt;10000%,"",C67/D67-1))</f>
        <v/>
      </c>
      <c r="F67" s="106">
        <f>C67/$C$141</f>
        <v>0</v>
      </c>
      <c r="G67" s="149">
        <v>6.0778173999999997E-2</v>
      </c>
      <c r="H67" s="149">
        <v>17.1232857142857</v>
      </c>
    </row>
    <row r="68" spans="1:8" ht="12.75" customHeight="1" x14ac:dyDescent="0.2">
      <c r="A68" s="105" t="s">
        <v>2033</v>
      </c>
      <c r="B68" s="105" t="s">
        <v>2034</v>
      </c>
      <c r="C68" s="142">
        <v>0</v>
      </c>
      <c r="D68" s="142">
        <v>0</v>
      </c>
      <c r="E68" s="82" t="str">
        <f>IF(ISERROR(C68/D68-1),"",IF((C68/D68-1)&gt;10000%,"",C68/D68-1))</f>
        <v/>
      </c>
      <c r="F68" s="106">
        <f>C68/$C$141</f>
        <v>0</v>
      </c>
      <c r="G68" s="149">
        <v>1.51268E-4</v>
      </c>
      <c r="H68" s="149">
        <v>21.229190476190499</v>
      </c>
    </row>
    <row r="69" spans="1:8" ht="12.75" customHeight="1" x14ac:dyDescent="0.2">
      <c r="A69" s="105" t="s">
        <v>410</v>
      </c>
      <c r="B69" s="105" t="s">
        <v>656</v>
      </c>
      <c r="C69" s="142">
        <v>0</v>
      </c>
      <c r="D69" s="142">
        <v>0</v>
      </c>
      <c r="E69" s="82" t="str">
        <f>IF(ISERROR(C69/D69-1),"",IF((C69/D69-1)&gt;10000%,"",C69/D69-1))</f>
        <v/>
      </c>
      <c r="F69" s="106">
        <f>C69/$C$141</f>
        <v>0</v>
      </c>
      <c r="G69" s="149">
        <v>7.622393999999999</v>
      </c>
      <c r="H69" s="149">
        <v>89.702166666666699</v>
      </c>
    </row>
    <row r="70" spans="1:8" ht="12.75" customHeight="1" x14ac:dyDescent="0.2">
      <c r="A70" s="105" t="s">
        <v>1729</v>
      </c>
      <c r="B70" s="105" t="s">
        <v>1728</v>
      </c>
      <c r="C70" s="142">
        <v>0</v>
      </c>
      <c r="D70" s="142">
        <v>0</v>
      </c>
      <c r="E70" s="82" t="str">
        <f>IF(ISERROR(C70/D70-1),"",IF((C70/D70-1)&gt;10000%,"",C70/D70-1))</f>
        <v/>
      </c>
      <c r="F70" s="106">
        <f>C70/$C$141</f>
        <v>0</v>
      </c>
      <c r="G70" s="149">
        <v>0.186645009</v>
      </c>
      <c r="H70" s="149">
        <v>202.30580952381001</v>
      </c>
    </row>
    <row r="71" spans="1:8" ht="12.75" customHeight="1" x14ac:dyDescent="0.2">
      <c r="A71" s="105" t="s">
        <v>1707</v>
      </c>
      <c r="B71" s="105" t="s">
        <v>1706</v>
      </c>
      <c r="C71" s="142">
        <v>0</v>
      </c>
      <c r="D71" s="142">
        <v>0</v>
      </c>
      <c r="E71" s="82" t="str">
        <f>IF(ISERROR(C71/D71-1),"",IF((C71/D71-1)&gt;10000%,"",C71/D71-1))</f>
        <v/>
      </c>
      <c r="F71" s="106">
        <f>C71/$C$141</f>
        <v>0</v>
      </c>
      <c r="G71" s="149">
        <v>0</v>
      </c>
      <c r="H71" s="149">
        <v>8.6416666666666693</v>
      </c>
    </row>
    <row r="72" spans="1:8" ht="12.75" customHeight="1" x14ac:dyDescent="0.2">
      <c r="A72" s="105" t="s">
        <v>1841</v>
      </c>
      <c r="B72" s="105" t="s">
        <v>1842</v>
      </c>
      <c r="C72" s="142">
        <v>0</v>
      </c>
      <c r="D72" s="142">
        <v>0</v>
      </c>
      <c r="E72" s="82" t="str">
        <f>IF(ISERROR(C72/D72-1),"",IF((C72/D72-1)&gt;10000%,"",C72/D72-1))</f>
        <v/>
      </c>
      <c r="F72" s="106">
        <f>C72/$C$141</f>
        <v>0</v>
      </c>
      <c r="G72" s="149">
        <v>7.14433E-4</v>
      </c>
      <c r="H72" s="149">
        <v>95.0034285714286</v>
      </c>
    </row>
    <row r="73" spans="1:8" ht="12.75" customHeight="1" x14ac:dyDescent="0.2">
      <c r="A73" s="105" t="s">
        <v>2098</v>
      </c>
      <c r="B73" s="105" t="s">
        <v>2099</v>
      </c>
      <c r="C73" s="142">
        <v>0</v>
      </c>
      <c r="D73" s="142">
        <v>0</v>
      </c>
      <c r="E73" s="82" t="str">
        <f>IF(ISERROR(C73/D73-1),"",IF((C73/D73-1)&gt;10000%,"",C73/D73-1))</f>
        <v/>
      </c>
      <c r="F73" s="106">
        <f>C73/$C$141</f>
        <v>0</v>
      </c>
      <c r="G73" s="149">
        <v>3.5593400000000002E-3</v>
      </c>
      <c r="H73" s="149">
        <v>154.931047619048</v>
      </c>
    </row>
    <row r="74" spans="1:8" ht="12.75" customHeight="1" x14ac:dyDescent="0.2">
      <c r="A74" s="105" t="s">
        <v>1836</v>
      </c>
      <c r="B74" s="105" t="s">
        <v>1837</v>
      </c>
      <c r="C74" s="142">
        <v>0</v>
      </c>
      <c r="D74" s="142">
        <v>0</v>
      </c>
      <c r="E74" s="82" t="str">
        <f>IF(ISERROR(C74/D74-1),"",IF((C74/D74-1)&gt;10000%,"",C74/D74-1))</f>
        <v/>
      </c>
      <c r="F74" s="106">
        <f>C74/$C$141</f>
        <v>0</v>
      </c>
      <c r="G74" s="149">
        <v>7.0209530000000008E-3</v>
      </c>
      <c r="H74" s="149">
        <v>68.6997619047619</v>
      </c>
    </row>
    <row r="75" spans="1:8" ht="12.75" customHeight="1" x14ac:dyDescent="0.2">
      <c r="A75" s="105" t="s">
        <v>1877</v>
      </c>
      <c r="B75" s="105" t="s">
        <v>1878</v>
      </c>
      <c r="C75" s="142">
        <v>0</v>
      </c>
      <c r="D75" s="142">
        <v>0</v>
      </c>
      <c r="E75" s="82" t="str">
        <f>IF(ISERROR(C75/D75-1),"",IF((C75/D75-1)&gt;10000%,"",C75/D75-1))</f>
        <v/>
      </c>
      <c r="F75" s="106">
        <f>C75/$C$141</f>
        <v>0</v>
      </c>
      <c r="G75" s="149">
        <v>1.5329997999999999E-2</v>
      </c>
      <c r="H75" s="149">
        <v>29.997285714285699</v>
      </c>
    </row>
    <row r="76" spans="1:8" ht="12.75" customHeight="1" x14ac:dyDescent="0.2">
      <c r="A76" s="105" t="s">
        <v>1857</v>
      </c>
      <c r="B76" s="105" t="s">
        <v>1858</v>
      </c>
      <c r="C76" s="142">
        <v>0</v>
      </c>
      <c r="D76" s="142">
        <v>0</v>
      </c>
      <c r="E76" s="82" t="str">
        <f>IF(ISERROR(C76/D76-1),"",IF((C76/D76-1)&gt;10000%,"",C76/D76-1))</f>
        <v/>
      </c>
      <c r="F76" s="106">
        <f>C76/$C$141</f>
        <v>0</v>
      </c>
      <c r="G76" s="149">
        <v>0</v>
      </c>
      <c r="H76" s="149">
        <v>49.991761904761901</v>
      </c>
    </row>
    <row r="77" spans="1:8" ht="12.75" customHeight="1" x14ac:dyDescent="0.2">
      <c r="A77" s="105" t="s">
        <v>2037</v>
      </c>
      <c r="B77" s="105" t="s">
        <v>2038</v>
      </c>
      <c r="C77" s="142">
        <v>0</v>
      </c>
      <c r="D77" s="142">
        <v>0</v>
      </c>
      <c r="E77" s="82" t="str">
        <f>IF(ISERROR(C77/D77-1),"",IF((C77/D77-1)&gt;10000%,"",C77/D77-1))</f>
        <v/>
      </c>
      <c r="F77" s="106">
        <f>C77/$C$141</f>
        <v>0</v>
      </c>
      <c r="G77" s="149">
        <v>9.303144000000001E-3</v>
      </c>
      <c r="H77" s="149">
        <v>76.504619047619002</v>
      </c>
    </row>
    <row r="78" spans="1:8" ht="12.75" customHeight="1" x14ac:dyDescent="0.2">
      <c r="A78" s="105" t="s">
        <v>2104</v>
      </c>
      <c r="B78" s="105" t="s">
        <v>2105</v>
      </c>
      <c r="C78" s="142">
        <v>0</v>
      </c>
      <c r="D78" s="142">
        <v>0</v>
      </c>
      <c r="E78" s="82" t="str">
        <f>IF(ISERROR(C78/D78-1),"",IF((C78/D78-1)&gt;10000%,"",C78/D78-1))</f>
        <v/>
      </c>
      <c r="F78" s="106">
        <f>C78/$C$141</f>
        <v>0</v>
      </c>
      <c r="G78" s="149">
        <v>0</v>
      </c>
      <c r="H78" s="149">
        <v>144.98342857142899</v>
      </c>
    </row>
    <row r="79" spans="1:8" ht="12.75" customHeight="1" x14ac:dyDescent="0.2">
      <c r="A79" s="105" t="s">
        <v>2031</v>
      </c>
      <c r="B79" s="105" t="s">
        <v>2032</v>
      </c>
      <c r="C79" s="142">
        <v>0</v>
      </c>
      <c r="D79" s="142">
        <v>0</v>
      </c>
      <c r="E79" s="82" t="str">
        <f>IF(ISERROR(C79/D79-1),"",IF((C79/D79-1)&gt;10000%,"",C79/D79-1))</f>
        <v/>
      </c>
      <c r="F79" s="106">
        <f>C79/$C$141</f>
        <v>0</v>
      </c>
      <c r="G79" s="149">
        <v>0</v>
      </c>
      <c r="H79" s="149">
        <v>17.725238095238101</v>
      </c>
    </row>
    <row r="80" spans="1:8" ht="12.75" customHeight="1" x14ac:dyDescent="0.2">
      <c r="A80" s="105" t="s">
        <v>2100</v>
      </c>
      <c r="B80" s="105" t="s">
        <v>2101</v>
      </c>
      <c r="C80" s="142">
        <v>0</v>
      </c>
      <c r="D80" s="142">
        <v>0</v>
      </c>
      <c r="E80" s="82" t="str">
        <f>IF(ISERROR(C80/D80-1),"",IF((C80/D80-1)&gt;10000%,"",C80/D80-1))</f>
        <v/>
      </c>
      <c r="F80" s="106">
        <f>C80/$C$141</f>
        <v>0</v>
      </c>
      <c r="G80" s="149">
        <v>1.1472497E-2</v>
      </c>
      <c r="H80" s="149">
        <v>145.02419047619</v>
      </c>
    </row>
    <row r="81" spans="1:8" ht="12.75" customHeight="1" x14ac:dyDescent="0.2">
      <c r="A81" s="105" t="s">
        <v>2092</v>
      </c>
      <c r="B81" s="105" t="s">
        <v>2093</v>
      </c>
      <c r="C81" s="142">
        <v>0</v>
      </c>
      <c r="D81" s="142">
        <v>0</v>
      </c>
      <c r="E81" s="82" t="str">
        <f>IF(ISERROR(C81/D81-1),"",IF((C81/D81-1)&gt;10000%,"",C81/D81-1))</f>
        <v/>
      </c>
      <c r="F81" s="106">
        <f>C81/$C$141</f>
        <v>0</v>
      </c>
      <c r="G81" s="149">
        <v>0</v>
      </c>
      <c r="H81" s="149">
        <v>145.01180952381</v>
      </c>
    </row>
    <row r="82" spans="1:8" ht="12.75" customHeight="1" x14ac:dyDescent="0.2">
      <c r="A82" s="105" t="s">
        <v>665</v>
      </c>
      <c r="B82" s="105" t="s">
        <v>647</v>
      </c>
      <c r="C82" s="142">
        <v>0</v>
      </c>
      <c r="D82" s="142">
        <v>0</v>
      </c>
      <c r="E82" s="82" t="str">
        <f>IF(ISERROR(C82/D82-1),"",IF((C82/D82-1)&gt;10000%,"",C82/D82-1))</f>
        <v/>
      </c>
      <c r="F82" s="106">
        <f>C82/$C$141</f>
        <v>0</v>
      </c>
      <c r="G82" s="149">
        <v>0.34237624401299999</v>
      </c>
      <c r="H82" s="149">
        <v>19.8610476190476</v>
      </c>
    </row>
    <row r="83" spans="1:8" ht="12.75" customHeight="1" x14ac:dyDescent="0.2">
      <c r="A83" s="105" t="s">
        <v>1594</v>
      </c>
      <c r="B83" s="105" t="s">
        <v>1595</v>
      </c>
      <c r="C83" s="142">
        <v>0</v>
      </c>
      <c r="D83" s="142">
        <v>0</v>
      </c>
      <c r="E83" s="82" t="str">
        <f>IF(ISERROR(C83/D83-1),"",IF((C83/D83-1)&gt;10000%,"",C83/D83-1))</f>
        <v/>
      </c>
      <c r="F83" s="106">
        <f>C83/$C$141</f>
        <v>0</v>
      </c>
      <c r="G83" s="149">
        <v>2.8785072000000002E-2</v>
      </c>
      <c r="H83" s="149">
        <v>75.3324761904762</v>
      </c>
    </row>
    <row r="84" spans="1:8" ht="12.75" customHeight="1" x14ac:dyDescent="0.2">
      <c r="A84" s="105" t="s">
        <v>412</v>
      </c>
      <c r="B84" s="105" t="s">
        <v>651</v>
      </c>
      <c r="C84" s="142">
        <v>0</v>
      </c>
      <c r="D84" s="142">
        <v>0</v>
      </c>
      <c r="E84" s="82" t="str">
        <f>IF(ISERROR(C84/D84-1),"",IF((C84/D84-1)&gt;10000%,"",C84/D84-1))</f>
        <v/>
      </c>
      <c r="F84" s="106">
        <f>C84/$C$141</f>
        <v>0</v>
      </c>
      <c r="G84" s="149">
        <v>6.5195132500000001</v>
      </c>
      <c r="H84" s="149">
        <v>118.716333333333</v>
      </c>
    </row>
    <row r="85" spans="1:8" ht="12.75" customHeight="1" x14ac:dyDescent="0.2">
      <c r="A85" s="105" t="s">
        <v>1749</v>
      </c>
      <c r="B85" s="105" t="s">
        <v>1748</v>
      </c>
      <c r="C85" s="142">
        <v>0</v>
      </c>
      <c r="D85" s="142">
        <v>0</v>
      </c>
      <c r="E85" s="82" t="str">
        <f>IF(ISERROR(C85/D85-1),"",IF((C85/D85-1)&gt;10000%,"",C85/D85-1))</f>
        <v/>
      </c>
      <c r="F85" s="106">
        <f>C85/$C$141</f>
        <v>0</v>
      </c>
      <c r="G85" s="149">
        <v>1.4792004999999999E-2</v>
      </c>
      <c r="H85" s="149">
        <v>25.518571428571398</v>
      </c>
    </row>
    <row r="86" spans="1:8" ht="12.75" customHeight="1" x14ac:dyDescent="0.2">
      <c r="A86" s="105" t="s">
        <v>1747</v>
      </c>
      <c r="B86" s="105" t="s">
        <v>1746</v>
      </c>
      <c r="C86" s="142">
        <v>0</v>
      </c>
      <c r="D86" s="142">
        <v>0</v>
      </c>
      <c r="E86" s="82" t="str">
        <f>IF(ISERROR(C86/D86-1),"",IF((C86/D86-1)&gt;10000%,"",C86/D86-1))</f>
        <v/>
      </c>
      <c r="F86" s="106">
        <f>C86/$C$141</f>
        <v>0</v>
      </c>
      <c r="G86" s="149">
        <v>2.5601651999999999E-2</v>
      </c>
      <c r="H86" s="149">
        <v>16.258190476190499</v>
      </c>
    </row>
    <row r="87" spans="1:8" ht="12.75" customHeight="1" x14ac:dyDescent="0.2">
      <c r="A87" s="105" t="s">
        <v>409</v>
      </c>
      <c r="B87" s="105" t="s">
        <v>650</v>
      </c>
      <c r="C87" s="142">
        <v>0</v>
      </c>
      <c r="D87" s="142">
        <v>0</v>
      </c>
      <c r="E87" s="82" t="str">
        <f>IF(ISERROR(C87/D87-1),"",IF((C87/D87-1)&gt;10000%,"",C87/D87-1))</f>
        <v/>
      </c>
      <c r="F87" s="106">
        <f>C87/$C$141</f>
        <v>0</v>
      </c>
      <c r="G87" s="149">
        <v>7.1247904000000002</v>
      </c>
      <c r="H87" s="149">
        <v>288.175444444444</v>
      </c>
    </row>
    <row r="88" spans="1:8" ht="12.75" customHeight="1" x14ac:dyDescent="0.2">
      <c r="A88" s="105" t="s">
        <v>2027</v>
      </c>
      <c r="B88" s="105" t="s">
        <v>2028</v>
      </c>
      <c r="C88" s="142">
        <v>0</v>
      </c>
      <c r="D88" s="142">
        <v>0</v>
      </c>
      <c r="E88" s="82" t="str">
        <f>IF(ISERROR(C88/D88-1),"",IF((C88/D88-1)&gt;10000%,"",C88/D88-1))</f>
        <v/>
      </c>
      <c r="F88" s="106">
        <f>C88/$C$141</f>
        <v>0</v>
      </c>
      <c r="G88" s="149">
        <v>0</v>
      </c>
      <c r="H88" s="149">
        <v>46.655714285714303</v>
      </c>
    </row>
    <row r="89" spans="1:8" ht="12.75" customHeight="1" x14ac:dyDescent="0.2">
      <c r="A89" s="105" t="s">
        <v>2094</v>
      </c>
      <c r="B89" s="105" t="s">
        <v>2095</v>
      </c>
      <c r="C89" s="142">
        <v>0</v>
      </c>
      <c r="D89" s="142">
        <v>0</v>
      </c>
      <c r="E89" s="82" t="str">
        <f>IF(ISERROR(C89/D89-1),"",IF((C89/D89-1)&gt;10000%,"",C89/D89-1))</f>
        <v/>
      </c>
      <c r="F89" s="106">
        <f>C89/$C$141</f>
        <v>0</v>
      </c>
      <c r="G89" s="149">
        <v>3.1491760000000001E-3</v>
      </c>
      <c r="H89" s="149">
        <v>154.975333333333</v>
      </c>
    </row>
    <row r="90" spans="1:8" ht="12.75" customHeight="1" x14ac:dyDescent="0.2">
      <c r="A90" s="105" t="s">
        <v>1586</v>
      </c>
      <c r="B90" s="105" t="s">
        <v>1587</v>
      </c>
      <c r="C90" s="142">
        <v>0</v>
      </c>
      <c r="D90" s="142">
        <v>0</v>
      </c>
      <c r="E90" s="82" t="str">
        <f>IF(ISERROR(C90/D90-1),"",IF((C90/D90-1)&gt;10000%,"",C90/D90-1))</f>
        <v/>
      </c>
      <c r="F90" s="106">
        <f>C90/$C$141</f>
        <v>0</v>
      </c>
      <c r="G90" s="149">
        <v>2.1435658999999999E-2</v>
      </c>
      <c r="H90" s="149">
        <v>28.528190476190499</v>
      </c>
    </row>
    <row r="91" spans="1:8" ht="12.75" customHeight="1" x14ac:dyDescent="0.2">
      <c r="A91" s="105" t="s">
        <v>1731</v>
      </c>
      <c r="B91" s="105" t="s">
        <v>1730</v>
      </c>
      <c r="C91" s="142">
        <v>0</v>
      </c>
      <c r="D91" s="142">
        <v>0</v>
      </c>
      <c r="E91" s="82" t="str">
        <f>IF(ISERROR(C91/D91-1),"",IF((C91/D91-1)&gt;10000%,"",C91/D91-1))</f>
        <v/>
      </c>
      <c r="F91" s="106">
        <f>C91/$C$141</f>
        <v>0</v>
      </c>
      <c r="G91" s="149">
        <v>0</v>
      </c>
      <c r="H91" s="149">
        <v>15.988619047619</v>
      </c>
    </row>
    <row r="92" spans="1:8" ht="12.75" customHeight="1" x14ac:dyDescent="0.2">
      <c r="A92" s="105" t="s">
        <v>2035</v>
      </c>
      <c r="B92" s="105" t="s">
        <v>2036</v>
      </c>
      <c r="C92" s="142">
        <v>0</v>
      </c>
      <c r="D92" s="142">
        <v>0</v>
      </c>
      <c r="E92" s="82" t="str">
        <f>IF(ISERROR(C92/D92-1),"",IF((C92/D92-1)&gt;10000%,"",C92/D92-1))</f>
        <v/>
      </c>
      <c r="F92" s="106">
        <f>C92/$C$141</f>
        <v>0</v>
      </c>
      <c r="G92" s="149">
        <v>0</v>
      </c>
      <c r="H92" s="149">
        <v>46.234761904761903</v>
      </c>
    </row>
    <row r="93" spans="1:8" ht="12.75" customHeight="1" x14ac:dyDescent="0.2">
      <c r="A93" s="105" t="s">
        <v>1703</v>
      </c>
      <c r="B93" s="105" t="s">
        <v>1702</v>
      </c>
      <c r="C93" s="142">
        <v>0</v>
      </c>
      <c r="D93" s="142">
        <v>0</v>
      </c>
      <c r="E93" s="82" t="str">
        <f>IF(ISERROR(C93/D93-1),"",IF((C93/D93-1)&gt;10000%,"",C93/D93-1))</f>
        <v/>
      </c>
      <c r="F93" s="106">
        <f>C93/$C$141</f>
        <v>0</v>
      </c>
      <c r="G93" s="149">
        <v>5.4493839999999998E-3</v>
      </c>
      <c r="H93" s="149">
        <v>9.6997142857142808</v>
      </c>
    </row>
    <row r="94" spans="1:8" ht="12.75" customHeight="1" x14ac:dyDescent="0.2">
      <c r="A94" s="105" t="s">
        <v>1834</v>
      </c>
      <c r="B94" s="105" t="s">
        <v>1835</v>
      </c>
      <c r="C94" s="142">
        <v>0</v>
      </c>
      <c r="D94" s="142">
        <v>0</v>
      </c>
      <c r="E94" s="82" t="str">
        <f>IF(ISERROR(C94/D94-1),"",IF((C94/D94-1)&gt;10000%,"",C94/D94-1))</f>
        <v/>
      </c>
      <c r="F94" s="106">
        <f>C94/$C$141</f>
        <v>0</v>
      </c>
      <c r="G94" s="149">
        <v>8.1558200000000003E-4</v>
      </c>
      <c r="H94" s="149">
        <v>42.852619047619001</v>
      </c>
    </row>
    <row r="95" spans="1:8" ht="12.75" customHeight="1" x14ac:dyDescent="0.2">
      <c r="A95" s="105" t="s">
        <v>1598</v>
      </c>
      <c r="B95" s="105" t="s">
        <v>1599</v>
      </c>
      <c r="C95" s="142">
        <v>0</v>
      </c>
      <c r="D95" s="142">
        <v>0</v>
      </c>
      <c r="E95" s="82" t="str">
        <f>IF(ISERROR(C95/D95-1),"",IF((C95/D95-1)&gt;10000%,"",C95/D95-1))</f>
        <v/>
      </c>
      <c r="F95" s="106">
        <f>C95/$C$141</f>
        <v>0</v>
      </c>
      <c r="G95" s="149">
        <v>3.3551589999999999E-3</v>
      </c>
      <c r="H95" s="149">
        <v>85.005857142857096</v>
      </c>
    </row>
    <row r="96" spans="1:8" ht="12.75" customHeight="1" x14ac:dyDescent="0.2">
      <c r="A96" s="105" t="s">
        <v>1588</v>
      </c>
      <c r="B96" s="105" t="s">
        <v>1589</v>
      </c>
      <c r="C96" s="142">
        <v>0</v>
      </c>
      <c r="D96" s="142">
        <v>0</v>
      </c>
      <c r="E96" s="82" t="str">
        <f>IF(ISERROR(C96/D96-1),"",IF((C96/D96-1)&gt;10000%,"",C96/D96-1))</f>
        <v/>
      </c>
      <c r="F96" s="106">
        <f>C96/$C$141</f>
        <v>0</v>
      </c>
      <c r="G96" s="149">
        <v>0</v>
      </c>
      <c r="H96" s="149">
        <v>65.039714285714297</v>
      </c>
    </row>
    <row r="97" spans="1:8" ht="12.75" customHeight="1" x14ac:dyDescent="0.2">
      <c r="A97" s="105" t="s">
        <v>1596</v>
      </c>
      <c r="B97" s="105" t="s">
        <v>1597</v>
      </c>
      <c r="C97" s="142">
        <v>0</v>
      </c>
      <c r="D97" s="142">
        <v>0</v>
      </c>
      <c r="E97" s="82" t="str">
        <f>IF(ISERROR(C97/D97-1),"",IF((C97/D97-1)&gt;10000%,"",C97/D97-1))</f>
        <v/>
      </c>
      <c r="F97" s="106">
        <f>C97/$C$141</f>
        <v>0</v>
      </c>
      <c r="G97" s="149">
        <v>0</v>
      </c>
      <c r="H97" s="149">
        <v>75.014714285714305</v>
      </c>
    </row>
    <row r="98" spans="1:8" ht="12.75" customHeight="1" x14ac:dyDescent="0.2">
      <c r="A98" s="105" t="s">
        <v>1600</v>
      </c>
      <c r="B98" s="105" t="s">
        <v>1601</v>
      </c>
      <c r="C98" s="142">
        <v>0</v>
      </c>
      <c r="D98" s="142">
        <v>0</v>
      </c>
      <c r="E98" s="82" t="str">
        <f>IF(ISERROR(C98/D98-1),"",IF((C98/D98-1)&gt;10000%,"",C98/D98-1))</f>
        <v/>
      </c>
      <c r="F98" s="106">
        <f>C98/$C$141</f>
        <v>0</v>
      </c>
      <c r="G98" s="149">
        <v>0</v>
      </c>
      <c r="H98" s="149">
        <v>74.918333333333294</v>
      </c>
    </row>
    <row r="99" spans="1:8" ht="12.75" customHeight="1" x14ac:dyDescent="0.2">
      <c r="A99" s="105" t="s">
        <v>1602</v>
      </c>
      <c r="B99" s="105" t="s">
        <v>1603</v>
      </c>
      <c r="C99" s="142">
        <v>0</v>
      </c>
      <c r="D99" s="142">
        <v>0</v>
      </c>
      <c r="E99" s="82" t="str">
        <f>IF(ISERROR(C99/D99-1),"",IF((C99/D99-1)&gt;10000%,"",C99/D99-1))</f>
        <v/>
      </c>
      <c r="F99" s="106">
        <f>C99/$C$141</f>
        <v>0</v>
      </c>
      <c r="G99" s="149">
        <v>0</v>
      </c>
      <c r="H99" s="149">
        <v>84.997380952380993</v>
      </c>
    </row>
    <row r="100" spans="1:8" ht="12.75" customHeight="1" x14ac:dyDescent="0.2">
      <c r="A100" s="105" t="s">
        <v>1719</v>
      </c>
      <c r="B100" s="105" t="s">
        <v>1718</v>
      </c>
      <c r="C100" s="142">
        <v>0</v>
      </c>
      <c r="D100" s="142">
        <v>0</v>
      </c>
      <c r="E100" s="82" t="str">
        <f>IF(ISERROR(C100/D100-1),"",IF((C100/D100-1)&gt;10000%,"",C100/D100-1))</f>
        <v/>
      </c>
      <c r="F100" s="106">
        <f>C100/$C$141</f>
        <v>0</v>
      </c>
      <c r="G100" s="149">
        <v>0</v>
      </c>
      <c r="H100" s="149">
        <v>8.3178095238095207</v>
      </c>
    </row>
    <row r="101" spans="1:8" ht="12.75" customHeight="1" x14ac:dyDescent="0.2">
      <c r="A101" s="105" t="s">
        <v>1721</v>
      </c>
      <c r="B101" s="105" t="s">
        <v>1720</v>
      </c>
      <c r="C101" s="142">
        <v>0</v>
      </c>
      <c r="D101" s="142">
        <v>0</v>
      </c>
      <c r="E101" s="82" t="str">
        <f>IF(ISERROR(C101/D101-1),"",IF((C101/D101-1)&gt;10000%,"",C101/D101-1))</f>
        <v/>
      </c>
      <c r="F101" s="106">
        <f>C101/$C$141</f>
        <v>0</v>
      </c>
      <c r="G101" s="149">
        <v>0.13552951000000002</v>
      </c>
      <c r="H101" s="149">
        <v>11.687761904761899</v>
      </c>
    </row>
    <row r="102" spans="1:8" ht="12.75" customHeight="1" x14ac:dyDescent="0.2">
      <c r="A102" s="105" t="s">
        <v>1705</v>
      </c>
      <c r="B102" s="105" t="s">
        <v>1704</v>
      </c>
      <c r="C102" s="142">
        <v>0</v>
      </c>
      <c r="D102" s="142">
        <v>0</v>
      </c>
      <c r="E102" s="82" t="str">
        <f>IF(ISERROR(C102/D102-1),"",IF((C102/D102-1)&gt;10000%,"",C102/D102-1))</f>
        <v/>
      </c>
      <c r="F102" s="106">
        <f>C102/$C$141</f>
        <v>0</v>
      </c>
      <c r="G102" s="149">
        <v>0</v>
      </c>
      <c r="H102" s="149">
        <v>11.745333333333299</v>
      </c>
    </row>
    <row r="103" spans="1:8" ht="12.75" customHeight="1" x14ac:dyDescent="0.2">
      <c r="A103" s="105" t="s">
        <v>1733</v>
      </c>
      <c r="B103" s="105" t="s">
        <v>1732</v>
      </c>
      <c r="C103" s="142">
        <v>0</v>
      </c>
      <c r="D103" s="142">
        <v>0</v>
      </c>
      <c r="E103" s="82" t="str">
        <f>IF(ISERROR(C103/D103-1),"",IF((C103/D103-1)&gt;10000%,"",C103/D103-1))</f>
        <v/>
      </c>
      <c r="F103" s="106">
        <f>C103/$C$141</f>
        <v>0</v>
      </c>
      <c r="G103" s="149">
        <v>9.9445020000000009E-3</v>
      </c>
      <c r="H103" s="149">
        <v>26.292238095238101</v>
      </c>
    </row>
    <row r="104" spans="1:8" ht="12.75" customHeight="1" x14ac:dyDescent="0.2">
      <c r="A104" s="105" t="s">
        <v>1715</v>
      </c>
      <c r="B104" s="105" t="s">
        <v>1714</v>
      </c>
      <c r="C104" s="142">
        <v>0</v>
      </c>
      <c r="D104" s="142">
        <v>0</v>
      </c>
      <c r="E104" s="82" t="str">
        <f>IF(ISERROR(C104/D104-1),"",IF((C104/D104-1)&gt;10000%,"",C104/D104-1))</f>
        <v/>
      </c>
      <c r="F104" s="106">
        <f>C104/$C$141</f>
        <v>0</v>
      </c>
      <c r="G104" s="149">
        <v>0</v>
      </c>
      <c r="H104" s="149">
        <v>8.3444761904761897</v>
      </c>
    </row>
    <row r="105" spans="1:8" ht="12.75" customHeight="1" x14ac:dyDescent="0.2">
      <c r="A105" s="105" t="s">
        <v>1743</v>
      </c>
      <c r="B105" s="105" t="s">
        <v>1742</v>
      </c>
      <c r="C105" s="142">
        <v>0</v>
      </c>
      <c r="D105" s="142">
        <v>0</v>
      </c>
      <c r="E105" s="82" t="str">
        <f>IF(ISERROR(C105/D105-1),"",IF((C105/D105-1)&gt;10000%,"",C105/D105-1))</f>
        <v/>
      </c>
      <c r="F105" s="106">
        <f>C105/$C$141</f>
        <v>0</v>
      </c>
      <c r="G105" s="149">
        <v>0</v>
      </c>
      <c r="H105" s="149">
        <v>14.0484285714286</v>
      </c>
    </row>
    <row r="106" spans="1:8" ht="12.75" customHeight="1" x14ac:dyDescent="0.2">
      <c r="A106" s="105" t="s">
        <v>1717</v>
      </c>
      <c r="B106" s="105" t="s">
        <v>1716</v>
      </c>
      <c r="C106" s="142">
        <v>0</v>
      </c>
      <c r="D106" s="142">
        <v>0</v>
      </c>
      <c r="E106" s="82" t="str">
        <f>IF(ISERROR(C106/D106-1),"",IF((C106/D106-1)&gt;10000%,"",C106/D106-1))</f>
        <v/>
      </c>
      <c r="F106" s="106">
        <f>C106/$C$141</f>
        <v>0</v>
      </c>
      <c r="G106" s="149">
        <v>0</v>
      </c>
      <c r="H106" s="149">
        <v>12.3782380952381</v>
      </c>
    </row>
    <row r="107" spans="1:8" ht="12.75" customHeight="1" x14ac:dyDescent="0.2">
      <c r="A107" s="105" t="s">
        <v>1745</v>
      </c>
      <c r="B107" s="105" t="s">
        <v>1744</v>
      </c>
      <c r="C107" s="142">
        <v>0</v>
      </c>
      <c r="D107" s="142">
        <v>0</v>
      </c>
      <c r="E107" s="82" t="str">
        <f>IF(ISERROR(C107/D107-1),"",IF((C107/D107-1)&gt;10000%,"",C107/D107-1))</f>
        <v/>
      </c>
      <c r="F107" s="106">
        <f>C107/$C$141</f>
        <v>0</v>
      </c>
      <c r="G107" s="149">
        <v>0</v>
      </c>
      <c r="H107" s="149">
        <v>29.4220476190476</v>
      </c>
    </row>
    <row r="108" spans="1:8" ht="12.75" customHeight="1" x14ac:dyDescent="0.2">
      <c r="A108" s="105" t="s">
        <v>1735</v>
      </c>
      <c r="B108" s="105" t="s">
        <v>1734</v>
      </c>
      <c r="C108" s="142">
        <v>0</v>
      </c>
      <c r="D108" s="142">
        <v>0</v>
      </c>
      <c r="E108" s="82" t="str">
        <f>IF(ISERROR(C108/D108-1),"",IF((C108/D108-1)&gt;10000%,"",C108/D108-1))</f>
        <v/>
      </c>
      <c r="F108" s="106">
        <f>C108/$C$141</f>
        <v>0</v>
      </c>
      <c r="G108" s="149">
        <v>0</v>
      </c>
      <c r="H108" s="149">
        <v>14.4687619047619</v>
      </c>
    </row>
    <row r="109" spans="1:8" ht="12.75" customHeight="1" x14ac:dyDescent="0.2">
      <c r="A109" s="105" t="s">
        <v>1709</v>
      </c>
      <c r="B109" s="105" t="s">
        <v>1708</v>
      </c>
      <c r="C109" s="142">
        <v>0</v>
      </c>
      <c r="D109" s="142">
        <v>0</v>
      </c>
      <c r="E109" s="82" t="str">
        <f>IF(ISERROR(C109/D109-1),"",IF((C109/D109-1)&gt;10000%,"",C109/D109-1))</f>
        <v/>
      </c>
      <c r="F109" s="106">
        <f>C109/$C$141</f>
        <v>0</v>
      </c>
      <c r="G109" s="149">
        <v>0</v>
      </c>
      <c r="H109" s="149">
        <v>12.054714285714301</v>
      </c>
    </row>
    <row r="110" spans="1:8" ht="12.75" customHeight="1" x14ac:dyDescent="0.2">
      <c r="A110" s="105" t="s">
        <v>1737</v>
      </c>
      <c r="B110" s="105" t="s">
        <v>1736</v>
      </c>
      <c r="C110" s="142">
        <v>0</v>
      </c>
      <c r="D110" s="142">
        <v>0</v>
      </c>
      <c r="E110" s="82" t="str">
        <f>IF(ISERROR(C110/D110-1),"",IF((C110/D110-1)&gt;10000%,"",C110/D110-1))</f>
        <v/>
      </c>
      <c r="F110" s="106">
        <f>C110/$C$141</f>
        <v>0</v>
      </c>
      <c r="G110" s="149">
        <v>8.4612540000000014E-3</v>
      </c>
      <c r="H110" s="149">
        <v>28.146761904761899</v>
      </c>
    </row>
    <row r="111" spans="1:8" ht="12.75" customHeight="1" x14ac:dyDescent="0.2">
      <c r="A111" s="105" t="s">
        <v>1711</v>
      </c>
      <c r="B111" s="105" t="s">
        <v>1710</v>
      </c>
      <c r="C111" s="142">
        <v>0</v>
      </c>
      <c r="D111" s="142">
        <v>0</v>
      </c>
      <c r="E111" s="82" t="str">
        <f>IF(ISERROR(C111/D111-1),"",IF((C111/D111-1)&gt;10000%,"",C111/D111-1))</f>
        <v/>
      </c>
      <c r="F111" s="106">
        <f>C111/$C$141</f>
        <v>0</v>
      </c>
      <c r="G111" s="149">
        <v>0</v>
      </c>
      <c r="H111" s="149">
        <v>14.8554761904762</v>
      </c>
    </row>
    <row r="112" spans="1:8" ht="12.75" customHeight="1" x14ac:dyDescent="0.2">
      <c r="A112" s="105" t="s">
        <v>1739</v>
      </c>
      <c r="B112" s="105" t="s">
        <v>1738</v>
      </c>
      <c r="C112" s="142">
        <v>0</v>
      </c>
      <c r="D112" s="142">
        <v>0</v>
      </c>
      <c r="E112" s="82" t="str">
        <f>IF(ISERROR(C112/D112-1),"",IF((C112/D112-1)&gt;10000%,"",C112/D112-1))</f>
        <v/>
      </c>
      <c r="F112" s="106">
        <f>C112/$C$141</f>
        <v>0</v>
      </c>
      <c r="G112" s="149">
        <v>2.7499729000000001E-2</v>
      </c>
      <c r="H112" s="149">
        <v>19.4667142857143</v>
      </c>
    </row>
    <row r="113" spans="1:8" ht="12.75" customHeight="1" x14ac:dyDescent="0.2">
      <c r="A113" s="105" t="s">
        <v>1741</v>
      </c>
      <c r="B113" s="105" t="s">
        <v>1740</v>
      </c>
      <c r="C113" s="142">
        <v>0</v>
      </c>
      <c r="D113" s="142">
        <v>0</v>
      </c>
      <c r="E113" s="82" t="str">
        <f>IF(ISERROR(C113/D113-1),"",IF((C113/D113-1)&gt;10000%,"",C113/D113-1))</f>
        <v/>
      </c>
      <c r="F113" s="106">
        <f>C113/$C$141</f>
        <v>0</v>
      </c>
      <c r="G113" s="149">
        <v>2.6594319999999998E-3</v>
      </c>
      <c r="H113" s="149">
        <v>76.8143125</v>
      </c>
    </row>
    <row r="114" spans="1:8" ht="12.75" customHeight="1" x14ac:dyDescent="0.2">
      <c r="A114" s="105" t="s">
        <v>1725</v>
      </c>
      <c r="B114" s="105" t="s">
        <v>1724</v>
      </c>
      <c r="C114" s="142">
        <v>0</v>
      </c>
      <c r="D114" s="142">
        <v>0</v>
      </c>
      <c r="E114" s="82" t="str">
        <f>IF(ISERROR(C114/D114-1),"",IF((C114/D114-1)&gt;10000%,"",C114/D114-1))</f>
        <v/>
      </c>
      <c r="F114" s="106">
        <f>C114/$C$141</f>
        <v>0</v>
      </c>
      <c r="G114" s="149">
        <v>4.3154869999999998E-3</v>
      </c>
      <c r="H114" s="149">
        <v>317.860428571429</v>
      </c>
    </row>
    <row r="115" spans="1:8" ht="12.75" customHeight="1" x14ac:dyDescent="0.2">
      <c r="A115" s="105" t="s">
        <v>1788</v>
      </c>
      <c r="B115" s="105" t="s">
        <v>1789</v>
      </c>
      <c r="C115" s="142">
        <v>0</v>
      </c>
      <c r="D115" s="142">
        <v>0</v>
      </c>
      <c r="E115" s="82" t="str">
        <f>IF(ISERROR(C115/D115-1),"",IF((C115/D115-1)&gt;10000%,"",C115/D115-1))</f>
        <v/>
      </c>
      <c r="F115" s="106">
        <f>C115/$C$141</f>
        <v>0</v>
      </c>
      <c r="G115" s="149">
        <v>0</v>
      </c>
      <c r="H115" s="149">
        <v>124.961</v>
      </c>
    </row>
    <row r="116" spans="1:8" ht="12.75" customHeight="1" x14ac:dyDescent="0.2">
      <c r="A116" s="105" t="s">
        <v>1790</v>
      </c>
      <c r="B116" s="105" t="s">
        <v>1791</v>
      </c>
      <c r="C116" s="142">
        <v>0</v>
      </c>
      <c r="D116" s="142">
        <v>0</v>
      </c>
      <c r="E116" s="82" t="str">
        <f>IF(ISERROR(C116/D116-1),"",IF((C116/D116-1)&gt;10000%,"",C116/D116-1))</f>
        <v/>
      </c>
      <c r="F116" s="106">
        <f>C116/$C$141</f>
        <v>0</v>
      </c>
      <c r="G116" s="149">
        <v>0</v>
      </c>
      <c r="H116" s="149">
        <v>134.98328571428601</v>
      </c>
    </row>
    <row r="117" spans="1:8" ht="12.75" customHeight="1" x14ac:dyDescent="0.2">
      <c r="A117" s="105" t="s">
        <v>1792</v>
      </c>
      <c r="B117" s="105" t="s">
        <v>1793</v>
      </c>
      <c r="C117" s="142">
        <v>0</v>
      </c>
      <c r="D117" s="142">
        <v>0</v>
      </c>
      <c r="E117" s="82" t="str">
        <f>IF(ISERROR(C117/D117-1),"",IF((C117/D117-1)&gt;10000%,"",C117/D117-1))</f>
        <v/>
      </c>
      <c r="F117" s="106">
        <f>C117/$C$141</f>
        <v>0</v>
      </c>
      <c r="G117" s="149">
        <v>0</v>
      </c>
      <c r="H117" s="149">
        <v>125.06699999999999</v>
      </c>
    </row>
    <row r="118" spans="1:8" ht="12.75" customHeight="1" x14ac:dyDescent="0.2">
      <c r="A118" s="105" t="s">
        <v>1794</v>
      </c>
      <c r="B118" s="105" t="s">
        <v>1795</v>
      </c>
      <c r="C118" s="142">
        <v>0</v>
      </c>
      <c r="D118" s="142">
        <v>0</v>
      </c>
      <c r="E118" s="82" t="str">
        <f>IF(ISERROR(C118/D118-1),"",IF((C118/D118-1)&gt;10000%,"",C118/D118-1))</f>
        <v/>
      </c>
      <c r="F118" s="106">
        <f>C118/$C$141</f>
        <v>0</v>
      </c>
      <c r="G118" s="149">
        <v>0</v>
      </c>
      <c r="H118" s="149">
        <v>135.15980952381</v>
      </c>
    </row>
    <row r="119" spans="1:8" ht="12.75" customHeight="1" x14ac:dyDescent="0.2">
      <c r="A119" s="105" t="s">
        <v>1796</v>
      </c>
      <c r="B119" s="105" t="s">
        <v>1797</v>
      </c>
      <c r="C119" s="142">
        <v>0</v>
      </c>
      <c r="D119" s="142">
        <v>0</v>
      </c>
      <c r="E119" s="82" t="str">
        <f>IF(ISERROR(C119/D119-1),"",IF((C119/D119-1)&gt;10000%,"",C119/D119-1))</f>
        <v/>
      </c>
      <c r="F119" s="106">
        <f>C119/$C$141</f>
        <v>0</v>
      </c>
      <c r="G119" s="149">
        <v>0</v>
      </c>
      <c r="H119" s="149">
        <v>124.997952380952</v>
      </c>
    </row>
    <row r="120" spans="1:8" ht="12.75" customHeight="1" x14ac:dyDescent="0.2">
      <c r="A120" s="105" t="s">
        <v>1800</v>
      </c>
      <c r="B120" s="105" t="s">
        <v>1801</v>
      </c>
      <c r="C120" s="142">
        <v>0</v>
      </c>
      <c r="D120" s="142">
        <v>0</v>
      </c>
      <c r="E120" s="82" t="str">
        <f>IF(ISERROR(C120/D120-1),"",IF((C120/D120-1)&gt;10000%,"",C120/D120-1))</f>
        <v/>
      </c>
      <c r="F120" s="106">
        <f>C120/$C$141</f>
        <v>0</v>
      </c>
      <c r="G120" s="149">
        <v>0</v>
      </c>
      <c r="H120" s="149">
        <v>124.91819047619001</v>
      </c>
    </row>
    <row r="121" spans="1:8" ht="12.75" customHeight="1" x14ac:dyDescent="0.2">
      <c r="A121" s="105" t="s">
        <v>1802</v>
      </c>
      <c r="B121" s="105" t="s">
        <v>1803</v>
      </c>
      <c r="C121" s="142">
        <v>0</v>
      </c>
      <c r="D121" s="142">
        <v>0</v>
      </c>
      <c r="E121" s="82" t="str">
        <f>IF(ISERROR(C121/D121-1),"",IF((C121/D121-1)&gt;10000%,"",C121/D121-1))</f>
        <v/>
      </c>
      <c r="F121" s="106">
        <f>C121/$C$141</f>
        <v>0</v>
      </c>
      <c r="G121" s="149">
        <v>0</v>
      </c>
      <c r="H121" s="149">
        <v>135.05952380952399</v>
      </c>
    </row>
    <row r="122" spans="1:8" ht="12.75" customHeight="1" x14ac:dyDescent="0.2">
      <c r="A122" s="105" t="s">
        <v>1830</v>
      </c>
      <c r="B122" s="105" t="s">
        <v>1831</v>
      </c>
      <c r="C122" s="142">
        <v>0</v>
      </c>
      <c r="D122" s="142">
        <v>0</v>
      </c>
      <c r="E122" s="82" t="str">
        <f>IF(ISERROR(C122/D122-1),"",IF((C122/D122-1)&gt;10000%,"",C122/D122-1))</f>
        <v/>
      </c>
      <c r="F122" s="106">
        <f>C122/$C$141</f>
        <v>0</v>
      </c>
      <c r="G122" s="149">
        <v>0</v>
      </c>
      <c r="H122" s="149">
        <v>23.950666666666699</v>
      </c>
    </row>
    <row r="123" spans="1:8" ht="12.75" customHeight="1" x14ac:dyDescent="0.2">
      <c r="A123" s="105" t="s">
        <v>1855</v>
      </c>
      <c r="B123" s="105" t="s">
        <v>1856</v>
      </c>
      <c r="C123" s="142">
        <v>0</v>
      </c>
      <c r="D123" s="142">
        <v>0</v>
      </c>
      <c r="E123" s="82" t="str">
        <f>IF(ISERROR(C123/D123-1),"",IF((C123/D123-1)&gt;10000%,"",C123/D123-1))</f>
        <v/>
      </c>
      <c r="F123" s="106">
        <f>C123/$C$141</f>
        <v>0</v>
      </c>
      <c r="G123" s="149">
        <v>2.0250835999999998E-2</v>
      </c>
      <c r="H123" s="149">
        <v>29.988047619047599</v>
      </c>
    </row>
    <row r="124" spans="1:8" ht="12.75" customHeight="1" x14ac:dyDescent="0.2">
      <c r="A124" s="105" t="s">
        <v>1867</v>
      </c>
      <c r="B124" s="105" t="s">
        <v>1868</v>
      </c>
      <c r="C124" s="142">
        <v>0</v>
      </c>
      <c r="D124" s="142">
        <v>0</v>
      </c>
      <c r="E124" s="82" t="str">
        <f>IF(ISERROR(C124/D124-1),"",IF((C124/D124-1)&gt;10000%,"",C124/D124-1))</f>
        <v/>
      </c>
      <c r="F124" s="106">
        <f>C124/$C$141</f>
        <v>0</v>
      </c>
      <c r="G124" s="149">
        <v>0</v>
      </c>
      <c r="H124" s="149">
        <v>10.0224285714286</v>
      </c>
    </row>
    <row r="125" spans="1:8" ht="12.75" customHeight="1" x14ac:dyDescent="0.2">
      <c r="A125" s="105" t="s">
        <v>1869</v>
      </c>
      <c r="B125" s="105" t="s">
        <v>1870</v>
      </c>
      <c r="C125" s="142">
        <v>0</v>
      </c>
      <c r="D125" s="142">
        <v>0</v>
      </c>
      <c r="E125" s="82" t="str">
        <f>IF(ISERROR(C125/D125-1),"",IF((C125/D125-1)&gt;10000%,"",C125/D125-1))</f>
        <v/>
      </c>
      <c r="F125" s="106">
        <f>C125/$C$141</f>
        <v>0</v>
      </c>
      <c r="G125" s="149">
        <v>0</v>
      </c>
      <c r="H125" s="149">
        <v>20.009380952381001</v>
      </c>
    </row>
    <row r="126" spans="1:8" ht="12.75" customHeight="1" x14ac:dyDescent="0.2">
      <c r="A126" s="105" t="s">
        <v>1871</v>
      </c>
      <c r="B126" s="105" t="s">
        <v>1872</v>
      </c>
      <c r="C126" s="142">
        <v>0</v>
      </c>
      <c r="D126" s="142">
        <v>0</v>
      </c>
      <c r="E126" s="82" t="str">
        <f>IF(ISERROR(C126/D126-1),"",IF((C126/D126-1)&gt;10000%,"",C126/D126-1))</f>
        <v/>
      </c>
      <c r="F126" s="106">
        <f>C126/$C$141</f>
        <v>0</v>
      </c>
      <c r="G126" s="149">
        <v>0</v>
      </c>
      <c r="H126" s="149">
        <v>30.011714285714302</v>
      </c>
    </row>
    <row r="127" spans="1:8" ht="12.75" customHeight="1" x14ac:dyDescent="0.2">
      <c r="A127" s="105" t="s">
        <v>1873</v>
      </c>
      <c r="B127" s="105" t="s">
        <v>1874</v>
      </c>
      <c r="C127" s="142">
        <v>0</v>
      </c>
      <c r="D127" s="142">
        <v>0</v>
      </c>
      <c r="E127" s="82" t="str">
        <f>IF(ISERROR(C127/D127-1),"",IF((C127/D127-1)&gt;10000%,"",C127/D127-1))</f>
        <v/>
      </c>
      <c r="F127" s="106">
        <f>C127/$C$141</f>
        <v>0</v>
      </c>
      <c r="G127" s="149">
        <v>0</v>
      </c>
      <c r="H127" s="149">
        <v>9.9770952380952398</v>
      </c>
    </row>
    <row r="128" spans="1:8" ht="12.75" customHeight="1" x14ac:dyDescent="0.2">
      <c r="A128" s="105" t="s">
        <v>1875</v>
      </c>
      <c r="B128" s="105" t="s">
        <v>1876</v>
      </c>
      <c r="C128" s="142">
        <v>0</v>
      </c>
      <c r="D128" s="142">
        <v>0</v>
      </c>
      <c r="E128" s="82" t="str">
        <f>IF(ISERROR(C128/D128-1),"",IF((C128/D128-1)&gt;10000%,"",C128/D128-1))</f>
        <v/>
      </c>
      <c r="F128" s="106">
        <f>C128/$C$141</f>
        <v>0</v>
      </c>
      <c r="G128" s="149">
        <v>4.6537230000000002E-3</v>
      </c>
      <c r="H128" s="149">
        <v>20.0429523809524</v>
      </c>
    </row>
    <row r="129" spans="1:8" ht="12.75" customHeight="1" x14ac:dyDescent="0.2">
      <c r="A129" s="105" t="s">
        <v>1847</v>
      </c>
      <c r="B129" s="105" t="s">
        <v>1848</v>
      </c>
      <c r="C129" s="142">
        <v>0</v>
      </c>
      <c r="D129" s="142">
        <v>0</v>
      </c>
      <c r="E129" s="82" t="str">
        <f>IF(ISERROR(C129/D129-1),"",IF((C129/D129-1)&gt;10000%,"",C129/D129-1))</f>
        <v/>
      </c>
      <c r="F129" s="106">
        <f>C129/$C$141</f>
        <v>0</v>
      </c>
      <c r="G129" s="149">
        <v>0</v>
      </c>
      <c r="H129" s="149">
        <v>95.004999999999995</v>
      </c>
    </row>
    <row r="130" spans="1:8" ht="12.75" customHeight="1" x14ac:dyDescent="0.2">
      <c r="A130" s="105" t="s">
        <v>1851</v>
      </c>
      <c r="B130" s="105" t="s">
        <v>1852</v>
      </c>
      <c r="C130" s="142">
        <v>0</v>
      </c>
      <c r="D130" s="142">
        <v>0</v>
      </c>
      <c r="E130" s="82" t="str">
        <f>IF(ISERROR(C130/D130-1),"",IF((C130/D130-1)&gt;10000%,"",C130/D130-1))</f>
        <v/>
      </c>
      <c r="F130" s="106">
        <f>C130/$C$141</f>
        <v>0</v>
      </c>
      <c r="G130" s="149">
        <v>0</v>
      </c>
      <c r="H130" s="149">
        <v>95.049904761904799</v>
      </c>
    </row>
    <row r="131" spans="1:8" ht="12.75" customHeight="1" x14ac:dyDescent="0.2">
      <c r="A131" s="105" t="s">
        <v>1853</v>
      </c>
      <c r="B131" s="105" t="s">
        <v>1854</v>
      </c>
      <c r="C131" s="142">
        <v>0</v>
      </c>
      <c r="D131" s="142">
        <v>0</v>
      </c>
      <c r="E131" s="82" t="str">
        <f>IF(ISERROR(C131/D131-1),"",IF((C131/D131-1)&gt;10000%,"",C131/D131-1))</f>
        <v/>
      </c>
      <c r="F131" s="106">
        <f>C131/$C$141</f>
        <v>0</v>
      </c>
      <c r="G131" s="149">
        <v>1.5511238E-2</v>
      </c>
      <c r="H131" s="149">
        <v>104.574523809524</v>
      </c>
    </row>
    <row r="132" spans="1:8" ht="12.75" customHeight="1" x14ac:dyDescent="0.2">
      <c r="A132" s="105" t="s">
        <v>2015</v>
      </c>
      <c r="B132" s="105" t="s">
        <v>2016</v>
      </c>
      <c r="C132" s="142">
        <v>0</v>
      </c>
      <c r="D132" s="142">
        <v>0</v>
      </c>
      <c r="E132" s="82" t="str">
        <f>IF(ISERROR(C132/D132-1),"",IF((C132/D132-1)&gt;10000%,"",C132/D132-1))</f>
        <v/>
      </c>
      <c r="F132" s="106">
        <f>C132/$C$141</f>
        <v>0</v>
      </c>
      <c r="G132" s="149">
        <v>1.0941969999999999E-3</v>
      </c>
      <c r="H132" s="149">
        <v>19.010047619047601</v>
      </c>
    </row>
    <row r="133" spans="1:8" ht="12.75" customHeight="1" x14ac:dyDescent="0.2">
      <c r="A133" s="105" t="s">
        <v>2017</v>
      </c>
      <c r="B133" s="105" t="s">
        <v>2018</v>
      </c>
      <c r="C133" s="142">
        <v>0</v>
      </c>
      <c r="D133" s="142">
        <v>0</v>
      </c>
      <c r="E133" s="82" t="str">
        <f>IF(ISERROR(C133/D133-1),"",IF((C133/D133-1)&gt;10000%,"",C133/D133-1))</f>
        <v/>
      </c>
      <c r="F133" s="106">
        <f>C133/$C$141</f>
        <v>0</v>
      </c>
      <c r="G133" s="149">
        <v>0</v>
      </c>
      <c r="H133" s="149">
        <v>21.4224761904762</v>
      </c>
    </row>
    <row r="134" spans="1:8" ht="12.75" customHeight="1" x14ac:dyDescent="0.2">
      <c r="A134" s="105" t="s">
        <v>2019</v>
      </c>
      <c r="B134" s="105" t="s">
        <v>2020</v>
      </c>
      <c r="C134" s="142">
        <v>0</v>
      </c>
      <c r="D134" s="142">
        <v>0</v>
      </c>
      <c r="E134" s="82" t="str">
        <f>IF(ISERROR(C134/D134-1),"",IF((C134/D134-1)&gt;10000%,"",C134/D134-1))</f>
        <v/>
      </c>
      <c r="F134" s="106">
        <f>C134/$C$141</f>
        <v>0</v>
      </c>
      <c r="G134" s="149">
        <v>0</v>
      </c>
      <c r="H134" s="149">
        <v>42.436285714285702</v>
      </c>
    </row>
    <row r="135" spans="1:8" ht="12.75" customHeight="1" x14ac:dyDescent="0.2">
      <c r="A135" s="105" t="s">
        <v>2096</v>
      </c>
      <c r="B135" s="105" t="s">
        <v>2097</v>
      </c>
      <c r="C135" s="142">
        <v>0</v>
      </c>
      <c r="D135" s="142">
        <v>0</v>
      </c>
      <c r="E135" s="82" t="str">
        <f>IF(ISERROR(C135/D135-1),"",IF((C135/D135-1)&gt;10000%,"",C135/D135-1))</f>
        <v/>
      </c>
      <c r="F135" s="106">
        <f>C135/$C$141</f>
        <v>0</v>
      </c>
      <c r="G135" s="149">
        <v>0</v>
      </c>
      <c r="H135" s="149">
        <v>145.077</v>
      </c>
    </row>
    <row r="136" spans="1:8" ht="12.75" customHeight="1" x14ac:dyDescent="0.2">
      <c r="A136" s="105" t="s">
        <v>2106</v>
      </c>
      <c r="B136" s="105" t="s">
        <v>2107</v>
      </c>
      <c r="C136" s="142">
        <v>0</v>
      </c>
      <c r="D136" s="142">
        <v>0</v>
      </c>
      <c r="E136" s="82" t="str">
        <f>IF(ISERROR(C136/D136-1),"",IF((C136/D136-1)&gt;10000%,"",C136/D136-1))</f>
        <v/>
      </c>
      <c r="F136" s="106">
        <f>C136/$C$141</f>
        <v>0</v>
      </c>
      <c r="G136" s="149">
        <v>2.0091100000000001E-4</v>
      </c>
      <c r="H136" s="149">
        <v>155.002571428571</v>
      </c>
    </row>
    <row r="137" spans="1:8" ht="12.75" customHeight="1" x14ac:dyDescent="0.2">
      <c r="A137" s="105" t="s">
        <v>411</v>
      </c>
      <c r="B137" s="105" t="s">
        <v>657</v>
      </c>
      <c r="C137" s="142">
        <v>0</v>
      </c>
      <c r="D137" s="142">
        <v>0</v>
      </c>
      <c r="E137" s="82" t="str">
        <f>IF(ISERROR(C137/D137-1),"",IF((C137/D137-1)&gt;10000%,"",C137/D137-1))</f>
        <v/>
      </c>
      <c r="F137" s="106">
        <f>C137/$C$141</f>
        <v>0</v>
      </c>
      <c r="G137" s="149">
        <v>6.3851326000000004</v>
      </c>
      <c r="H137" s="149">
        <v>83.244055555555605</v>
      </c>
    </row>
    <row r="138" spans="1:8" ht="12.75" customHeight="1" x14ac:dyDescent="0.2">
      <c r="A138" s="105" t="s">
        <v>408</v>
      </c>
      <c r="B138" s="105" t="s">
        <v>658</v>
      </c>
      <c r="C138" s="142">
        <v>0</v>
      </c>
      <c r="D138" s="142">
        <v>0</v>
      </c>
      <c r="E138" s="82" t="str">
        <f>IF(ISERROR(C138/D138-1),"",IF((C138/D138-1)&gt;10000%,"",C138/D138-1))</f>
        <v/>
      </c>
      <c r="F138" s="106">
        <f>C138/$C$141</f>
        <v>0</v>
      </c>
      <c r="G138" s="149">
        <v>5.2933747999999996</v>
      </c>
      <c r="H138" s="149">
        <v>58.531111111111102</v>
      </c>
    </row>
    <row r="139" spans="1:8" ht="12.75" customHeight="1" x14ac:dyDescent="0.2">
      <c r="A139" s="105" t="s">
        <v>250</v>
      </c>
      <c r="B139" s="105" t="s">
        <v>253</v>
      </c>
      <c r="C139" s="142">
        <v>0</v>
      </c>
      <c r="D139" s="142">
        <v>0</v>
      </c>
      <c r="E139" s="82" t="str">
        <f>IF(ISERROR(C139/D139-1),"",IF((C139/D139-1)&gt;10000%,"",C139/D139-1))</f>
        <v/>
      </c>
      <c r="F139" s="106">
        <f>C139/$C$141</f>
        <v>0</v>
      </c>
      <c r="G139" s="149">
        <v>5.8357967700000009</v>
      </c>
      <c r="H139" s="149">
        <v>49.732111111111102</v>
      </c>
    </row>
    <row r="140" spans="1:8" ht="12.75" customHeight="1" x14ac:dyDescent="0.2">
      <c r="A140" s="105" t="s">
        <v>251</v>
      </c>
      <c r="B140" s="105" t="s">
        <v>254</v>
      </c>
      <c r="C140" s="142">
        <v>0</v>
      </c>
      <c r="D140" s="142">
        <v>0</v>
      </c>
      <c r="E140" s="82" t="str">
        <f>IF(ISERROR(C140/D140-1),"",IF((C140/D140-1)&gt;10000%,"",C140/D140-1))</f>
        <v/>
      </c>
      <c r="F140" s="106">
        <f>C140/$C$141</f>
        <v>0</v>
      </c>
      <c r="G140" s="149">
        <v>3.9903435599999999</v>
      </c>
      <c r="H140" s="149">
        <v>180.217555555556</v>
      </c>
    </row>
    <row r="141" spans="1:8" ht="12.75" customHeight="1" x14ac:dyDescent="0.2">
      <c r="A141" s="107"/>
      <c r="B141" s="108">
        <f>COUNTA(B7:B140)</f>
        <v>134</v>
      </c>
      <c r="C141" s="93">
        <f>SUM(C7:C140)</f>
        <v>7.9485403000000012</v>
      </c>
      <c r="D141" s="70">
        <f>SUM(D7:D140)</f>
        <v>18.031011016000001</v>
      </c>
      <c r="E141" s="80">
        <f>IF(ISERROR(C141/D141-1),"",((C141/D141-1)))</f>
        <v>-0.55917389807222773</v>
      </c>
      <c r="F141" s="109">
        <f>SUM(F7:F140)</f>
        <v>0.99999999999999944</v>
      </c>
      <c r="G141" s="110">
        <f>SUM(G7:G140)</f>
        <v>140.6924027234046</v>
      </c>
      <c r="H141" s="125"/>
    </row>
    <row r="142" spans="1:8" ht="12.75" customHeight="1" x14ac:dyDescent="0.2">
      <c r="A142" s="111"/>
      <c r="B142" s="111"/>
      <c r="C142" s="96"/>
      <c r="D142" s="96"/>
      <c r="E142" s="97"/>
      <c r="F142" s="112"/>
    </row>
    <row r="143" spans="1:8" ht="12.75" customHeight="1" x14ac:dyDescent="0.2">
      <c r="A143" s="113" t="s">
        <v>88</v>
      </c>
      <c r="B143" s="111"/>
      <c r="C143" s="96"/>
      <c r="D143" s="96"/>
      <c r="E143" s="97"/>
      <c r="F143" s="111"/>
      <c r="G143" s="114"/>
    </row>
    <row r="144" spans="1:8" ht="12.75" customHeight="1" x14ac:dyDescent="0.2">
      <c r="A144" s="111"/>
      <c r="B144" s="111"/>
      <c r="C144" s="96"/>
      <c r="D144" s="96"/>
      <c r="E144" s="97"/>
      <c r="F144" s="111"/>
    </row>
    <row r="145" spans="1:6" ht="12.75" customHeight="1" x14ac:dyDescent="0.2">
      <c r="A145" s="111"/>
      <c r="B145" s="111"/>
      <c r="C145" s="96"/>
      <c r="D145" s="96"/>
      <c r="E145" s="97"/>
      <c r="F145" s="111"/>
    </row>
    <row r="146" spans="1:6" ht="12.75" customHeight="1" x14ac:dyDescent="0.2">
      <c r="A146" s="111"/>
      <c r="B146" s="111"/>
      <c r="C146" s="96"/>
      <c r="D146" s="96"/>
      <c r="E146" s="97"/>
    </row>
    <row r="147" spans="1:6" ht="12.75" customHeight="1" x14ac:dyDescent="0.2">
      <c r="A147" s="111"/>
      <c r="B147" s="111"/>
      <c r="C147" s="96"/>
      <c r="D147" s="96"/>
      <c r="E147" s="97"/>
    </row>
    <row r="148" spans="1:6" ht="12.75" customHeight="1" x14ac:dyDescent="0.2">
      <c r="A148" s="111"/>
      <c r="B148" s="111"/>
      <c r="C148" s="96"/>
      <c r="D148" s="96"/>
      <c r="E148" s="97"/>
    </row>
    <row r="149" spans="1:6" ht="12.75" customHeight="1" x14ac:dyDescent="0.2">
      <c r="A149" s="111"/>
      <c r="B149" s="111"/>
      <c r="C149" s="96"/>
      <c r="D149" s="96"/>
      <c r="E149" s="97"/>
    </row>
    <row r="150" spans="1:6" ht="12.75" customHeight="1" x14ac:dyDescent="0.2">
      <c r="A150" s="111"/>
      <c r="B150" s="111"/>
      <c r="C150" s="96"/>
      <c r="D150" s="96"/>
      <c r="E150" s="97"/>
    </row>
    <row r="151" spans="1:6" ht="12.75" customHeight="1" x14ac:dyDescent="0.2">
      <c r="A151" s="111"/>
      <c r="B151" s="111"/>
      <c r="C151" s="96"/>
      <c r="D151" s="96"/>
      <c r="E151" s="97"/>
    </row>
    <row r="152" spans="1:6" ht="12.75" customHeight="1" x14ac:dyDescent="0.2">
      <c r="A152" s="111"/>
      <c r="B152" s="111"/>
      <c r="C152" s="96"/>
      <c r="D152" s="96"/>
      <c r="E152" s="97"/>
    </row>
    <row r="153" spans="1:6" ht="12.75" customHeight="1" x14ac:dyDescent="0.2">
      <c r="A153" s="111"/>
      <c r="B153" s="111"/>
      <c r="C153" s="96"/>
      <c r="D153" s="96"/>
      <c r="E153" s="97"/>
    </row>
    <row r="154" spans="1:6" ht="12.75" customHeight="1" x14ac:dyDescent="0.2">
      <c r="C154" s="96"/>
      <c r="D154" s="96"/>
      <c r="E154" s="97"/>
    </row>
    <row r="155" spans="1:6" ht="12.75" customHeight="1" x14ac:dyDescent="0.2">
      <c r="C155" s="96"/>
      <c r="D155" s="96"/>
      <c r="E155" s="97"/>
    </row>
    <row r="156" spans="1:6" ht="12.75" customHeight="1" x14ac:dyDescent="0.2">
      <c r="C156" s="96"/>
      <c r="D156" s="96"/>
      <c r="E156" s="97"/>
    </row>
    <row r="157" spans="1:6" ht="12.75" customHeight="1" x14ac:dyDescent="0.2">
      <c r="C157" s="96"/>
      <c r="D157" s="96"/>
      <c r="E157" s="97"/>
    </row>
    <row r="158" spans="1:6" ht="12.75" customHeight="1" x14ac:dyDescent="0.2">
      <c r="C158" s="96"/>
      <c r="D158" s="96"/>
      <c r="E158" s="97"/>
    </row>
    <row r="159" spans="1:6" ht="12.75" customHeight="1" x14ac:dyDescent="0.2">
      <c r="C159" s="96"/>
      <c r="D159" s="96"/>
      <c r="E159" s="97"/>
    </row>
    <row r="160" spans="1:6" ht="12.75" customHeight="1" x14ac:dyDescent="0.2">
      <c r="C160" s="96"/>
      <c r="D160" s="96"/>
      <c r="E160" s="97"/>
    </row>
    <row r="161" spans="3:5" ht="12.75" customHeight="1" x14ac:dyDescent="0.2">
      <c r="C161" s="96"/>
      <c r="D161" s="96"/>
      <c r="E161" s="97"/>
    </row>
    <row r="162" spans="3:5" ht="12.75" customHeight="1" x14ac:dyDescent="0.2">
      <c r="C162" s="96"/>
      <c r="D162" s="96"/>
      <c r="E162" s="97"/>
    </row>
    <row r="163" spans="3:5" ht="12.75" customHeight="1" x14ac:dyDescent="0.2">
      <c r="C163" s="96"/>
      <c r="D163" s="96"/>
      <c r="E163" s="97"/>
    </row>
    <row r="164" spans="3:5" ht="12.75" customHeight="1" x14ac:dyDescent="0.2">
      <c r="C164" s="96"/>
      <c r="D164" s="96"/>
      <c r="E164" s="97"/>
    </row>
    <row r="165" spans="3:5" ht="12.75" customHeight="1" x14ac:dyDescent="0.2">
      <c r="C165" s="96"/>
      <c r="D165" s="96"/>
      <c r="E165" s="97"/>
    </row>
    <row r="166" spans="3:5" ht="12.75" customHeight="1" x14ac:dyDescent="0.2">
      <c r="C166" s="96"/>
      <c r="D166" s="96"/>
      <c r="E166" s="97"/>
    </row>
    <row r="167" spans="3:5" ht="12.75" customHeight="1" x14ac:dyDescent="0.2">
      <c r="C167" s="96"/>
      <c r="D167" s="96"/>
      <c r="E167" s="97"/>
    </row>
    <row r="168" spans="3:5" ht="12.75" customHeight="1" x14ac:dyDescent="0.2">
      <c r="C168" s="96"/>
      <c r="D168" s="96"/>
      <c r="E168" s="97"/>
    </row>
    <row r="169" spans="3:5" ht="12.75" customHeight="1" x14ac:dyDescent="0.2">
      <c r="C169" s="96"/>
      <c r="D169" s="96"/>
      <c r="E169" s="97"/>
    </row>
    <row r="170" spans="3:5" ht="12.75" customHeight="1" x14ac:dyDescent="0.2">
      <c r="C170" s="96"/>
      <c r="D170" s="96"/>
      <c r="E170" s="97"/>
    </row>
    <row r="171" spans="3:5" ht="12.75" customHeight="1" x14ac:dyDescent="0.2">
      <c r="C171" s="96"/>
      <c r="D171" s="96"/>
      <c r="E171" s="97"/>
    </row>
    <row r="172" spans="3:5" ht="12.75" customHeight="1" x14ac:dyDescent="0.2">
      <c r="C172" s="96"/>
      <c r="D172" s="96"/>
      <c r="E172" s="97"/>
    </row>
    <row r="173" spans="3:5" ht="12.75" customHeight="1" x14ac:dyDescent="0.2">
      <c r="C173" s="96"/>
      <c r="D173" s="96"/>
      <c r="E173" s="97"/>
    </row>
    <row r="174" spans="3:5" ht="12.75" customHeight="1" x14ac:dyDescent="0.2">
      <c r="C174" s="96"/>
      <c r="D174" s="96"/>
      <c r="E174" s="97"/>
    </row>
    <row r="175" spans="3:5" ht="12.75" customHeight="1" x14ac:dyDescent="0.2">
      <c r="C175" s="96"/>
      <c r="D175" s="96"/>
      <c r="E175" s="97"/>
    </row>
    <row r="176" spans="3:5" ht="12.75" customHeight="1" x14ac:dyDescent="0.2">
      <c r="C176" s="96"/>
      <c r="D176" s="96"/>
      <c r="E176" s="97"/>
    </row>
    <row r="177" spans="3:5" ht="12.75" customHeight="1" x14ac:dyDescent="0.2">
      <c r="C177" s="96"/>
      <c r="D177" s="96"/>
      <c r="E177" s="97"/>
    </row>
    <row r="178" spans="3:5" ht="12.75" customHeight="1" x14ac:dyDescent="0.2">
      <c r="C178" s="96"/>
      <c r="D178" s="96"/>
      <c r="E178" s="97"/>
    </row>
    <row r="179" spans="3:5" ht="12.75" customHeight="1" x14ac:dyDescent="0.2">
      <c r="C179" s="96"/>
      <c r="D179" s="96"/>
      <c r="E179" s="97"/>
    </row>
    <row r="180" spans="3:5" ht="12.75" customHeight="1" x14ac:dyDescent="0.2">
      <c r="C180" s="96"/>
      <c r="D180" s="96"/>
      <c r="E180" s="97"/>
    </row>
    <row r="181" spans="3:5" ht="12.75" customHeight="1" x14ac:dyDescent="0.2">
      <c r="C181" s="96"/>
      <c r="D181" s="96"/>
      <c r="E181" s="97"/>
    </row>
    <row r="182" spans="3:5" ht="12.75" customHeight="1" x14ac:dyDescent="0.2">
      <c r="C182" s="96"/>
      <c r="D182" s="96"/>
      <c r="E182" s="97"/>
    </row>
    <row r="183" spans="3:5" ht="12.75" customHeight="1" x14ac:dyDescent="0.2">
      <c r="C183" s="96"/>
      <c r="D183" s="96"/>
      <c r="E183" s="97"/>
    </row>
    <row r="184" spans="3:5" ht="12.75" customHeight="1" x14ac:dyDescent="0.2">
      <c r="C184" s="96"/>
      <c r="D184" s="96"/>
      <c r="E184" s="97"/>
    </row>
    <row r="185" spans="3:5" ht="12.75" customHeight="1" x14ac:dyDescent="0.2">
      <c r="C185" s="96"/>
      <c r="D185" s="96"/>
      <c r="E185" s="97"/>
    </row>
    <row r="186" spans="3:5" ht="12.75" customHeight="1" x14ac:dyDescent="0.2">
      <c r="C186" s="96"/>
      <c r="D186" s="96"/>
      <c r="E186" s="97"/>
    </row>
    <row r="187" spans="3:5" ht="12.75" customHeight="1" x14ac:dyDescent="0.2">
      <c r="C187" s="96"/>
      <c r="D187" s="96"/>
      <c r="E187" s="97"/>
    </row>
    <row r="188" spans="3:5" ht="12.75" customHeight="1" x14ac:dyDescent="0.2">
      <c r="C188" s="96"/>
      <c r="D188" s="96"/>
      <c r="E188" s="97"/>
    </row>
    <row r="189" spans="3:5" ht="12.75" customHeight="1" x14ac:dyDescent="0.2">
      <c r="C189" s="96"/>
      <c r="D189" s="96"/>
      <c r="E189" s="97"/>
    </row>
    <row r="190" spans="3:5" ht="12.75" customHeight="1" x14ac:dyDescent="0.2">
      <c r="C190" s="96"/>
      <c r="D190" s="96"/>
      <c r="E190" s="97"/>
    </row>
    <row r="191" spans="3:5" ht="12.75" customHeight="1" x14ac:dyDescent="0.2">
      <c r="C191" s="96"/>
      <c r="D191" s="96"/>
      <c r="E191" s="97"/>
    </row>
    <row r="192" spans="3:5" ht="12.75" customHeight="1" x14ac:dyDescent="0.2">
      <c r="C192" s="96"/>
      <c r="D192" s="96"/>
      <c r="E192" s="97"/>
    </row>
    <row r="193" spans="3:5" ht="12.75" customHeight="1" x14ac:dyDescent="0.2">
      <c r="C193" s="96"/>
      <c r="D193" s="96"/>
      <c r="E193" s="97"/>
    </row>
    <row r="194" spans="3:5" ht="12.75" customHeight="1" x14ac:dyDescent="0.2">
      <c r="C194" s="96"/>
      <c r="D194" s="96"/>
      <c r="E194" s="97"/>
    </row>
    <row r="195" spans="3:5" ht="12.75" customHeight="1" x14ac:dyDescent="0.2">
      <c r="C195" s="96"/>
      <c r="D195" s="96"/>
      <c r="E195" s="97"/>
    </row>
    <row r="196" spans="3:5" ht="12.75" customHeight="1" x14ac:dyDescent="0.2">
      <c r="C196" s="96"/>
      <c r="D196" s="96"/>
      <c r="E196" s="97"/>
    </row>
    <row r="197" spans="3:5" ht="12.75" customHeight="1" x14ac:dyDescent="0.2">
      <c r="C197" s="96"/>
      <c r="D197" s="96"/>
      <c r="E197" s="97"/>
    </row>
    <row r="198" spans="3:5" ht="12.75" customHeight="1" x14ac:dyDescent="0.2">
      <c r="C198" s="96"/>
      <c r="D198" s="96"/>
      <c r="E198" s="97"/>
    </row>
    <row r="199" spans="3:5" ht="12.75" customHeight="1" x14ac:dyDescent="0.2">
      <c r="C199" s="96"/>
      <c r="D199" s="96"/>
      <c r="E199" s="97"/>
    </row>
    <row r="200" spans="3:5" ht="12.75" customHeight="1" x14ac:dyDescent="0.2">
      <c r="C200" s="96"/>
      <c r="D200" s="96"/>
      <c r="E200" s="97"/>
    </row>
    <row r="201" spans="3:5" ht="12.75" customHeight="1" x14ac:dyDescent="0.2">
      <c r="C201" s="96"/>
      <c r="D201" s="96"/>
      <c r="E201" s="97"/>
    </row>
    <row r="202" spans="3:5" ht="12.75" customHeight="1" x14ac:dyDescent="0.2">
      <c r="C202" s="96"/>
      <c r="D202" s="96"/>
      <c r="E202" s="97"/>
    </row>
    <row r="203" spans="3:5" ht="12.75" customHeight="1" x14ac:dyDescent="0.2">
      <c r="C203" s="96"/>
      <c r="D203" s="96"/>
      <c r="E203" s="97"/>
    </row>
    <row r="204" spans="3:5" ht="12.75" customHeight="1" x14ac:dyDescent="0.2">
      <c r="C204" s="96"/>
      <c r="D204" s="96"/>
      <c r="E204" s="97"/>
    </row>
    <row r="205" spans="3:5" ht="12.75" customHeight="1" x14ac:dyDescent="0.2">
      <c r="C205" s="96"/>
      <c r="D205" s="96"/>
      <c r="E205" s="97"/>
    </row>
    <row r="206" spans="3:5" ht="12.75" customHeight="1" x14ac:dyDescent="0.2">
      <c r="C206" s="96"/>
      <c r="D206" s="96"/>
      <c r="E206" s="97"/>
    </row>
    <row r="207" spans="3:5" ht="12.75" customHeight="1" x14ac:dyDescent="0.2">
      <c r="C207" s="96"/>
      <c r="D207" s="96"/>
      <c r="E207" s="97"/>
    </row>
    <row r="208" spans="3:5" ht="12.75" customHeight="1" x14ac:dyDescent="0.2">
      <c r="C208" s="96"/>
      <c r="D208" s="96"/>
      <c r="E208" s="97"/>
    </row>
    <row r="209" spans="3:5" ht="12.75" customHeight="1" x14ac:dyDescent="0.2">
      <c r="C209" s="96"/>
      <c r="D209" s="96"/>
      <c r="E209" s="97"/>
    </row>
    <row r="210" spans="3:5" ht="12.75" customHeight="1" x14ac:dyDescent="0.2">
      <c r="C210" s="96"/>
      <c r="D210" s="96"/>
      <c r="E210" s="97"/>
    </row>
    <row r="211" spans="3:5" ht="12.75" customHeight="1" x14ac:dyDescent="0.2">
      <c r="C211" s="96"/>
      <c r="D211" s="96"/>
      <c r="E211" s="97"/>
    </row>
    <row r="212" spans="3:5" ht="12.75" customHeight="1" x14ac:dyDescent="0.2">
      <c r="C212" s="96"/>
      <c r="D212" s="96"/>
      <c r="E212" s="97"/>
    </row>
    <row r="213" spans="3:5" ht="12.75" customHeight="1" x14ac:dyDescent="0.2">
      <c r="C213" s="96"/>
      <c r="D213" s="96"/>
      <c r="E213" s="97"/>
    </row>
    <row r="214" spans="3:5" ht="12.75" customHeight="1" x14ac:dyDescent="0.2">
      <c r="C214" s="96"/>
      <c r="D214" s="96"/>
      <c r="E214" s="97"/>
    </row>
    <row r="215" spans="3:5" ht="12.75" customHeight="1" x14ac:dyDescent="0.2">
      <c r="C215" s="96"/>
      <c r="D215" s="96"/>
      <c r="E215" s="97"/>
    </row>
    <row r="216" spans="3:5" ht="12.75" customHeight="1" x14ac:dyDescent="0.2">
      <c r="C216" s="96"/>
      <c r="D216" s="96"/>
      <c r="E216" s="97"/>
    </row>
    <row r="217" spans="3:5" ht="12.75" customHeight="1" x14ac:dyDescent="0.2">
      <c r="C217" s="96"/>
      <c r="D217" s="96"/>
      <c r="E217" s="97"/>
    </row>
    <row r="218" spans="3:5" ht="12.75" customHeight="1" x14ac:dyDescent="0.2">
      <c r="C218" s="96"/>
      <c r="D218" s="96"/>
      <c r="E218" s="97"/>
    </row>
    <row r="219" spans="3:5" ht="12.75" customHeight="1" x14ac:dyDescent="0.2">
      <c r="C219" s="96"/>
      <c r="D219" s="96"/>
      <c r="E219" s="97"/>
    </row>
    <row r="220" spans="3:5" ht="12.75" customHeight="1" x14ac:dyDescent="0.2">
      <c r="C220" s="96"/>
      <c r="D220" s="96"/>
      <c r="E220" s="97"/>
    </row>
    <row r="221" spans="3:5" ht="12.75" customHeight="1" x14ac:dyDescent="0.2">
      <c r="C221" s="96"/>
      <c r="D221" s="96"/>
      <c r="E221" s="97"/>
    </row>
    <row r="222" spans="3:5" ht="12.75" customHeight="1" x14ac:dyDescent="0.2">
      <c r="C222" s="96"/>
      <c r="D222" s="96"/>
      <c r="E222" s="97"/>
    </row>
    <row r="223" spans="3:5" ht="12.75" customHeight="1" x14ac:dyDescent="0.2">
      <c r="C223" s="96"/>
      <c r="D223" s="96"/>
      <c r="E223" s="97"/>
    </row>
    <row r="224" spans="3:5" ht="12.75" customHeight="1" x14ac:dyDescent="0.2">
      <c r="C224" s="96"/>
      <c r="D224" s="96"/>
      <c r="E224" s="97"/>
    </row>
    <row r="225" spans="3:5" ht="12.75" customHeight="1" x14ac:dyDescent="0.2">
      <c r="C225" s="96"/>
      <c r="D225" s="96"/>
      <c r="E225" s="97"/>
    </row>
    <row r="226" spans="3:5" ht="12.75" customHeight="1" x14ac:dyDescent="0.2">
      <c r="C226" s="96"/>
      <c r="D226" s="96"/>
      <c r="E226" s="97"/>
    </row>
    <row r="227" spans="3:5" ht="12.75" customHeight="1" x14ac:dyDescent="0.2">
      <c r="C227" s="96"/>
      <c r="D227" s="96"/>
      <c r="E227" s="97"/>
    </row>
    <row r="228" spans="3:5" ht="12.75" customHeight="1" x14ac:dyDescent="0.2">
      <c r="C228" s="96"/>
      <c r="D228" s="96"/>
      <c r="E228" s="97"/>
    </row>
    <row r="229" spans="3:5" ht="12.75" customHeight="1" x14ac:dyDescent="0.2">
      <c r="C229" s="96"/>
      <c r="D229" s="96"/>
      <c r="E229" s="97"/>
    </row>
    <row r="230" spans="3:5" ht="12.75" customHeight="1" x14ac:dyDescent="0.2">
      <c r="C230" s="96"/>
      <c r="D230" s="96"/>
      <c r="E230" s="97"/>
    </row>
    <row r="231" spans="3:5" ht="12.75" customHeight="1" x14ac:dyDescent="0.2">
      <c r="C231" s="96"/>
      <c r="D231" s="96"/>
      <c r="E231" s="97"/>
    </row>
    <row r="232" spans="3:5" ht="12.75" customHeight="1" x14ac:dyDescent="0.2">
      <c r="C232" s="96"/>
      <c r="D232" s="96"/>
      <c r="E232" s="97"/>
    </row>
    <row r="233" spans="3:5" ht="12.75" customHeight="1" x14ac:dyDescent="0.2">
      <c r="C233" s="96"/>
      <c r="D233" s="96"/>
      <c r="E233" s="97"/>
    </row>
    <row r="234" spans="3:5" ht="12.75" customHeight="1" x14ac:dyDescent="0.2">
      <c r="C234" s="96"/>
      <c r="D234" s="96"/>
      <c r="E234" s="97"/>
    </row>
    <row r="235" spans="3:5" ht="12.75" customHeight="1" x14ac:dyDescent="0.2">
      <c r="C235" s="96"/>
      <c r="D235" s="96"/>
      <c r="E235" s="97"/>
    </row>
    <row r="236" spans="3:5" ht="12.75" customHeight="1" x14ac:dyDescent="0.2">
      <c r="C236" s="96"/>
      <c r="D236" s="96"/>
      <c r="E236" s="97"/>
    </row>
    <row r="237" spans="3:5" ht="12.75" customHeight="1" x14ac:dyDescent="0.2">
      <c r="C237" s="96"/>
      <c r="D237" s="96"/>
      <c r="E237" s="97"/>
    </row>
    <row r="238" spans="3:5" ht="12.75" customHeight="1" x14ac:dyDescent="0.2">
      <c r="C238" s="96"/>
      <c r="D238" s="96"/>
      <c r="E238" s="97"/>
    </row>
    <row r="239" spans="3:5" ht="12.75" customHeight="1" x14ac:dyDescent="0.2">
      <c r="C239" s="96"/>
      <c r="D239" s="96"/>
      <c r="E239" s="97"/>
    </row>
    <row r="240" spans="3:5" ht="12.75" customHeight="1" x14ac:dyDescent="0.2">
      <c r="C240" s="96"/>
      <c r="D240" s="96"/>
      <c r="E240" s="97"/>
    </row>
    <row r="241" spans="3:5" ht="12.75" customHeight="1" x14ac:dyDescent="0.2">
      <c r="C241" s="96"/>
      <c r="D241" s="96"/>
      <c r="E241" s="97"/>
    </row>
    <row r="242" spans="3:5" ht="12.75" customHeight="1" x14ac:dyDescent="0.2">
      <c r="C242" s="96"/>
      <c r="D242" s="96"/>
      <c r="E242" s="97"/>
    </row>
    <row r="243" spans="3:5" ht="12.75" customHeight="1" x14ac:dyDescent="0.2">
      <c r="C243" s="96"/>
      <c r="D243" s="96"/>
      <c r="E243" s="97"/>
    </row>
    <row r="244" spans="3:5" ht="12.75" customHeight="1" x14ac:dyDescent="0.2">
      <c r="C244" s="96"/>
      <c r="D244" s="96"/>
      <c r="E244" s="97"/>
    </row>
    <row r="245" spans="3:5" ht="12.75" customHeight="1" x14ac:dyDescent="0.2">
      <c r="C245" s="96"/>
      <c r="D245" s="96"/>
      <c r="E245" s="97"/>
    </row>
    <row r="246" spans="3:5" ht="12.75" customHeight="1" x14ac:dyDescent="0.2">
      <c r="C246" s="96"/>
      <c r="D246" s="96"/>
      <c r="E246" s="97"/>
    </row>
    <row r="247" spans="3:5" ht="12.75" customHeight="1" x14ac:dyDescent="0.2">
      <c r="C247" s="96"/>
      <c r="D247" s="96"/>
      <c r="E247" s="97"/>
    </row>
    <row r="248" spans="3:5" ht="12.75" customHeight="1" x14ac:dyDescent="0.2">
      <c r="C248" s="96"/>
      <c r="D248" s="96"/>
      <c r="E248" s="97"/>
    </row>
    <row r="249" spans="3:5" ht="12.75" customHeight="1" x14ac:dyDescent="0.2">
      <c r="C249" s="96"/>
      <c r="D249" s="96"/>
      <c r="E249" s="97"/>
    </row>
    <row r="250" spans="3:5" ht="12.75" customHeight="1" x14ac:dyDescent="0.2">
      <c r="C250" s="96"/>
      <c r="D250" s="96"/>
      <c r="E250" s="97"/>
    </row>
    <row r="251" spans="3:5" ht="12.75" customHeight="1" x14ac:dyDescent="0.2">
      <c r="C251" s="96"/>
      <c r="D251" s="96"/>
      <c r="E251" s="97"/>
    </row>
    <row r="252" spans="3:5" ht="12.75" customHeight="1" x14ac:dyDescent="0.2">
      <c r="C252" s="96"/>
      <c r="D252" s="96"/>
      <c r="E252" s="97"/>
    </row>
    <row r="253" spans="3:5" ht="12.75" customHeight="1" x14ac:dyDescent="0.2">
      <c r="C253" s="96"/>
      <c r="D253" s="96"/>
      <c r="E253" s="97"/>
    </row>
    <row r="254" spans="3:5" ht="12.75" customHeight="1" x14ac:dyDescent="0.2">
      <c r="C254" s="96"/>
      <c r="D254" s="96"/>
      <c r="E254" s="97"/>
    </row>
    <row r="255" spans="3:5" ht="12.75" customHeight="1" x14ac:dyDescent="0.2">
      <c r="C255" s="96"/>
      <c r="D255" s="96"/>
      <c r="E255" s="97"/>
    </row>
    <row r="256" spans="3:5" ht="12.75" customHeight="1" x14ac:dyDescent="0.2">
      <c r="C256" s="96"/>
      <c r="D256" s="96"/>
      <c r="E256" s="97"/>
    </row>
    <row r="257" spans="3:5" ht="12.75" customHeight="1" x14ac:dyDescent="0.2">
      <c r="C257" s="96"/>
      <c r="D257" s="96"/>
      <c r="E257" s="97"/>
    </row>
    <row r="258" spans="3:5" ht="12.75" customHeight="1" x14ac:dyDescent="0.2">
      <c r="C258" s="96"/>
      <c r="D258" s="96"/>
      <c r="E258" s="97"/>
    </row>
    <row r="259" spans="3:5" ht="12.75" customHeight="1" x14ac:dyDescent="0.2">
      <c r="C259" s="96"/>
      <c r="D259" s="96"/>
      <c r="E259" s="97"/>
    </row>
    <row r="260" spans="3:5" ht="12.75" customHeight="1" x14ac:dyDescent="0.2">
      <c r="C260" s="96"/>
      <c r="D260" s="96"/>
      <c r="E260" s="97"/>
    </row>
    <row r="261" spans="3:5" ht="12.75" customHeight="1" x14ac:dyDescent="0.2">
      <c r="C261" s="96"/>
      <c r="D261" s="96"/>
      <c r="E261" s="97"/>
    </row>
    <row r="262" spans="3:5" ht="12.75" customHeight="1" x14ac:dyDescent="0.2">
      <c r="C262" s="96"/>
      <c r="D262" s="96"/>
      <c r="E262" s="97"/>
    </row>
    <row r="263" spans="3:5" ht="12.75" customHeight="1" x14ac:dyDescent="0.2">
      <c r="C263" s="96"/>
      <c r="D263" s="96"/>
      <c r="E263" s="97"/>
    </row>
    <row r="264" spans="3:5" ht="12.75" customHeight="1" x14ac:dyDescent="0.2">
      <c r="C264" s="96"/>
      <c r="D264" s="96"/>
      <c r="E264" s="97"/>
    </row>
    <row r="265" spans="3:5" ht="12.75" customHeight="1" x14ac:dyDescent="0.2">
      <c r="C265" s="96"/>
      <c r="D265" s="96"/>
      <c r="E265" s="97"/>
    </row>
    <row r="266" spans="3:5" ht="12.75" customHeight="1" x14ac:dyDescent="0.2">
      <c r="C266" s="96"/>
      <c r="D266" s="96"/>
      <c r="E266" s="97"/>
    </row>
    <row r="267" spans="3:5" ht="12.75" customHeight="1" x14ac:dyDescent="0.2">
      <c r="C267" s="96"/>
      <c r="D267" s="96"/>
      <c r="E267" s="97"/>
    </row>
    <row r="268" spans="3:5" ht="12.75" customHeight="1" x14ac:dyDescent="0.2">
      <c r="C268" s="96"/>
      <c r="D268" s="96"/>
      <c r="E268" s="97"/>
    </row>
    <row r="269" spans="3:5" ht="12.75" customHeight="1" x14ac:dyDescent="0.2">
      <c r="C269" s="96"/>
      <c r="D269" s="96"/>
      <c r="E269" s="97"/>
    </row>
    <row r="270" spans="3:5" ht="12.75" customHeight="1" x14ac:dyDescent="0.2">
      <c r="C270" s="96"/>
      <c r="D270" s="96"/>
      <c r="E270" s="97"/>
    </row>
    <row r="271" spans="3:5" ht="12.75" customHeight="1" x14ac:dyDescent="0.2">
      <c r="C271" s="96"/>
      <c r="D271" s="96"/>
      <c r="E271" s="97"/>
    </row>
    <row r="272" spans="3:5" ht="12.75" customHeight="1" x14ac:dyDescent="0.2">
      <c r="C272" s="96"/>
      <c r="D272" s="96"/>
      <c r="E272" s="97"/>
    </row>
    <row r="273" spans="3:5" ht="12.75" customHeight="1" x14ac:dyDescent="0.2">
      <c r="C273" s="96"/>
      <c r="D273" s="96"/>
      <c r="E273" s="97"/>
    </row>
    <row r="274" spans="3:5" ht="12.75" customHeight="1" x14ac:dyDescent="0.2">
      <c r="C274" s="96"/>
      <c r="D274" s="96"/>
      <c r="E274" s="97"/>
    </row>
    <row r="275" spans="3:5" ht="12.75" customHeight="1" x14ac:dyDescent="0.2">
      <c r="C275" s="96"/>
      <c r="D275" s="96"/>
      <c r="E275" s="97"/>
    </row>
    <row r="276" spans="3:5" ht="12.75" customHeight="1" x14ac:dyDescent="0.2">
      <c r="C276" s="96"/>
      <c r="D276" s="96"/>
      <c r="E276" s="97"/>
    </row>
    <row r="277" spans="3:5" ht="12.75" customHeight="1" x14ac:dyDescent="0.2">
      <c r="C277" s="96"/>
      <c r="D277" s="96"/>
      <c r="E277" s="97"/>
    </row>
    <row r="278" spans="3:5" ht="12.75" customHeight="1" x14ac:dyDescent="0.2">
      <c r="C278" s="96"/>
      <c r="D278" s="96"/>
      <c r="E278" s="97"/>
    </row>
    <row r="279" spans="3:5" ht="12.75" customHeight="1" x14ac:dyDescent="0.2">
      <c r="C279" s="96"/>
      <c r="D279" s="96"/>
      <c r="E279" s="97"/>
    </row>
    <row r="280" spans="3:5" ht="12.75" customHeight="1" x14ac:dyDescent="0.2">
      <c r="C280" s="96"/>
      <c r="D280" s="96"/>
      <c r="E280" s="97"/>
    </row>
    <row r="281" spans="3:5" ht="12.75" customHeight="1" x14ac:dyDescent="0.2">
      <c r="C281" s="96"/>
      <c r="D281" s="96"/>
      <c r="E281" s="97"/>
    </row>
    <row r="282" spans="3:5" ht="12.75" customHeight="1" x14ac:dyDescent="0.2">
      <c r="C282" s="96"/>
      <c r="D282" s="96"/>
      <c r="E282" s="97"/>
    </row>
    <row r="283" spans="3:5" ht="12.75" customHeight="1" x14ac:dyDescent="0.2">
      <c r="C283" s="96"/>
      <c r="D283" s="96"/>
      <c r="E283" s="97"/>
    </row>
    <row r="284" spans="3:5" ht="12.75" customHeight="1" x14ac:dyDescent="0.2">
      <c r="C284" s="96"/>
      <c r="D284" s="96"/>
      <c r="E284" s="97"/>
    </row>
    <row r="285" spans="3:5" ht="12.75" customHeight="1" x14ac:dyDescent="0.2">
      <c r="C285" s="96"/>
      <c r="D285" s="96"/>
      <c r="E285" s="97"/>
    </row>
    <row r="286" spans="3:5" ht="12.75" customHeight="1" x14ac:dyDescent="0.2">
      <c r="C286" s="96"/>
      <c r="D286" s="96"/>
      <c r="E286" s="97"/>
    </row>
    <row r="287" spans="3:5" ht="12.75" customHeight="1" x14ac:dyDescent="0.2">
      <c r="C287" s="96"/>
      <c r="D287" s="96"/>
      <c r="E287" s="97"/>
    </row>
    <row r="288" spans="3:5" ht="12.75" customHeight="1" x14ac:dyDescent="0.2">
      <c r="C288" s="96"/>
      <c r="D288" s="96"/>
      <c r="E288" s="97"/>
    </row>
    <row r="289" spans="3:5" ht="12.75" customHeight="1" x14ac:dyDescent="0.2">
      <c r="C289" s="96"/>
      <c r="D289" s="96"/>
      <c r="E289" s="97"/>
    </row>
    <row r="290" spans="3:5" ht="12.75" customHeight="1" x14ac:dyDescent="0.2">
      <c r="C290" s="96"/>
      <c r="D290" s="96"/>
      <c r="E290" s="97"/>
    </row>
    <row r="291" spans="3:5" ht="12.75" customHeight="1" x14ac:dyDescent="0.2">
      <c r="C291" s="96"/>
      <c r="D291" s="96"/>
      <c r="E291" s="97"/>
    </row>
    <row r="292" spans="3:5" ht="12.75" customHeight="1" x14ac:dyDescent="0.2">
      <c r="C292" s="96"/>
      <c r="D292" s="96"/>
      <c r="E292" s="97"/>
    </row>
    <row r="293" spans="3:5" ht="12.75" customHeight="1" x14ac:dyDescent="0.2">
      <c r="C293" s="96"/>
      <c r="D293" s="96"/>
      <c r="E293" s="97"/>
    </row>
    <row r="294" spans="3:5" ht="12.75" customHeight="1" x14ac:dyDescent="0.2">
      <c r="C294" s="96"/>
      <c r="D294" s="96"/>
      <c r="E294" s="97"/>
    </row>
    <row r="295" spans="3:5" ht="12.75" customHeight="1" x14ac:dyDescent="0.2">
      <c r="C295" s="96"/>
      <c r="D295" s="96"/>
      <c r="E295" s="97"/>
    </row>
    <row r="296" spans="3:5" ht="12.75" customHeight="1" x14ac:dyDescent="0.2">
      <c r="C296" s="96"/>
      <c r="D296" s="96"/>
      <c r="E296" s="97"/>
    </row>
    <row r="297" spans="3:5" ht="12.75" customHeight="1" x14ac:dyDescent="0.2">
      <c r="C297" s="96"/>
      <c r="D297" s="96"/>
      <c r="E297" s="97"/>
    </row>
    <row r="298" spans="3:5" ht="12.75" customHeight="1" x14ac:dyDescent="0.2">
      <c r="C298" s="96"/>
      <c r="D298" s="96"/>
      <c r="E298" s="97"/>
    </row>
    <row r="299" spans="3:5" ht="12.75" customHeight="1" x14ac:dyDescent="0.2">
      <c r="C299" s="96"/>
      <c r="D299" s="96"/>
      <c r="E299" s="97"/>
    </row>
    <row r="300" spans="3:5" ht="12.75" customHeight="1" x14ac:dyDescent="0.2">
      <c r="C300" s="96"/>
      <c r="D300" s="96"/>
      <c r="E300" s="97"/>
    </row>
    <row r="301" spans="3:5" ht="12.75" customHeight="1" x14ac:dyDescent="0.2">
      <c r="C301" s="96"/>
      <c r="D301" s="96"/>
      <c r="E301" s="97"/>
    </row>
    <row r="302" spans="3:5" ht="12.75" customHeight="1" x14ac:dyDescent="0.2">
      <c r="C302" s="96"/>
      <c r="D302" s="96"/>
      <c r="E302" s="97"/>
    </row>
    <row r="303" spans="3:5" ht="12.75" customHeight="1" x14ac:dyDescent="0.2">
      <c r="C303" s="96"/>
      <c r="D303" s="96"/>
      <c r="E303" s="97"/>
    </row>
    <row r="304" spans="3:5" ht="12.75" customHeight="1" x14ac:dyDescent="0.2">
      <c r="C304" s="96"/>
      <c r="D304" s="96"/>
      <c r="E304" s="97"/>
    </row>
    <row r="305" spans="3:5" ht="12.75" customHeight="1" x14ac:dyDescent="0.2">
      <c r="C305" s="96"/>
      <c r="D305" s="96"/>
      <c r="E305" s="97"/>
    </row>
    <row r="306" spans="3:5" ht="12.75" customHeight="1" x14ac:dyDescent="0.2">
      <c r="C306" s="96"/>
      <c r="D306" s="96"/>
      <c r="E306" s="97"/>
    </row>
    <row r="307" spans="3:5" ht="12.75" customHeight="1" x14ac:dyDescent="0.2">
      <c r="C307" s="96"/>
      <c r="D307" s="96"/>
      <c r="E307" s="97"/>
    </row>
    <row r="308" spans="3:5" ht="12.75" customHeight="1" x14ac:dyDescent="0.2">
      <c r="C308" s="96"/>
      <c r="D308" s="96"/>
      <c r="E308" s="97"/>
    </row>
    <row r="309" spans="3:5" ht="12.75" customHeight="1" x14ac:dyDescent="0.2">
      <c r="C309" s="96"/>
      <c r="D309" s="96"/>
      <c r="E309" s="97"/>
    </row>
    <row r="310" spans="3:5" ht="12.75" customHeight="1" x14ac:dyDescent="0.2">
      <c r="C310" s="96"/>
      <c r="D310" s="96"/>
      <c r="E310" s="97"/>
    </row>
    <row r="311" spans="3:5" ht="12.75" customHeight="1" x14ac:dyDescent="0.2">
      <c r="C311" s="96"/>
      <c r="D311" s="96"/>
      <c r="E311" s="97"/>
    </row>
    <row r="312" spans="3:5" ht="12.75" customHeight="1" x14ac:dyDescent="0.2">
      <c r="C312" s="96"/>
      <c r="D312" s="96"/>
      <c r="E312" s="97"/>
    </row>
    <row r="313" spans="3:5" ht="12.75" customHeight="1" x14ac:dyDescent="0.2">
      <c r="C313" s="96"/>
      <c r="D313" s="96"/>
      <c r="E313" s="97"/>
    </row>
    <row r="314" spans="3:5" ht="12.75" customHeight="1" x14ac:dyDescent="0.2">
      <c r="C314" s="96"/>
      <c r="D314" s="96"/>
      <c r="E314" s="97"/>
    </row>
    <row r="315" spans="3:5" ht="12.75" customHeight="1" x14ac:dyDescent="0.2">
      <c r="C315" s="96"/>
      <c r="D315" s="96"/>
      <c r="E315" s="97"/>
    </row>
    <row r="316" spans="3:5" x14ac:dyDescent="0.2">
      <c r="C316" s="96"/>
      <c r="D316" s="96"/>
      <c r="E316" s="97"/>
    </row>
    <row r="317" spans="3:5" x14ac:dyDescent="0.2">
      <c r="C317" s="96"/>
      <c r="D317" s="96"/>
      <c r="E317" s="97"/>
    </row>
    <row r="318" spans="3:5" x14ac:dyDescent="0.2">
      <c r="C318" s="96"/>
      <c r="D318" s="96"/>
      <c r="E318" s="97"/>
    </row>
    <row r="319" spans="3:5" x14ac:dyDescent="0.2">
      <c r="C319" s="96"/>
      <c r="D319" s="96"/>
      <c r="E319" s="97"/>
    </row>
    <row r="320" spans="3:5" x14ac:dyDescent="0.2">
      <c r="C320" s="96"/>
      <c r="D320" s="96"/>
      <c r="E320" s="97"/>
    </row>
    <row r="321" spans="3:5" x14ac:dyDescent="0.2">
      <c r="C321" s="96"/>
      <c r="D321" s="96"/>
      <c r="E321" s="97"/>
    </row>
    <row r="322" spans="3:5" x14ac:dyDescent="0.2">
      <c r="C322" s="96"/>
      <c r="D322" s="96"/>
      <c r="E322" s="97"/>
    </row>
    <row r="323" spans="3:5" x14ac:dyDescent="0.2">
      <c r="C323" s="96"/>
      <c r="D323" s="96"/>
      <c r="E323" s="97"/>
    </row>
    <row r="324" spans="3:5" x14ac:dyDescent="0.2">
      <c r="C324" s="96"/>
      <c r="D324" s="96"/>
      <c r="E324" s="97"/>
    </row>
    <row r="325" spans="3:5" x14ac:dyDescent="0.2">
      <c r="C325" s="96"/>
      <c r="D325" s="96"/>
      <c r="E325" s="97"/>
    </row>
    <row r="326" spans="3:5" x14ac:dyDescent="0.2">
      <c r="C326" s="96"/>
      <c r="D326" s="96"/>
      <c r="E326" s="97"/>
    </row>
    <row r="327" spans="3:5" x14ac:dyDescent="0.2">
      <c r="C327" s="96"/>
      <c r="D327" s="96"/>
      <c r="E327" s="97"/>
    </row>
    <row r="328" spans="3:5" x14ac:dyDescent="0.2">
      <c r="C328" s="96"/>
      <c r="D328" s="96"/>
      <c r="E328" s="97"/>
    </row>
    <row r="329" spans="3:5" x14ac:dyDescent="0.2">
      <c r="C329" s="96"/>
      <c r="D329" s="96"/>
      <c r="E329" s="97"/>
    </row>
    <row r="330" spans="3:5" x14ac:dyDescent="0.2">
      <c r="C330" s="96"/>
      <c r="D330" s="96"/>
      <c r="E330" s="97"/>
    </row>
    <row r="331" spans="3:5" x14ac:dyDescent="0.2">
      <c r="C331" s="96"/>
      <c r="D331" s="96"/>
      <c r="E331" s="97"/>
    </row>
    <row r="332" spans="3:5" x14ac:dyDescent="0.2">
      <c r="C332" s="96"/>
      <c r="D332" s="96"/>
      <c r="E332" s="97"/>
    </row>
    <row r="333" spans="3:5" x14ac:dyDescent="0.2">
      <c r="C333" s="96"/>
      <c r="D333" s="96"/>
      <c r="E333" s="97"/>
    </row>
    <row r="334" spans="3:5" x14ac:dyDescent="0.2">
      <c r="C334" s="96"/>
      <c r="D334" s="96"/>
      <c r="E334" s="97"/>
    </row>
    <row r="335" spans="3:5" x14ac:dyDescent="0.2">
      <c r="C335" s="96"/>
      <c r="D335" s="96"/>
      <c r="E335" s="97"/>
    </row>
    <row r="336" spans="3:5" x14ac:dyDescent="0.2">
      <c r="C336" s="96"/>
      <c r="D336" s="96"/>
      <c r="E336" s="97"/>
    </row>
    <row r="337" spans="3:5" x14ac:dyDescent="0.2">
      <c r="C337" s="96"/>
      <c r="D337" s="96"/>
      <c r="E337" s="97"/>
    </row>
    <row r="338" spans="3:5" x14ac:dyDescent="0.2">
      <c r="C338" s="96"/>
      <c r="D338" s="96"/>
      <c r="E338" s="97"/>
    </row>
    <row r="339" spans="3:5" x14ac:dyDescent="0.2">
      <c r="C339" s="96"/>
      <c r="D339" s="96"/>
      <c r="E339" s="97"/>
    </row>
    <row r="340" spans="3:5" x14ac:dyDescent="0.2">
      <c r="C340" s="96"/>
      <c r="D340" s="96"/>
      <c r="E340" s="97"/>
    </row>
    <row r="341" spans="3:5" x14ac:dyDescent="0.2">
      <c r="C341" s="96"/>
      <c r="D341" s="96"/>
      <c r="E341" s="97"/>
    </row>
    <row r="342" spans="3:5" x14ac:dyDescent="0.2">
      <c r="C342" s="96"/>
      <c r="D342" s="96"/>
      <c r="E342" s="97"/>
    </row>
    <row r="343" spans="3:5" x14ac:dyDescent="0.2">
      <c r="C343" s="96"/>
      <c r="D343" s="96"/>
      <c r="E343" s="97"/>
    </row>
    <row r="344" spans="3:5" x14ac:dyDescent="0.2">
      <c r="C344" s="96"/>
      <c r="D344" s="96"/>
      <c r="E344" s="97"/>
    </row>
    <row r="345" spans="3:5" x14ac:dyDescent="0.2">
      <c r="C345" s="96"/>
      <c r="D345" s="96"/>
      <c r="E345" s="97"/>
    </row>
    <row r="346" spans="3:5" x14ac:dyDescent="0.2">
      <c r="C346" s="96"/>
      <c r="D346" s="96"/>
      <c r="E346" s="97"/>
    </row>
    <row r="347" spans="3:5" x14ac:dyDescent="0.2">
      <c r="C347" s="96"/>
      <c r="D347" s="96"/>
      <c r="E347" s="97"/>
    </row>
    <row r="348" spans="3:5" x14ac:dyDescent="0.2">
      <c r="C348" s="96"/>
      <c r="D348" s="96"/>
      <c r="E348" s="97"/>
    </row>
    <row r="349" spans="3:5" x14ac:dyDescent="0.2">
      <c r="C349" s="96"/>
      <c r="D349" s="96"/>
      <c r="E349" s="97"/>
    </row>
    <row r="350" spans="3:5" x14ac:dyDescent="0.2">
      <c r="C350" s="96"/>
      <c r="D350" s="96"/>
      <c r="E350" s="97"/>
    </row>
    <row r="351" spans="3:5" x14ac:dyDescent="0.2">
      <c r="C351" s="96"/>
      <c r="D351" s="96"/>
      <c r="E351" s="97"/>
    </row>
    <row r="352" spans="3:5" x14ac:dyDescent="0.2">
      <c r="C352" s="96"/>
      <c r="D352" s="96"/>
      <c r="E352" s="97"/>
    </row>
    <row r="353" spans="3:5" x14ac:dyDescent="0.2">
      <c r="C353" s="96"/>
      <c r="D353" s="96"/>
      <c r="E353" s="97"/>
    </row>
    <row r="354" spans="3:5" x14ac:dyDescent="0.2">
      <c r="C354" s="96"/>
      <c r="D354" s="96"/>
      <c r="E354" s="97"/>
    </row>
    <row r="355" spans="3:5" x14ac:dyDescent="0.2">
      <c r="C355" s="96"/>
      <c r="D355" s="96"/>
      <c r="E355" s="97"/>
    </row>
    <row r="356" spans="3:5" x14ac:dyDescent="0.2">
      <c r="C356" s="96"/>
      <c r="D356" s="96"/>
      <c r="E356" s="97"/>
    </row>
    <row r="357" spans="3:5" x14ac:dyDescent="0.2">
      <c r="C357" s="96"/>
      <c r="D357" s="96"/>
      <c r="E357" s="97"/>
    </row>
    <row r="358" spans="3:5" x14ac:dyDescent="0.2">
      <c r="C358" s="96"/>
      <c r="D358" s="96"/>
      <c r="E358" s="97"/>
    </row>
    <row r="359" spans="3:5" x14ac:dyDescent="0.2">
      <c r="C359" s="96"/>
      <c r="D359" s="96"/>
      <c r="E359" s="97"/>
    </row>
    <row r="360" spans="3:5" x14ac:dyDescent="0.2">
      <c r="C360" s="96"/>
      <c r="D360" s="96"/>
      <c r="E360" s="97"/>
    </row>
    <row r="361" spans="3:5" x14ac:dyDescent="0.2">
      <c r="C361" s="96"/>
      <c r="D361" s="96"/>
      <c r="E361" s="97"/>
    </row>
    <row r="362" spans="3:5" x14ac:dyDescent="0.2">
      <c r="C362" s="96"/>
      <c r="D362" s="96"/>
      <c r="E362" s="97"/>
    </row>
    <row r="363" spans="3:5" x14ac:dyDescent="0.2">
      <c r="C363" s="96"/>
      <c r="D363" s="96"/>
      <c r="E363" s="97"/>
    </row>
    <row r="364" spans="3:5" x14ac:dyDescent="0.2">
      <c r="C364" s="96"/>
      <c r="D364" s="96"/>
      <c r="E364" s="97"/>
    </row>
    <row r="365" spans="3:5" x14ac:dyDescent="0.2">
      <c r="C365" s="96"/>
      <c r="D365" s="96"/>
      <c r="E365" s="97"/>
    </row>
    <row r="366" spans="3:5" x14ac:dyDescent="0.2">
      <c r="C366" s="96"/>
      <c r="D366" s="96"/>
      <c r="E366" s="97"/>
    </row>
    <row r="367" spans="3:5" x14ac:dyDescent="0.2">
      <c r="C367" s="96"/>
      <c r="D367" s="96"/>
      <c r="E367" s="97"/>
    </row>
    <row r="368" spans="3:5" x14ac:dyDescent="0.2">
      <c r="C368" s="96"/>
      <c r="D368" s="96"/>
      <c r="E368" s="97"/>
    </row>
    <row r="369" spans="3:5" x14ac:dyDescent="0.2">
      <c r="C369" s="96"/>
      <c r="D369" s="96"/>
      <c r="E369" s="97"/>
    </row>
    <row r="370" spans="3:5" x14ac:dyDescent="0.2">
      <c r="C370" s="96"/>
      <c r="D370" s="96"/>
      <c r="E370" s="97"/>
    </row>
    <row r="371" spans="3:5" x14ac:dyDescent="0.2">
      <c r="C371" s="96"/>
      <c r="D371" s="96"/>
      <c r="E371" s="97"/>
    </row>
    <row r="372" spans="3:5" x14ac:dyDescent="0.2">
      <c r="C372" s="96"/>
      <c r="D372" s="96"/>
      <c r="E372" s="97"/>
    </row>
    <row r="373" spans="3:5" x14ac:dyDescent="0.2">
      <c r="C373" s="96"/>
      <c r="D373" s="96"/>
      <c r="E373" s="97"/>
    </row>
    <row r="374" spans="3:5" x14ac:dyDescent="0.2">
      <c r="C374" s="96"/>
      <c r="D374" s="96"/>
      <c r="E374" s="97"/>
    </row>
    <row r="375" spans="3:5" x14ac:dyDescent="0.2">
      <c r="C375" s="96"/>
      <c r="D375" s="96"/>
      <c r="E375" s="97"/>
    </row>
    <row r="376" spans="3:5" x14ac:dyDescent="0.2">
      <c r="C376" s="96"/>
      <c r="D376" s="96"/>
      <c r="E376" s="97"/>
    </row>
    <row r="377" spans="3:5" x14ac:dyDescent="0.2">
      <c r="C377" s="96"/>
      <c r="D377" s="96"/>
      <c r="E377" s="97"/>
    </row>
    <row r="378" spans="3:5" x14ac:dyDescent="0.2">
      <c r="C378" s="96"/>
      <c r="D378" s="96"/>
      <c r="E378" s="97"/>
    </row>
    <row r="379" spans="3:5" x14ac:dyDescent="0.2">
      <c r="C379" s="96"/>
      <c r="D379" s="96"/>
      <c r="E379" s="97"/>
    </row>
    <row r="380" spans="3:5" x14ac:dyDescent="0.2">
      <c r="C380" s="96"/>
      <c r="D380" s="96"/>
      <c r="E380" s="97"/>
    </row>
    <row r="381" spans="3:5" x14ac:dyDescent="0.2">
      <c r="C381" s="96"/>
      <c r="D381" s="96"/>
      <c r="E381" s="97"/>
    </row>
    <row r="382" spans="3:5" x14ac:dyDescent="0.2">
      <c r="C382" s="96"/>
      <c r="D382" s="96"/>
      <c r="E382" s="97"/>
    </row>
    <row r="383" spans="3:5" x14ac:dyDescent="0.2">
      <c r="C383" s="96"/>
      <c r="D383" s="96"/>
      <c r="E383" s="97"/>
    </row>
    <row r="384" spans="3:5" x14ac:dyDescent="0.2">
      <c r="C384" s="96"/>
      <c r="D384" s="96"/>
      <c r="E384" s="97"/>
    </row>
    <row r="385" spans="3:5" x14ac:dyDescent="0.2">
      <c r="C385" s="96"/>
      <c r="D385" s="96"/>
      <c r="E385" s="97"/>
    </row>
    <row r="386" spans="3:5" x14ac:dyDescent="0.2">
      <c r="C386" s="96"/>
      <c r="D386" s="96"/>
      <c r="E386" s="97"/>
    </row>
    <row r="387" spans="3:5" x14ac:dyDescent="0.2">
      <c r="C387" s="96"/>
      <c r="D387" s="96"/>
      <c r="E387" s="97"/>
    </row>
    <row r="388" spans="3:5" x14ac:dyDescent="0.2">
      <c r="C388" s="96"/>
      <c r="D388" s="96"/>
      <c r="E388" s="97"/>
    </row>
    <row r="389" spans="3:5" x14ac:dyDescent="0.2">
      <c r="C389" s="96"/>
      <c r="D389" s="96"/>
      <c r="E389" s="97"/>
    </row>
    <row r="390" spans="3:5" x14ac:dyDescent="0.2">
      <c r="C390" s="96"/>
      <c r="D390" s="96"/>
      <c r="E390" s="97"/>
    </row>
    <row r="391" spans="3:5" x14ac:dyDescent="0.2">
      <c r="C391" s="96"/>
      <c r="D391" s="96"/>
      <c r="E391" s="97"/>
    </row>
    <row r="392" spans="3:5" x14ac:dyDescent="0.2">
      <c r="C392" s="96"/>
      <c r="D392" s="96"/>
      <c r="E392" s="97"/>
    </row>
    <row r="393" spans="3:5" x14ac:dyDescent="0.2">
      <c r="C393" s="96"/>
      <c r="D393" s="96"/>
      <c r="E393" s="97"/>
    </row>
    <row r="394" spans="3:5" x14ac:dyDescent="0.2">
      <c r="C394" s="96"/>
      <c r="D394" s="96"/>
      <c r="E394" s="97"/>
    </row>
    <row r="395" spans="3:5" x14ac:dyDescent="0.2">
      <c r="C395" s="96"/>
      <c r="D395" s="96"/>
      <c r="E395" s="97"/>
    </row>
    <row r="396" spans="3:5" x14ac:dyDescent="0.2">
      <c r="C396" s="96"/>
      <c r="D396" s="96"/>
      <c r="E396" s="97"/>
    </row>
    <row r="397" spans="3:5" x14ac:dyDescent="0.2">
      <c r="C397" s="96"/>
      <c r="D397" s="96"/>
      <c r="E397" s="97"/>
    </row>
    <row r="398" spans="3:5" x14ac:dyDescent="0.2">
      <c r="C398" s="96"/>
      <c r="D398" s="96"/>
      <c r="E398" s="97"/>
    </row>
    <row r="399" spans="3:5" x14ac:dyDescent="0.2">
      <c r="C399" s="96"/>
      <c r="D399" s="96"/>
      <c r="E399" s="97"/>
    </row>
    <row r="400" spans="3:5" x14ac:dyDescent="0.2">
      <c r="C400" s="96"/>
      <c r="D400" s="96"/>
      <c r="E400" s="97"/>
    </row>
    <row r="401" spans="3:5" x14ac:dyDescent="0.2">
      <c r="C401" s="96"/>
      <c r="D401" s="96"/>
      <c r="E401" s="97"/>
    </row>
    <row r="402" spans="3:5" x14ac:dyDescent="0.2">
      <c r="C402" s="96"/>
      <c r="D402" s="96"/>
      <c r="E402" s="97"/>
    </row>
    <row r="403" spans="3:5" x14ac:dyDescent="0.2">
      <c r="C403" s="96"/>
      <c r="D403" s="96"/>
      <c r="E403" s="97"/>
    </row>
    <row r="404" spans="3:5" x14ac:dyDescent="0.2">
      <c r="C404" s="96"/>
      <c r="D404" s="96"/>
      <c r="E404" s="97"/>
    </row>
    <row r="405" spans="3:5" x14ac:dyDescent="0.2">
      <c r="C405" s="96"/>
      <c r="D405" s="96"/>
      <c r="E405" s="97"/>
    </row>
    <row r="406" spans="3:5" x14ac:dyDescent="0.2">
      <c r="C406" s="96"/>
      <c r="D406" s="96"/>
      <c r="E406" s="97"/>
    </row>
    <row r="407" spans="3:5" x14ac:dyDescent="0.2">
      <c r="C407" s="96"/>
      <c r="D407" s="96"/>
      <c r="E407" s="97"/>
    </row>
    <row r="408" spans="3:5" x14ac:dyDescent="0.2">
      <c r="C408" s="96"/>
      <c r="D408" s="96"/>
      <c r="E408" s="97"/>
    </row>
    <row r="409" spans="3:5" x14ac:dyDescent="0.2">
      <c r="C409" s="96"/>
      <c r="D409" s="96"/>
      <c r="E409" s="97"/>
    </row>
    <row r="410" spans="3:5" x14ac:dyDescent="0.2">
      <c r="C410" s="96"/>
      <c r="D410" s="96"/>
      <c r="E410" s="97"/>
    </row>
    <row r="411" spans="3:5" x14ac:dyDescent="0.2">
      <c r="C411" s="96"/>
      <c r="D411" s="96"/>
      <c r="E411" s="97"/>
    </row>
    <row r="412" spans="3:5" x14ac:dyDescent="0.2">
      <c r="C412" s="96"/>
      <c r="D412" s="96"/>
      <c r="E412" s="97"/>
    </row>
    <row r="413" spans="3:5" x14ac:dyDescent="0.2">
      <c r="C413" s="96"/>
      <c r="D413" s="96"/>
      <c r="E413" s="97"/>
    </row>
    <row r="414" spans="3:5" x14ac:dyDescent="0.2">
      <c r="C414" s="96"/>
      <c r="D414" s="96"/>
      <c r="E414" s="97"/>
    </row>
    <row r="415" spans="3:5" x14ac:dyDescent="0.2">
      <c r="C415" s="96"/>
      <c r="D415" s="96"/>
      <c r="E415" s="97"/>
    </row>
    <row r="416" spans="3:5" x14ac:dyDescent="0.2">
      <c r="C416" s="96"/>
      <c r="D416" s="96"/>
      <c r="E416" s="97"/>
    </row>
    <row r="417" spans="3:5" x14ac:dyDescent="0.2">
      <c r="C417" s="96"/>
      <c r="D417" s="96"/>
      <c r="E417" s="97"/>
    </row>
    <row r="418" spans="3:5" x14ac:dyDescent="0.2">
      <c r="C418" s="96"/>
      <c r="D418" s="96"/>
      <c r="E418" s="97"/>
    </row>
    <row r="419" spans="3:5" x14ac:dyDescent="0.2">
      <c r="C419" s="96"/>
      <c r="D419" s="96"/>
      <c r="E419" s="97"/>
    </row>
    <row r="420" spans="3:5" x14ac:dyDescent="0.2">
      <c r="C420" s="96"/>
      <c r="D420" s="96"/>
      <c r="E420" s="97"/>
    </row>
    <row r="421" spans="3:5" x14ac:dyDescent="0.2">
      <c r="C421" s="96"/>
      <c r="D421" s="96"/>
      <c r="E421" s="97"/>
    </row>
    <row r="422" spans="3:5" x14ac:dyDescent="0.2">
      <c r="C422" s="96"/>
      <c r="D422" s="96"/>
      <c r="E422" s="97"/>
    </row>
    <row r="423" spans="3:5" x14ac:dyDescent="0.2">
      <c r="C423" s="96"/>
      <c r="D423" s="96"/>
      <c r="E423" s="97"/>
    </row>
    <row r="424" spans="3:5" x14ac:dyDescent="0.2">
      <c r="C424" s="96"/>
      <c r="D424" s="96"/>
      <c r="E424" s="97"/>
    </row>
    <row r="425" spans="3:5" x14ac:dyDescent="0.2">
      <c r="C425" s="96"/>
      <c r="D425" s="96"/>
      <c r="E425" s="97"/>
    </row>
    <row r="426" spans="3:5" x14ac:dyDescent="0.2">
      <c r="C426" s="96"/>
      <c r="D426" s="96"/>
      <c r="E426" s="97"/>
    </row>
    <row r="427" spans="3:5" x14ac:dyDescent="0.2">
      <c r="C427" s="96"/>
      <c r="D427" s="96"/>
      <c r="E427" s="97"/>
    </row>
    <row r="428" spans="3:5" x14ac:dyDescent="0.2">
      <c r="C428" s="96"/>
      <c r="D428" s="96"/>
      <c r="E428" s="97"/>
    </row>
    <row r="429" spans="3:5" x14ac:dyDescent="0.2">
      <c r="C429" s="96"/>
      <c r="D429" s="96"/>
      <c r="E429" s="97"/>
    </row>
    <row r="430" spans="3:5" x14ac:dyDescent="0.2">
      <c r="C430" s="96"/>
      <c r="D430" s="96"/>
      <c r="E430" s="97"/>
    </row>
    <row r="431" spans="3:5" x14ac:dyDescent="0.2">
      <c r="C431" s="96"/>
      <c r="D431" s="96"/>
      <c r="E431" s="97"/>
    </row>
    <row r="432" spans="3:5" x14ac:dyDescent="0.2">
      <c r="C432" s="96"/>
      <c r="D432" s="96"/>
      <c r="E432" s="97"/>
    </row>
    <row r="433" spans="3:5" x14ac:dyDescent="0.2">
      <c r="C433" s="96"/>
      <c r="D433" s="96"/>
      <c r="E433" s="97"/>
    </row>
    <row r="434" spans="3:5" x14ac:dyDescent="0.2">
      <c r="C434" s="96"/>
      <c r="D434" s="96"/>
      <c r="E434" s="97"/>
    </row>
    <row r="435" spans="3:5" x14ac:dyDescent="0.2">
      <c r="C435" s="96"/>
      <c r="D435" s="96"/>
      <c r="E435" s="97"/>
    </row>
    <row r="436" spans="3:5" x14ac:dyDescent="0.2">
      <c r="C436" s="96"/>
      <c r="D436" s="96"/>
      <c r="E436" s="97"/>
    </row>
    <row r="437" spans="3:5" x14ac:dyDescent="0.2">
      <c r="C437" s="96"/>
      <c r="D437" s="96"/>
      <c r="E437" s="97"/>
    </row>
    <row r="438" spans="3:5" x14ac:dyDescent="0.2">
      <c r="C438" s="96"/>
      <c r="D438" s="96"/>
      <c r="E438" s="97"/>
    </row>
    <row r="439" spans="3:5" x14ac:dyDescent="0.2">
      <c r="C439" s="96"/>
      <c r="D439" s="96"/>
      <c r="E439" s="97"/>
    </row>
    <row r="440" spans="3:5" x14ac:dyDescent="0.2">
      <c r="C440" s="96"/>
      <c r="D440" s="96"/>
      <c r="E440" s="97"/>
    </row>
    <row r="441" spans="3:5" x14ac:dyDescent="0.2">
      <c r="C441" s="96"/>
      <c r="D441" s="96"/>
      <c r="E441" s="97"/>
    </row>
    <row r="442" spans="3:5" x14ac:dyDescent="0.2">
      <c r="C442" s="96"/>
      <c r="D442" s="96"/>
      <c r="E442" s="97"/>
    </row>
    <row r="443" spans="3:5" x14ac:dyDescent="0.2">
      <c r="C443" s="96"/>
      <c r="D443" s="96"/>
      <c r="E443" s="97"/>
    </row>
    <row r="444" spans="3:5" x14ac:dyDescent="0.2">
      <c r="C444" s="96"/>
      <c r="D444" s="96"/>
      <c r="E444" s="97"/>
    </row>
    <row r="445" spans="3:5" x14ac:dyDescent="0.2">
      <c r="C445" s="96"/>
      <c r="D445" s="96"/>
      <c r="E445" s="97"/>
    </row>
    <row r="446" spans="3:5" x14ac:dyDescent="0.2">
      <c r="C446" s="96"/>
      <c r="D446" s="96"/>
      <c r="E446" s="97"/>
    </row>
    <row r="447" spans="3:5" x14ac:dyDescent="0.2">
      <c r="C447" s="96"/>
      <c r="D447" s="96"/>
      <c r="E447" s="97"/>
    </row>
    <row r="448" spans="3:5" x14ac:dyDescent="0.2">
      <c r="C448" s="96"/>
      <c r="D448" s="96"/>
      <c r="E448" s="97"/>
    </row>
    <row r="449" spans="3:5" x14ac:dyDescent="0.2">
      <c r="C449" s="96"/>
      <c r="D449" s="96"/>
      <c r="E449" s="97"/>
    </row>
    <row r="450" spans="3:5" x14ac:dyDescent="0.2">
      <c r="C450" s="96"/>
      <c r="D450" s="96"/>
      <c r="E450" s="97"/>
    </row>
    <row r="451" spans="3:5" x14ac:dyDescent="0.2">
      <c r="C451" s="96"/>
      <c r="D451" s="96"/>
      <c r="E451" s="97"/>
    </row>
    <row r="452" spans="3:5" x14ac:dyDescent="0.2">
      <c r="C452" s="96"/>
      <c r="D452" s="96"/>
      <c r="E452" s="97"/>
    </row>
    <row r="453" spans="3:5" x14ac:dyDescent="0.2">
      <c r="C453" s="96"/>
      <c r="D453" s="96"/>
      <c r="E453" s="97"/>
    </row>
    <row r="454" spans="3:5" x14ac:dyDescent="0.2">
      <c r="C454" s="96"/>
      <c r="D454" s="96"/>
      <c r="E454" s="97"/>
    </row>
    <row r="455" spans="3:5" x14ac:dyDescent="0.2">
      <c r="C455" s="96"/>
      <c r="D455" s="96"/>
      <c r="E455" s="97"/>
    </row>
    <row r="456" spans="3:5" x14ac:dyDescent="0.2">
      <c r="C456" s="96"/>
      <c r="D456" s="96"/>
      <c r="E456" s="97"/>
    </row>
    <row r="457" spans="3:5" x14ac:dyDescent="0.2">
      <c r="C457" s="96"/>
      <c r="D457" s="96"/>
      <c r="E457" s="97"/>
    </row>
    <row r="458" spans="3:5" x14ac:dyDescent="0.2">
      <c r="C458" s="96"/>
      <c r="D458" s="96"/>
      <c r="E458" s="97"/>
    </row>
    <row r="459" spans="3:5" x14ac:dyDescent="0.2">
      <c r="C459" s="96"/>
      <c r="D459" s="96"/>
      <c r="E459" s="97"/>
    </row>
    <row r="460" spans="3:5" x14ac:dyDescent="0.2">
      <c r="C460" s="96"/>
      <c r="D460" s="96"/>
      <c r="E460" s="97"/>
    </row>
    <row r="461" spans="3:5" x14ac:dyDescent="0.2">
      <c r="C461" s="96"/>
      <c r="D461" s="96"/>
      <c r="E461" s="97"/>
    </row>
    <row r="462" spans="3:5" x14ac:dyDescent="0.2">
      <c r="C462" s="96"/>
      <c r="D462" s="96"/>
      <c r="E462" s="97"/>
    </row>
    <row r="463" spans="3:5" x14ac:dyDescent="0.2">
      <c r="C463" s="96"/>
      <c r="D463" s="96"/>
      <c r="E463" s="97"/>
    </row>
    <row r="464" spans="3:5" x14ac:dyDescent="0.2">
      <c r="C464" s="96"/>
      <c r="D464" s="96"/>
      <c r="E464" s="97"/>
    </row>
    <row r="465" spans="3:5" x14ac:dyDescent="0.2">
      <c r="C465" s="96"/>
      <c r="D465" s="96"/>
      <c r="E465" s="97"/>
    </row>
    <row r="466" spans="3:5" x14ac:dyDescent="0.2">
      <c r="C466" s="96"/>
      <c r="D466" s="96"/>
      <c r="E466" s="97"/>
    </row>
    <row r="467" spans="3:5" x14ac:dyDescent="0.2">
      <c r="C467" s="96"/>
      <c r="D467" s="96"/>
      <c r="E467" s="97"/>
    </row>
    <row r="468" spans="3:5" x14ac:dyDescent="0.2">
      <c r="C468" s="96"/>
      <c r="D468" s="96"/>
      <c r="E468" s="97"/>
    </row>
    <row r="469" spans="3:5" x14ac:dyDescent="0.2">
      <c r="C469" s="96"/>
      <c r="D469" s="96"/>
      <c r="E469" s="97"/>
    </row>
    <row r="470" spans="3:5" x14ac:dyDescent="0.2">
      <c r="C470" s="96"/>
      <c r="D470" s="96"/>
      <c r="E470" s="97"/>
    </row>
    <row r="471" spans="3:5" x14ac:dyDescent="0.2">
      <c r="C471" s="96"/>
      <c r="D471" s="96"/>
      <c r="E471" s="97"/>
    </row>
    <row r="472" spans="3:5" x14ac:dyDescent="0.2">
      <c r="C472" s="96"/>
      <c r="D472" s="96"/>
      <c r="E472" s="97"/>
    </row>
    <row r="473" spans="3:5" x14ac:dyDescent="0.2">
      <c r="C473" s="96"/>
      <c r="D473" s="96"/>
      <c r="E473" s="97"/>
    </row>
    <row r="474" spans="3:5" x14ac:dyDescent="0.2">
      <c r="C474" s="96"/>
      <c r="D474" s="96"/>
      <c r="E474" s="97"/>
    </row>
    <row r="475" spans="3:5" x14ac:dyDescent="0.2">
      <c r="C475" s="96"/>
      <c r="D475" s="96"/>
      <c r="E475" s="97"/>
    </row>
    <row r="476" spans="3:5" x14ac:dyDescent="0.2">
      <c r="C476" s="96"/>
      <c r="D476" s="96"/>
      <c r="E476" s="97"/>
    </row>
    <row r="477" spans="3:5" x14ac:dyDescent="0.2">
      <c r="C477" s="96"/>
      <c r="D477" s="96"/>
      <c r="E477" s="97"/>
    </row>
    <row r="478" spans="3:5" x14ac:dyDescent="0.2">
      <c r="C478" s="96"/>
      <c r="D478" s="96"/>
      <c r="E478" s="97"/>
    </row>
    <row r="479" spans="3:5" x14ac:dyDescent="0.2">
      <c r="C479" s="96"/>
      <c r="D479" s="96"/>
      <c r="E479" s="97"/>
    </row>
    <row r="480" spans="3:5" x14ac:dyDescent="0.2">
      <c r="C480" s="96"/>
      <c r="D480" s="96"/>
      <c r="E480" s="97"/>
    </row>
    <row r="481" spans="3:5" x14ac:dyDescent="0.2">
      <c r="C481" s="96"/>
      <c r="D481" s="96"/>
      <c r="E481" s="97"/>
    </row>
    <row r="482" spans="3:5" x14ac:dyDescent="0.2">
      <c r="C482" s="96"/>
      <c r="D482" s="96"/>
      <c r="E482" s="97"/>
    </row>
    <row r="483" spans="3:5" x14ac:dyDescent="0.2">
      <c r="C483" s="96"/>
      <c r="D483" s="96"/>
      <c r="E483" s="97"/>
    </row>
    <row r="484" spans="3:5" x14ac:dyDescent="0.2">
      <c r="C484" s="96"/>
      <c r="D484" s="96"/>
      <c r="E484" s="97"/>
    </row>
    <row r="485" spans="3:5" x14ac:dyDescent="0.2">
      <c r="C485" s="96"/>
      <c r="D485" s="96"/>
      <c r="E485" s="97"/>
    </row>
    <row r="486" spans="3:5" x14ac:dyDescent="0.2">
      <c r="C486" s="96"/>
      <c r="D486" s="96"/>
      <c r="E486" s="97"/>
    </row>
    <row r="487" spans="3:5" x14ac:dyDescent="0.2">
      <c r="C487" s="96"/>
      <c r="D487" s="96"/>
      <c r="E487" s="97"/>
    </row>
    <row r="488" spans="3:5" x14ac:dyDescent="0.2">
      <c r="C488" s="96"/>
      <c r="D488" s="96"/>
      <c r="E488" s="97"/>
    </row>
    <row r="489" spans="3:5" x14ac:dyDescent="0.2">
      <c r="C489" s="96"/>
      <c r="D489" s="96"/>
      <c r="E489" s="97"/>
    </row>
    <row r="490" spans="3:5" x14ac:dyDescent="0.2">
      <c r="C490" s="96"/>
      <c r="D490" s="96"/>
      <c r="E490" s="97"/>
    </row>
    <row r="491" spans="3:5" x14ac:dyDescent="0.2">
      <c r="C491" s="96"/>
      <c r="D491" s="96"/>
      <c r="E491" s="97"/>
    </row>
    <row r="492" spans="3:5" x14ac:dyDescent="0.2">
      <c r="C492" s="96"/>
      <c r="D492" s="96"/>
      <c r="E492" s="97"/>
    </row>
    <row r="493" spans="3:5" x14ac:dyDescent="0.2">
      <c r="C493" s="96"/>
      <c r="D493" s="96"/>
      <c r="E493" s="97"/>
    </row>
    <row r="494" spans="3:5" x14ac:dyDescent="0.2">
      <c r="C494" s="96"/>
      <c r="D494" s="96"/>
      <c r="E494" s="97"/>
    </row>
    <row r="495" spans="3:5" x14ac:dyDescent="0.2">
      <c r="C495" s="96"/>
      <c r="D495" s="96"/>
      <c r="E495" s="97"/>
    </row>
    <row r="496" spans="3:5" x14ac:dyDescent="0.2">
      <c r="C496" s="96"/>
      <c r="D496" s="96"/>
      <c r="E496" s="97"/>
    </row>
    <row r="497" spans="3:5" x14ac:dyDescent="0.2">
      <c r="C497" s="96"/>
      <c r="D497" s="96"/>
      <c r="E497" s="97"/>
    </row>
    <row r="498" spans="3:5" x14ac:dyDescent="0.2">
      <c r="C498" s="96"/>
      <c r="D498" s="96"/>
      <c r="E498" s="97"/>
    </row>
    <row r="499" spans="3:5" x14ac:dyDescent="0.2">
      <c r="C499" s="96"/>
      <c r="D499" s="96"/>
      <c r="E499" s="97"/>
    </row>
    <row r="500" spans="3:5" x14ac:dyDescent="0.2">
      <c r="C500" s="96"/>
      <c r="D500" s="96"/>
      <c r="E500" s="97"/>
    </row>
    <row r="501" spans="3:5" x14ac:dyDescent="0.2">
      <c r="C501" s="96"/>
      <c r="D501" s="96"/>
      <c r="E501" s="97"/>
    </row>
    <row r="502" spans="3:5" x14ac:dyDescent="0.2">
      <c r="C502" s="96"/>
      <c r="D502" s="96"/>
      <c r="E502" s="97"/>
    </row>
    <row r="503" spans="3:5" x14ac:dyDescent="0.2">
      <c r="C503" s="96"/>
      <c r="D503" s="96"/>
      <c r="E503" s="97"/>
    </row>
    <row r="504" spans="3:5" x14ac:dyDescent="0.2">
      <c r="C504" s="96"/>
      <c r="D504" s="96"/>
      <c r="E504" s="97"/>
    </row>
    <row r="505" spans="3:5" x14ac:dyDescent="0.2">
      <c r="C505" s="96"/>
      <c r="D505" s="96"/>
      <c r="E505" s="97"/>
    </row>
    <row r="506" spans="3:5" x14ac:dyDescent="0.2">
      <c r="C506" s="96"/>
      <c r="D506" s="96"/>
      <c r="E506" s="97"/>
    </row>
    <row r="507" spans="3:5" x14ac:dyDescent="0.2">
      <c r="C507" s="96"/>
      <c r="D507" s="96"/>
      <c r="E507" s="97"/>
    </row>
    <row r="508" spans="3:5" x14ac:dyDescent="0.2">
      <c r="C508" s="96"/>
      <c r="D508" s="96"/>
      <c r="E508" s="97"/>
    </row>
    <row r="509" spans="3:5" x14ac:dyDescent="0.2">
      <c r="C509" s="96"/>
      <c r="D509" s="96"/>
      <c r="E509" s="97"/>
    </row>
    <row r="510" spans="3:5" x14ac:dyDescent="0.2">
      <c r="C510" s="96"/>
      <c r="D510" s="96"/>
      <c r="E510" s="97"/>
    </row>
    <row r="511" spans="3:5" x14ac:dyDescent="0.2">
      <c r="C511" s="96"/>
      <c r="D511" s="96"/>
      <c r="E511" s="97"/>
    </row>
    <row r="512" spans="3:5" x14ac:dyDescent="0.2">
      <c r="C512" s="96"/>
      <c r="D512" s="96"/>
      <c r="E512" s="97"/>
    </row>
    <row r="513" spans="3:5" x14ac:dyDescent="0.2">
      <c r="C513" s="96"/>
      <c r="D513" s="96"/>
      <c r="E513" s="97"/>
    </row>
    <row r="514" spans="3:5" x14ac:dyDescent="0.2">
      <c r="C514" s="96"/>
      <c r="D514" s="96"/>
      <c r="E514" s="97"/>
    </row>
    <row r="515" spans="3:5" x14ac:dyDescent="0.2">
      <c r="C515" s="96"/>
      <c r="D515" s="96"/>
      <c r="E515" s="97"/>
    </row>
    <row r="516" spans="3:5" x14ac:dyDescent="0.2">
      <c r="C516" s="96"/>
      <c r="D516" s="96"/>
      <c r="E516" s="97"/>
    </row>
    <row r="517" spans="3:5" x14ac:dyDescent="0.2">
      <c r="C517" s="96"/>
      <c r="D517" s="96"/>
      <c r="E517" s="97"/>
    </row>
    <row r="518" spans="3:5" x14ac:dyDescent="0.2">
      <c r="C518" s="96"/>
      <c r="D518" s="96"/>
      <c r="E518" s="97"/>
    </row>
    <row r="519" spans="3:5" x14ac:dyDescent="0.2">
      <c r="C519" s="96"/>
      <c r="D519" s="96"/>
      <c r="E519" s="97"/>
    </row>
    <row r="520" spans="3:5" x14ac:dyDescent="0.2">
      <c r="C520" s="96"/>
      <c r="D520" s="96"/>
      <c r="E520" s="97"/>
    </row>
    <row r="521" spans="3:5" x14ac:dyDescent="0.2">
      <c r="C521" s="96"/>
      <c r="D521" s="96"/>
      <c r="E521" s="97"/>
    </row>
    <row r="522" spans="3:5" x14ac:dyDescent="0.2">
      <c r="C522" s="96"/>
      <c r="D522" s="96"/>
      <c r="E522" s="97"/>
    </row>
    <row r="523" spans="3:5" x14ac:dyDescent="0.2">
      <c r="C523" s="96"/>
      <c r="D523" s="96"/>
      <c r="E523" s="97"/>
    </row>
    <row r="524" spans="3:5" x14ac:dyDescent="0.2">
      <c r="C524" s="96"/>
      <c r="D524" s="96"/>
      <c r="E524" s="97"/>
    </row>
    <row r="525" spans="3:5" x14ac:dyDescent="0.2">
      <c r="C525" s="96"/>
      <c r="D525" s="96"/>
      <c r="E525" s="97"/>
    </row>
    <row r="526" spans="3:5" x14ac:dyDescent="0.2">
      <c r="C526" s="96"/>
      <c r="D526" s="96"/>
      <c r="E526" s="97"/>
    </row>
    <row r="527" spans="3:5" x14ac:dyDescent="0.2">
      <c r="C527" s="96"/>
      <c r="D527" s="96"/>
      <c r="E527" s="97"/>
    </row>
    <row r="528" spans="3:5" x14ac:dyDescent="0.2">
      <c r="C528" s="96"/>
      <c r="D528" s="96"/>
      <c r="E528" s="97"/>
    </row>
    <row r="529" spans="3:5" x14ac:dyDescent="0.2">
      <c r="C529" s="96"/>
      <c r="D529" s="96"/>
      <c r="E529" s="97"/>
    </row>
    <row r="530" spans="3:5" x14ac:dyDescent="0.2">
      <c r="C530" s="96"/>
      <c r="D530" s="96"/>
      <c r="E530" s="97"/>
    </row>
    <row r="531" spans="3:5" x14ac:dyDescent="0.2">
      <c r="C531" s="96"/>
      <c r="D531" s="96"/>
      <c r="E531" s="97"/>
    </row>
    <row r="532" spans="3:5" x14ac:dyDescent="0.2">
      <c r="C532" s="96"/>
      <c r="D532" s="96"/>
      <c r="E532" s="97"/>
    </row>
    <row r="533" spans="3:5" x14ac:dyDescent="0.2">
      <c r="C533" s="96"/>
      <c r="D533" s="96"/>
      <c r="E533" s="97"/>
    </row>
    <row r="534" spans="3:5" x14ac:dyDescent="0.2">
      <c r="C534" s="96"/>
      <c r="D534" s="96"/>
      <c r="E534" s="97"/>
    </row>
    <row r="535" spans="3:5" x14ac:dyDescent="0.2">
      <c r="C535" s="96"/>
      <c r="D535" s="96"/>
      <c r="E535" s="97"/>
    </row>
    <row r="536" spans="3:5" x14ac:dyDescent="0.2">
      <c r="C536" s="96"/>
      <c r="D536" s="96"/>
      <c r="E536" s="97"/>
    </row>
    <row r="537" spans="3:5" x14ac:dyDescent="0.2">
      <c r="C537" s="96"/>
      <c r="D537" s="96"/>
      <c r="E537" s="97"/>
    </row>
    <row r="538" spans="3:5" x14ac:dyDescent="0.2">
      <c r="C538" s="96"/>
      <c r="D538" s="96"/>
      <c r="E538" s="97"/>
    </row>
    <row r="539" spans="3:5" x14ac:dyDescent="0.2">
      <c r="C539" s="96"/>
      <c r="D539" s="96"/>
      <c r="E539" s="97"/>
    </row>
    <row r="540" spans="3:5" x14ac:dyDescent="0.2">
      <c r="C540" s="96"/>
      <c r="D540" s="96"/>
      <c r="E540" s="97"/>
    </row>
    <row r="541" spans="3:5" x14ac:dyDescent="0.2">
      <c r="C541" s="96"/>
      <c r="D541" s="96"/>
      <c r="E541" s="97"/>
    </row>
    <row r="542" spans="3:5" x14ac:dyDescent="0.2">
      <c r="C542" s="96"/>
      <c r="D542" s="96"/>
      <c r="E542" s="97"/>
    </row>
    <row r="543" spans="3:5" x14ac:dyDescent="0.2">
      <c r="C543" s="96"/>
      <c r="D543" s="96"/>
      <c r="E543" s="97"/>
    </row>
    <row r="544" spans="3:5" x14ac:dyDescent="0.2">
      <c r="C544" s="96"/>
      <c r="D544" s="96"/>
      <c r="E544" s="97"/>
    </row>
    <row r="545" spans="3:5" x14ac:dyDescent="0.2">
      <c r="C545" s="96"/>
      <c r="D545" s="96"/>
      <c r="E545" s="97"/>
    </row>
    <row r="546" spans="3:5" x14ac:dyDescent="0.2">
      <c r="C546" s="96"/>
      <c r="D546" s="96"/>
      <c r="E546" s="97"/>
    </row>
    <row r="547" spans="3:5" x14ac:dyDescent="0.2">
      <c r="C547" s="96"/>
      <c r="D547" s="96"/>
      <c r="E547" s="97"/>
    </row>
    <row r="548" spans="3:5" x14ac:dyDescent="0.2">
      <c r="C548" s="96"/>
      <c r="D548" s="96"/>
      <c r="E548" s="97"/>
    </row>
    <row r="549" spans="3:5" x14ac:dyDescent="0.2">
      <c r="C549" s="96"/>
      <c r="D549" s="96"/>
      <c r="E549" s="97"/>
    </row>
    <row r="550" spans="3:5" x14ac:dyDescent="0.2">
      <c r="C550" s="96"/>
      <c r="D550" s="96"/>
      <c r="E550" s="97"/>
    </row>
    <row r="551" spans="3:5" x14ac:dyDescent="0.2">
      <c r="C551" s="96"/>
      <c r="D551" s="96"/>
      <c r="E551" s="97"/>
    </row>
    <row r="552" spans="3:5" x14ac:dyDescent="0.2">
      <c r="C552" s="96"/>
      <c r="D552" s="96"/>
      <c r="E552" s="97"/>
    </row>
    <row r="553" spans="3:5" x14ac:dyDescent="0.2">
      <c r="C553" s="96"/>
      <c r="D553" s="96"/>
      <c r="E553" s="97"/>
    </row>
    <row r="554" spans="3:5" x14ac:dyDescent="0.2">
      <c r="C554" s="96"/>
      <c r="D554" s="96"/>
      <c r="E554" s="97"/>
    </row>
    <row r="555" spans="3:5" x14ac:dyDescent="0.2">
      <c r="C555" s="96"/>
      <c r="D555" s="96"/>
      <c r="E555" s="97"/>
    </row>
    <row r="556" spans="3:5" x14ac:dyDescent="0.2">
      <c r="C556" s="96"/>
      <c r="D556" s="96"/>
      <c r="E556" s="97"/>
    </row>
    <row r="557" spans="3:5" x14ac:dyDescent="0.2">
      <c r="C557" s="96"/>
      <c r="D557" s="96"/>
      <c r="E557" s="97"/>
    </row>
    <row r="558" spans="3:5" x14ac:dyDescent="0.2">
      <c r="C558" s="96"/>
      <c r="D558" s="96"/>
      <c r="E558" s="97"/>
    </row>
    <row r="559" spans="3:5" x14ac:dyDescent="0.2">
      <c r="C559" s="96"/>
      <c r="D559" s="96"/>
      <c r="E559" s="97"/>
    </row>
    <row r="560" spans="3:5" x14ac:dyDescent="0.2">
      <c r="C560" s="96"/>
      <c r="D560" s="96"/>
      <c r="E560" s="97"/>
    </row>
    <row r="561" spans="3:5" x14ac:dyDescent="0.2">
      <c r="C561" s="96"/>
      <c r="D561" s="96"/>
      <c r="E561" s="97"/>
    </row>
    <row r="562" spans="3:5" x14ac:dyDescent="0.2">
      <c r="C562" s="96"/>
      <c r="D562" s="96"/>
      <c r="E562" s="97"/>
    </row>
    <row r="563" spans="3:5" x14ac:dyDescent="0.2">
      <c r="C563" s="96"/>
      <c r="D563" s="96"/>
      <c r="E563" s="97"/>
    </row>
    <row r="564" spans="3:5" x14ac:dyDescent="0.2">
      <c r="C564" s="96"/>
      <c r="D564" s="96"/>
      <c r="E564" s="97"/>
    </row>
    <row r="565" spans="3:5" x14ac:dyDescent="0.2">
      <c r="C565" s="96"/>
      <c r="D565" s="96"/>
      <c r="E565" s="97"/>
    </row>
    <row r="566" spans="3:5" x14ac:dyDescent="0.2">
      <c r="C566" s="96"/>
      <c r="D566" s="96"/>
      <c r="E566" s="97"/>
    </row>
    <row r="567" spans="3:5" x14ac:dyDescent="0.2">
      <c r="C567" s="96"/>
      <c r="D567" s="96"/>
      <c r="E567" s="97"/>
    </row>
    <row r="568" spans="3:5" x14ac:dyDescent="0.2">
      <c r="C568" s="96"/>
      <c r="D568" s="96"/>
      <c r="E568" s="97"/>
    </row>
    <row r="569" spans="3:5" x14ac:dyDescent="0.2">
      <c r="C569" s="96"/>
      <c r="D569" s="96"/>
      <c r="E569" s="97"/>
    </row>
    <row r="570" spans="3:5" x14ac:dyDescent="0.2">
      <c r="C570" s="96"/>
      <c r="D570" s="96"/>
      <c r="E570" s="97"/>
    </row>
    <row r="571" spans="3:5" x14ac:dyDescent="0.2">
      <c r="C571" s="96"/>
      <c r="D571" s="96"/>
      <c r="E571" s="97"/>
    </row>
    <row r="572" spans="3:5" x14ac:dyDescent="0.2">
      <c r="C572" s="96"/>
      <c r="D572" s="96"/>
      <c r="E572" s="97"/>
    </row>
    <row r="573" spans="3:5" x14ac:dyDescent="0.2">
      <c r="C573" s="96"/>
      <c r="D573" s="96"/>
      <c r="E573" s="97"/>
    </row>
    <row r="574" spans="3:5" x14ac:dyDescent="0.2">
      <c r="C574" s="96"/>
      <c r="D574" s="96"/>
      <c r="E574" s="97"/>
    </row>
    <row r="575" spans="3:5" x14ac:dyDescent="0.2">
      <c r="C575" s="96"/>
      <c r="D575" s="96"/>
      <c r="E575" s="97"/>
    </row>
    <row r="576" spans="3:5" x14ac:dyDescent="0.2">
      <c r="C576" s="96"/>
      <c r="D576" s="96"/>
      <c r="E576" s="97"/>
    </row>
    <row r="577" spans="3:5" x14ac:dyDescent="0.2">
      <c r="C577" s="96"/>
      <c r="D577" s="96"/>
      <c r="E577" s="97"/>
    </row>
    <row r="578" spans="3:5" x14ac:dyDescent="0.2">
      <c r="C578" s="96"/>
      <c r="D578" s="96"/>
      <c r="E578" s="97"/>
    </row>
    <row r="579" spans="3:5" x14ac:dyDescent="0.2">
      <c r="C579" s="96"/>
      <c r="D579" s="96"/>
      <c r="E579" s="97"/>
    </row>
    <row r="580" spans="3:5" x14ac:dyDescent="0.2">
      <c r="C580" s="96"/>
      <c r="D580" s="96"/>
      <c r="E580" s="97"/>
    </row>
    <row r="581" spans="3:5" x14ac:dyDescent="0.2">
      <c r="C581" s="96"/>
      <c r="D581" s="96"/>
      <c r="E581" s="97"/>
    </row>
    <row r="582" spans="3:5" x14ac:dyDescent="0.2">
      <c r="C582" s="96"/>
      <c r="D582" s="96"/>
      <c r="E582" s="97"/>
    </row>
    <row r="583" spans="3:5" x14ac:dyDescent="0.2">
      <c r="C583" s="96"/>
      <c r="D583" s="96"/>
      <c r="E583" s="97"/>
    </row>
    <row r="584" spans="3:5" x14ac:dyDescent="0.2">
      <c r="C584" s="96"/>
      <c r="D584" s="96"/>
      <c r="E584" s="97"/>
    </row>
    <row r="585" spans="3:5" x14ac:dyDescent="0.2">
      <c r="C585" s="96"/>
      <c r="D585" s="96"/>
      <c r="E585" s="97"/>
    </row>
    <row r="586" spans="3:5" x14ac:dyDescent="0.2">
      <c r="C586" s="96"/>
      <c r="D586" s="96"/>
      <c r="E586" s="97"/>
    </row>
    <row r="587" spans="3:5" x14ac:dyDescent="0.2">
      <c r="C587" s="96"/>
      <c r="D587" s="96"/>
      <c r="E587" s="97"/>
    </row>
    <row r="588" spans="3:5" x14ac:dyDescent="0.2">
      <c r="C588" s="96"/>
      <c r="D588" s="96"/>
      <c r="E588" s="97"/>
    </row>
    <row r="589" spans="3:5" x14ac:dyDescent="0.2">
      <c r="C589" s="96"/>
      <c r="D589" s="96"/>
      <c r="E589" s="97"/>
    </row>
    <row r="590" spans="3:5" x14ac:dyDescent="0.2">
      <c r="C590" s="96"/>
      <c r="D590" s="96"/>
      <c r="E590" s="97"/>
    </row>
    <row r="591" spans="3:5" x14ac:dyDescent="0.2">
      <c r="C591" s="96"/>
      <c r="D591" s="96"/>
      <c r="E591" s="97"/>
    </row>
    <row r="592" spans="3:5" x14ac:dyDescent="0.2">
      <c r="C592" s="96"/>
      <c r="D592" s="96"/>
      <c r="E592" s="97"/>
    </row>
    <row r="593" spans="3:5" x14ac:dyDescent="0.2">
      <c r="C593" s="96"/>
      <c r="D593" s="96"/>
      <c r="E593" s="97"/>
    </row>
    <row r="594" spans="3:5" x14ac:dyDescent="0.2">
      <c r="C594" s="96"/>
      <c r="D594" s="96"/>
      <c r="E594" s="97"/>
    </row>
    <row r="595" spans="3:5" x14ac:dyDescent="0.2">
      <c r="C595" s="96"/>
      <c r="D595" s="96"/>
      <c r="E595" s="97"/>
    </row>
    <row r="596" spans="3:5" x14ac:dyDescent="0.2">
      <c r="C596" s="96"/>
      <c r="D596" s="96"/>
      <c r="E596" s="97"/>
    </row>
    <row r="597" spans="3:5" x14ac:dyDescent="0.2">
      <c r="C597" s="96"/>
      <c r="D597" s="96"/>
      <c r="E597" s="97"/>
    </row>
    <row r="598" spans="3:5" x14ac:dyDescent="0.2">
      <c r="C598" s="96"/>
      <c r="D598" s="96"/>
      <c r="E598" s="97"/>
    </row>
    <row r="599" spans="3:5" x14ac:dyDescent="0.2">
      <c r="C599" s="96"/>
      <c r="D599" s="96"/>
      <c r="E599" s="97"/>
    </row>
    <row r="600" spans="3:5" x14ac:dyDescent="0.2">
      <c r="C600" s="96"/>
      <c r="D600" s="96"/>
      <c r="E600" s="97"/>
    </row>
    <row r="601" spans="3:5" x14ac:dyDescent="0.2">
      <c r="C601" s="96"/>
      <c r="D601" s="96"/>
      <c r="E601" s="97"/>
    </row>
    <row r="602" spans="3:5" x14ac:dyDescent="0.2">
      <c r="C602" s="96"/>
      <c r="D602" s="96"/>
      <c r="E602" s="97"/>
    </row>
    <row r="603" spans="3:5" x14ac:dyDescent="0.2">
      <c r="C603" s="96"/>
      <c r="D603" s="96"/>
      <c r="E603" s="97"/>
    </row>
    <row r="604" spans="3:5" x14ac:dyDescent="0.2">
      <c r="C604" s="96"/>
      <c r="D604" s="96"/>
      <c r="E604" s="97"/>
    </row>
    <row r="605" spans="3:5" x14ac:dyDescent="0.2">
      <c r="C605" s="96"/>
      <c r="D605" s="96"/>
      <c r="E605" s="97"/>
    </row>
    <row r="606" spans="3:5" x14ac:dyDescent="0.2">
      <c r="C606" s="96"/>
      <c r="D606" s="96"/>
      <c r="E606" s="97"/>
    </row>
    <row r="607" spans="3:5" x14ac:dyDescent="0.2">
      <c r="C607" s="96"/>
      <c r="D607" s="96"/>
      <c r="E607" s="97"/>
    </row>
    <row r="608" spans="3:5" x14ac:dyDescent="0.2">
      <c r="C608" s="96"/>
      <c r="D608" s="96"/>
      <c r="E608" s="97"/>
    </row>
    <row r="609" spans="3:5" x14ac:dyDescent="0.2">
      <c r="C609" s="96"/>
      <c r="D609" s="96"/>
      <c r="E609" s="97"/>
    </row>
    <row r="610" spans="3:5" x14ac:dyDescent="0.2">
      <c r="C610" s="96"/>
      <c r="D610" s="96"/>
      <c r="E610" s="97"/>
    </row>
    <row r="611" spans="3:5" x14ac:dyDescent="0.2">
      <c r="C611" s="96"/>
      <c r="D611" s="96"/>
      <c r="E611" s="97"/>
    </row>
    <row r="612" spans="3:5" x14ac:dyDescent="0.2">
      <c r="C612" s="96"/>
      <c r="D612" s="96"/>
      <c r="E612" s="97"/>
    </row>
    <row r="613" spans="3:5" x14ac:dyDescent="0.2">
      <c r="C613" s="96"/>
      <c r="D613" s="96"/>
      <c r="E613" s="97"/>
    </row>
    <row r="614" spans="3:5" x14ac:dyDescent="0.2">
      <c r="C614" s="96"/>
      <c r="D614" s="96"/>
      <c r="E614" s="97"/>
    </row>
    <row r="615" spans="3:5" x14ac:dyDescent="0.2">
      <c r="C615" s="96"/>
      <c r="D615" s="96"/>
      <c r="E615" s="97"/>
    </row>
    <row r="616" spans="3:5" x14ac:dyDescent="0.2">
      <c r="C616" s="96"/>
      <c r="D616" s="96"/>
      <c r="E616" s="97"/>
    </row>
    <row r="617" spans="3:5" x14ac:dyDescent="0.2">
      <c r="C617" s="96"/>
      <c r="D617" s="96"/>
      <c r="E617" s="97"/>
    </row>
    <row r="618" spans="3:5" x14ac:dyDescent="0.2">
      <c r="C618" s="96"/>
      <c r="D618" s="96"/>
      <c r="E618" s="97"/>
    </row>
    <row r="619" spans="3:5" x14ac:dyDescent="0.2">
      <c r="C619" s="96"/>
      <c r="D619" s="96"/>
      <c r="E619" s="97"/>
    </row>
    <row r="620" spans="3:5" x14ac:dyDescent="0.2">
      <c r="C620" s="96"/>
      <c r="D620" s="96"/>
      <c r="E620" s="97"/>
    </row>
    <row r="621" spans="3:5" x14ac:dyDescent="0.2">
      <c r="C621" s="96"/>
      <c r="D621" s="96"/>
      <c r="E621" s="97"/>
    </row>
    <row r="622" spans="3:5" x14ac:dyDescent="0.2">
      <c r="C622" s="96"/>
      <c r="D622" s="96"/>
      <c r="E622" s="97"/>
    </row>
    <row r="623" spans="3:5" x14ac:dyDescent="0.2">
      <c r="C623" s="96"/>
      <c r="D623" s="96"/>
      <c r="E623" s="97"/>
    </row>
    <row r="624" spans="3:5" x14ac:dyDescent="0.2">
      <c r="C624" s="96"/>
      <c r="D624" s="96"/>
      <c r="E624" s="97"/>
    </row>
    <row r="625" spans="3:5" x14ac:dyDescent="0.2">
      <c r="C625" s="96"/>
      <c r="D625" s="96"/>
      <c r="E625" s="97"/>
    </row>
    <row r="626" spans="3:5" x14ac:dyDescent="0.2">
      <c r="C626" s="96"/>
      <c r="D626" s="96"/>
      <c r="E626" s="97"/>
    </row>
    <row r="627" spans="3:5" x14ac:dyDescent="0.2">
      <c r="C627" s="96"/>
      <c r="D627" s="96"/>
      <c r="E627" s="97"/>
    </row>
    <row r="628" spans="3:5" x14ac:dyDescent="0.2">
      <c r="C628" s="96"/>
      <c r="D628" s="96"/>
      <c r="E628" s="97"/>
    </row>
    <row r="629" spans="3:5" x14ac:dyDescent="0.2">
      <c r="C629" s="96"/>
      <c r="D629" s="96"/>
      <c r="E629" s="97"/>
    </row>
    <row r="630" spans="3:5" x14ac:dyDescent="0.2">
      <c r="C630" s="96"/>
      <c r="D630" s="96"/>
      <c r="E630" s="97"/>
    </row>
    <row r="631" spans="3:5" x14ac:dyDescent="0.2">
      <c r="C631" s="96"/>
      <c r="D631" s="96"/>
      <c r="E631" s="97"/>
    </row>
    <row r="632" spans="3:5" x14ac:dyDescent="0.2">
      <c r="C632" s="96"/>
      <c r="D632" s="96"/>
      <c r="E632" s="97"/>
    </row>
    <row r="633" spans="3:5" x14ac:dyDescent="0.2">
      <c r="C633" s="96"/>
      <c r="D633" s="96"/>
      <c r="E633" s="97"/>
    </row>
    <row r="634" spans="3:5" x14ac:dyDescent="0.2">
      <c r="C634" s="96"/>
      <c r="D634" s="96"/>
      <c r="E634" s="97"/>
    </row>
    <row r="635" spans="3:5" x14ac:dyDescent="0.2">
      <c r="C635" s="96"/>
      <c r="D635" s="96"/>
      <c r="E635" s="97"/>
    </row>
    <row r="636" spans="3:5" x14ac:dyDescent="0.2">
      <c r="C636" s="96"/>
      <c r="D636" s="96"/>
      <c r="E636" s="97"/>
    </row>
    <row r="637" spans="3:5" x14ac:dyDescent="0.2">
      <c r="C637" s="96"/>
      <c r="D637" s="96"/>
      <c r="E637" s="97"/>
    </row>
    <row r="638" spans="3:5" x14ac:dyDescent="0.2">
      <c r="C638" s="96"/>
      <c r="D638" s="96"/>
      <c r="E638" s="97"/>
    </row>
    <row r="639" spans="3:5" x14ac:dyDescent="0.2">
      <c r="C639" s="96"/>
      <c r="D639" s="96"/>
      <c r="E639" s="97"/>
    </row>
    <row r="640" spans="3:5" x14ac:dyDescent="0.2">
      <c r="C640" s="96"/>
      <c r="D640" s="96"/>
      <c r="E640" s="97"/>
    </row>
    <row r="641" spans="3:5" x14ac:dyDescent="0.2">
      <c r="C641" s="96"/>
      <c r="D641" s="96"/>
      <c r="E641" s="97"/>
    </row>
    <row r="642" spans="3:5" x14ac:dyDescent="0.2">
      <c r="C642" s="96"/>
      <c r="D642" s="96"/>
      <c r="E642" s="97"/>
    </row>
    <row r="643" spans="3:5" x14ac:dyDescent="0.2">
      <c r="C643" s="96"/>
      <c r="D643" s="96"/>
      <c r="E643" s="97"/>
    </row>
    <row r="644" spans="3:5" x14ac:dyDescent="0.2">
      <c r="C644" s="96"/>
      <c r="D644" s="96"/>
      <c r="E644" s="97"/>
    </row>
    <row r="645" spans="3:5" x14ac:dyDescent="0.2">
      <c r="C645" s="96"/>
      <c r="D645" s="96"/>
      <c r="E645" s="97"/>
    </row>
    <row r="646" spans="3:5" x14ac:dyDescent="0.2">
      <c r="C646" s="96"/>
      <c r="D646" s="96"/>
      <c r="E646" s="97"/>
    </row>
    <row r="647" spans="3:5" x14ac:dyDescent="0.2">
      <c r="C647" s="96"/>
      <c r="D647" s="96"/>
      <c r="E647" s="97"/>
    </row>
    <row r="648" spans="3:5" x14ac:dyDescent="0.2">
      <c r="C648" s="96"/>
      <c r="D648" s="96"/>
      <c r="E648" s="97"/>
    </row>
    <row r="649" spans="3:5" x14ac:dyDescent="0.2">
      <c r="C649" s="96"/>
      <c r="D649" s="96"/>
      <c r="E649" s="97"/>
    </row>
    <row r="650" spans="3:5" x14ac:dyDescent="0.2">
      <c r="C650" s="96"/>
      <c r="D650" s="96"/>
      <c r="E650" s="97"/>
    </row>
    <row r="651" spans="3:5" x14ac:dyDescent="0.2">
      <c r="C651" s="96"/>
      <c r="D651" s="96"/>
      <c r="E651" s="97"/>
    </row>
    <row r="652" spans="3:5" x14ac:dyDescent="0.2">
      <c r="C652" s="96"/>
      <c r="D652" s="96"/>
      <c r="E652" s="97"/>
    </row>
    <row r="653" spans="3:5" x14ac:dyDescent="0.2">
      <c r="C653" s="96"/>
      <c r="D653" s="96"/>
      <c r="E653" s="97"/>
    </row>
    <row r="654" spans="3:5" x14ac:dyDescent="0.2">
      <c r="C654" s="96"/>
      <c r="D654" s="96"/>
      <c r="E654" s="97"/>
    </row>
    <row r="655" spans="3:5" x14ac:dyDescent="0.2">
      <c r="C655" s="96"/>
      <c r="D655" s="96"/>
      <c r="E655" s="97"/>
    </row>
    <row r="656" spans="3:5" x14ac:dyDescent="0.2">
      <c r="C656" s="96"/>
      <c r="D656" s="96"/>
      <c r="E656" s="97"/>
    </row>
    <row r="657" spans="3:5" x14ac:dyDescent="0.2">
      <c r="C657" s="96"/>
      <c r="D657" s="96"/>
      <c r="E657" s="97"/>
    </row>
    <row r="658" spans="3:5" x14ac:dyDescent="0.2">
      <c r="C658" s="96"/>
      <c r="D658" s="96"/>
      <c r="E658" s="97"/>
    </row>
    <row r="659" spans="3:5" x14ac:dyDescent="0.2">
      <c r="C659" s="96"/>
      <c r="D659" s="96"/>
      <c r="E659" s="97"/>
    </row>
    <row r="660" spans="3:5" x14ac:dyDescent="0.2">
      <c r="C660" s="96"/>
      <c r="D660" s="96"/>
      <c r="E660" s="97"/>
    </row>
    <row r="661" spans="3:5" x14ac:dyDescent="0.2">
      <c r="C661" s="96"/>
      <c r="D661" s="96"/>
      <c r="E661" s="97"/>
    </row>
    <row r="662" spans="3:5" x14ac:dyDescent="0.2">
      <c r="C662" s="96"/>
      <c r="D662" s="96"/>
      <c r="E662" s="97"/>
    </row>
    <row r="663" spans="3:5" x14ac:dyDescent="0.2">
      <c r="C663" s="96"/>
      <c r="D663" s="96"/>
      <c r="E663" s="97"/>
    </row>
    <row r="664" spans="3:5" x14ac:dyDescent="0.2">
      <c r="C664" s="96"/>
      <c r="D664" s="96"/>
      <c r="E664" s="97"/>
    </row>
    <row r="665" spans="3:5" x14ac:dyDescent="0.2">
      <c r="C665" s="96"/>
      <c r="D665" s="96"/>
      <c r="E665" s="97"/>
    </row>
    <row r="666" spans="3:5" x14ac:dyDescent="0.2">
      <c r="C666" s="96"/>
      <c r="D666" s="96"/>
      <c r="E666" s="97"/>
    </row>
    <row r="667" spans="3:5" x14ac:dyDescent="0.2">
      <c r="C667" s="96"/>
      <c r="D667" s="96"/>
      <c r="E667" s="97"/>
    </row>
    <row r="668" spans="3:5" x14ac:dyDescent="0.2">
      <c r="C668" s="96"/>
      <c r="D668" s="96"/>
      <c r="E668" s="97"/>
    </row>
    <row r="669" spans="3:5" x14ac:dyDescent="0.2">
      <c r="C669" s="96"/>
      <c r="D669" s="96"/>
      <c r="E669" s="97"/>
    </row>
    <row r="670" spans="3:5" x14ac:dyDescent="0.2">
      <c r="C670" s="96"/>
      <c r="D670" s="96"/>
      <c r="E670" s="97"/>
    </row>
    <row r="671" spans="3:5" x14ac:dyDescent="0.2">
      <c r="C671" s="96"/>
      <c r="D671" s="96"/>
      <c r="E671" s="97"/>
    </row>
    <row r="672" spans="3:5" x14ac:dyDescent="0.2">
      <c r="C672" s="96"/>
      <c r="D672" s="96"/>
      <c r="E672" s="97"/>
    </row>
    <row r="673" spans="3:5" x14ac:dyDescent="0.2">
      <c r="C673" s="96"/>
      <c r="D673" s="96"/>
      <c r="E673" s="97"/>
    </row>
    <row r="674" spans="3:5" x14ac:dyDescent="0.2">
      <c r="C674" s="96"/>
      <c r="D674" s="96"/>
      <c r="E674" s="97"/>
    </row>
    <row r="675" spans="3:5" x14ac:dyDescent="0.2">
      <c r="C675" s="96"/>
      <c r="D675" s="96"/>
      <c r="E675" s="97"/>
    </row>
    <row r="676" spans="3:5" x14ac:dyDescent="0.2">
      <c r="C676" s="96"/>
      <c r="D676" s="96"/>
      <c r="E676" s="97"/>
    </row>
    <row r="677" spans="3:5" x14ac:dyDescent="0.2">
      <c r="C677" s="96"/>
      <c r="D677" s="96"/>
      <c r="E677" s="97"/>
    </row>
    <row r="678" spans="3:5" x14ac:dyDescent="0.2">
      <c r="C678" s="96"/>
      <c r="D678" s="96"/>
      <c r="E678" s="97"/>
    </row>
    <row r="679" spans="3:5" x14ac:dyDescent="0.2">
      <c r="C679" s="96"/>
      <c r="D679" s="96"/>
      <c r="E679" s="97"/>
    </row>
    <row r="680" spans="3:5" x14ac:dyDescent="0.2">
      <c r="C680" s="96"/>
      <c r="D680" s="96"/>
      <c r="E680" s="97"/>
    </row>
    <row r="681" spans="3:5" x14ac:dyDescent="0.2">
      <c r="C681" s="96"/>
      <c r="D681" s="96"/>
      <c r="E681" s="97"/>
    </row>
    <row r="682" spans="3:5" x14ac:dyDescent="0.2">
      <c r="C682" s="96"/>
      <c r="D682" s="96"/>
      <c r="E682" s="97"/>
    </row>
    <row r="683" spans="3:5" x14ac:dyDescent="0.2">
      <c r="C683" s="96"/>
      <c r="D683" s="96"/>
      <c r="E683" s="97"/>
    </row>
    <row r="684" spans="3:5" x14ac:dyDescent="0.2">
      <c r="C684" s="96"/>
      <c r="D684" s="96"/>
      <c r="E684" s="97"/>
    </row>
    <row r="685" spans="3:5" x14ac:dyDescent="0.2">
      <c r="C685" s="96"/>
      <c r="D685" s="96"/>
      <c r="E685" s="97"/>
    </row>
    <row r="686" spans="3:5" x14ac:dyDescent="0.2">
      <c r="C686" s="96"/>
      <c r="D686" s="96"/>
      <c r="E686" s="97"/>
    </row>
    <row r="687" spans="3:5" x14ac:dyDescent="0.2">
      <c r="C687" s="96"/>
      <c r="D687" s="96"/>
      <c r="E687" s="97"/>
    </row>
    <row r="688" spans="3:5" x14ac:dyDescent="0.2">
      <c r="C688" s="96"/>
      <c r="D688" s="96"/>
      <c r="E688" s="97"/>
    </row>
    <row r="689" spans="3:5" x14ac:dyDescent="0.2">
      <c r="C689" s="96"/>
      <c r="D689" s="96"/>
      <c r="E689" s="97"/>
    </row>
    <row r="690" spans="3:5" x14ac:dyDescent="0.2">
      <c r="C690" s="96"/>
      <c r="D690" s="96"/>
      <c r="E690" s="97"/>
    </row>
    <row r="691" spans="3:5" x14ac:dyDescent="0.2">
      <c r="C691" s="96"/>
      <c r="D691" s="96"/>
      <c r="E691" s="97"/>
    </row>
    <row r="692" spans="3:5" x14ac:dyDescent="0.2">
      <c r="C692" s="96"/>
      <c r="D692" s="96"/>
      <c r="E692" s="97"/>
    </row>
    <row r="693" spans="3:5" x14ac:dyDescent="0.2">
      <c r="C693" s="96"/>
      <c r="D693" s="96"/>
      <c r="E693" s="97"/>
    </row>
    <row r="694" spans="3:5" x14ac:dyDescent="0.2">
      <c r="C694" s="96"/>
      <c r="D694" s="96"/>
      <c r="E694" s="97"/>
    </row>
    <row r="695" spans="3:5" x14ac:dyDescent="0.2">
      <c r="C695" s="96"/>
      <c r="D695" s="96"/>
      <c r="E695" s="97"/>
    </row>
    <row r="696" spans="3:5" x14ac:dyDescent="0.2">
      <c r="C696" s="96"/>
      <c r="D696" s="96"/>
      <c r="E696" s="97"/>
    </row>
    <row r="697" spans="3:5" x14ac:dyDescent="0.2">
      <c r="C697" s="96"/>
      <c r="D697" s="96"/>
      <c r="E697" s="97"/>
    </row>
    <row r="698" spans="3:5" x14ac:dyDescent="0.2">
      <c r="C698" s="96"/>
      <c r="D698" s="96"/>
      <c r="E698" s="97"/>
    </row>
    <row r="699" spans="3:5" x14ac:dyDescent="0.2">
      <c r="C699" s="96"/>
      <c r="D699" s="96"/>
      <c r="E699" s="97"/>
    </row>
    <row r="700" spans="3:5" x14ac:dyDescent="0.2">
      <c r="C700" s="96"/>
      <c r="D700" s="96"/>
      <c r="E700" s="97"/>
    </row>
    <row r="701" spans="3:5" x14ac:dyDescent="0.2">
      <c r="C701" s="96"/>
      <c r="D701" s="96"/>
      <c r="E701" s="97"/>
    </row>
    <row r="702" spans="3:5" x14ac:dyDescent="0.2">
      <c r="C702" s="96"/>
      <c r="D702" s="96"/>
      <c r="E702" s="97"/>
    </row>
    <row r="703" spans="3:5" x14ac:dyDescent="0.2">
      <c r="C703" s="96"/>
      <c r="D703" s="96"/>
      <c r="E703" s="97"/>
    </row>
    <row r="704" spans="3:5" x14ac:dyDescent="0.2">
      <c r="C704" s="96"/>
      <c r="D704" s="96"/>
      <c r="E704" s="97"/>
    </row>
    <row r="705" spans="3:5" x14ac:dyDescent="0.2">
      <c r="C705" s="96"/>
      <c r="D705" s="96"/>
      <c r="E705" s="97"/>
    </row>
    <row r="706" spans="3:5" x14ac:dyDescent="0.2">
      <c r="C706" s="96"/>
      <c r="D706" s="96"/>
      <c r="E706" s="97"/>
    </row>
    <row r="707" spans="3:5" x14ac:dyDescent="0.2">
      <c r="C707" s="96"/>
      <c r="D707" s="96"/>
      <c r="E707" s="97"/>
    </row>
    <row r="708" spans="3:5" x14ac:dyDescent="0.2">
      <c r="C708" s="96"/>
      <c r="D708" s="96"/>
      <c r="E708" s="97"/>
    </row>
    <row r="709" spans="3:5" x14ac:dyDescent="0.2">
      <c r="C709" s="96"/>
      <c r="D709" s="96"/>
      <c r="E709" s="97"/>
    </row>
    <row r="710" spans="3:5" x14ac:dyDescent="0.2">
      <c r="C710" s="96"/>
      <c r="D710" s="96"/>
      <c r="E710" s="97"/>
    </row>
    <row r="711" spans="3:5" x14ac:dyDescent="0.2">
      <c r="C711" s="96"/>
      <c r="D711" s="96"/>
      <c r="E711" s="97"/>
    </row>
    <row r="712" spans="3:5" x14ac:dyDescent="0.2">
      <c r="C712" s="96"/>
      <c r="D712" s="96"/>
      <c r="E712" s="97"/>
    </row>
    <row r="713" spans="3:5" x14ac:dyDescent="0.2">
      <c r="C713" s="96"/>
      <c r="D713" s="96"/>
      <c r="E713" s="97"/>
    </row>
    <row r="714" spans="3:5" x14ac:dyDescent="0.2">
      <c r="C714" s="96"/>
      <c r="D714" s="96"/>
      <c r="E714" s="97"/>
    </row>
    <row r="715" spans="3:5" x14ac:dyDescent="0.2">
      <c r="C715" s="96"/>
      <c r="D715" s="96"/>
      <c r="E715" s="97"/>
    </row>
    <row r="716" spans="3:5" x14ac:dyDescent="0.2">
      <c r="C716" s="96"/>
      <c r="D716" s="96"/>
      <c r="E716" s="97"/>
    </row>
    <row r="717" spans="3:5" x14ac:dyDescent="0.2">
      <c r="C717" s="96"/>
      <c r="D717" s="96"/>
      <c r="E717" s="97"/>
    </row>
    <row r="718" spans="3:5" x14ac:dyDescent="0.2">
      <c r="C718" s="96"/>
      <c r="D718" s="96"/>
      <c r="E718" s="97"/>
    </row>
    <row r="719" spans="3:5" x14ac:dyDescent="0.2">
      <c r="C719" s="96"/>
      <c r="D719" s="96"/>
      <c r="E719" s="97"/>
    </row>
    <row r="720" spans="3:5" x14ac:dyDescent="0.2">
      <c r="C720" s="96"/>
      <c r="D720" s="96"/>
      <c r="E720" s="97"/>
    </row>
    <row r="721" spans="3:5" x14ac:dyDescent="0.2">
      <c r="C721" s="96"/>
      <c r="D721" s="96"/>
      <c r="E721" s="97"/>
    </row>
    <row r="722" spans="3:5" x14ac:dyDescent="0.2">
      <c r="C722" s="96"/>
      <c r="D722" s="96"/>
      <c r="E722" s="97"/>
    </row>
    <row r="723" spans="3:5" x14ac:dyDescent="0.2">
      <c r="C723" s="96"/>
      <c r="D723" s="96"/>
      <c r="E723" s="97"/>
    </row>
    <row r="724" spans="3:5" x14ac:dyDescent="0.2">
      <c r="C724" s="96"/>
      <c r="D724" s="96"/>
      <c r="E724" s="97"/>
    </row>
    <row r="725" spans="3:5" x14ac:dyDescent="0.2">
      <c r="C725" s="96"/>
      <c r="D725" s="96"/>
      <c r="E725" s="97"/>
    </row>
    <row r="726" spans="3:5" x14ac:dyDescent="0.2">
      <c r="C726" s="96"/>
      <c r="D726" s="96"/>
      <c r="E726" s="97"/>
    </row>
    <row r="727" spans="3:5" x14ac:dyDescent="0.2">
      <c r="C727" s="96"/>
      <c r="D727" s="96"/>
      <c r="E727" s="97"/>
    </row>
    <row r="728" spans="3:5" x14ac:dyDescent="0.2">
      <c r="C728" s="96"/>
      <c r="D728" s="96"/>
      <c r="E728" s="97"/>
    </row>
    <row r="729" spans="3:5" x14ac:dyDescent="0.2">
      <c r="C729" s="96"/>
      <c r="D729" s="96"/>
      <c r="E729" s="97"/>
    </row>
    <row r="730" spans="3:5" x14ac:dyDescent="0.2">
      <c r="C730" s="96"/>
      <c r="D730" s="96"/>
      <c r="E730" s="97"/>
    </row>
    <row r="731" spans="3:5" x14ac:dyDescent="0.2">
      <c r="C731" s="96"/>
      <c r="D731" s="96"/>
      <c r="E731" s="97"/>
    </row>
    <row r="732" spans="3:5" x14ac:dyDescent="0.2">
      <c r="C732" s="96"/>
      <c r="D732" s="96"/>
      <c r="E732" s="97"/>
    </row>
    <row r="733" spans="3:5" x14ac:dyDescent="0.2">
      <c r="C733" s="96"/>
      <c r="D733" s="96"/>
      <c r="E733" s="97"/>
    </row>
    <row r="734" spans="3:5" x14ac:dyDescent="0.2">
      <c r="C734" s="96"/>
      <c r="D734" s="96"/>
      <c r="E734" s="97"/>
    </row>
    <row r="735" spans="3:5" x14ac:dyDescent="0.2">
      <c r="C735" s="96"/>
      <c r="D735" s="96"/>
      <c r="E735" s="97"/>
    </row>
    <row r="736" spans="3:5" x14ac:dyDescent="0.2">
      <c r="C736" s="96"/>
      <c r="D736" s="96"/>
      <c r="E736" s="97"/>
    </row>
    <row r="737" spans="3:5" x14ac:dyDescent="0.2">
      <c r="C737" s="96"/>
      <c r="D737" s="96"/>
      <c r="E737" s="97"/>
    </row>
    <row r="738" spans="3:5" x14ac:dyDescent="0.2">
      <c r="C738" s="96"/>
      <c r="D738" s="96"/>
      <c r="E738" s="97"/>
    </row>
    <row r="739" spans="3:5" x14ac:dyDescent="0.2">
      <c r="C739" s="96"/>
      <c r="D739" s="96"/>
      <c r="E739" s="97"/>
    </row>
    <row r="740" spans="3:5" x14ac:dyDescent="0.2">
      <c r="C740" s="96"/>
      <c r="D740" s="96"/>
      <c r="E740" s="97"/>
    </row>
    <row r="741" spans="3:5" x14ac:dyDescent="0.2">
      <c r="C741" s="96"/>
      <c r="D741" s="96"/>
      <c r="E741" s="97"/>
    </row>
    <row r="742" spans="3:5" x14ac:dyDescent="0.2">
      <c r="C742" s="96"/>
      <c r="D742" s="96"/>
      <c r="E742" s="97"/>
    </row>
    <row r="743" spans="3:5" x14ac:dyDescent="0.2">
      <c r="C743" s="96"/>
      <c r="D743" s="96"/>
      <c r="E743" s="97"/>
    </row>
    <row r="744" spans="3:5" x14ac:dyDescent="0.2">
      <c r="C744" s="96"/>
      <c r="D744" s="96"/>
      <c r="E744" s="97"/>
    </row>
    <row r="745" spans="3:5" x14ac:dyDescent="0.2">
      <c r="C745" s="96"/>
      <c r="D745" s="96"/>
      <c r="E745" s="97"/>
    </row>
    <row r="746" spans="3:5" x14ac:dyDescent="0.2">
      <c r="C746" s="96"/>
      <c r="D746" s="96"/>
      <c r="E746" s="97"/>
    </row>
    <row r="747" spans="3:5" x14ac:dyDescent="0.2">
      <c r="C747" s="96"/>
      <c r="D747" s="96"/>
      <c r="E747" s="97"/>
    </row>
    <row r="748" spans="3:5" x14ac:dyDescent="0.2">
      <c r="C748" s="96"/>
      <c r="D748" s="96"/>
      <c r="E748" s="97"/>
    </row>
    <row r="749" spans="3:5" x14ac:dyDescent="0.2">
      <c r="C749" s="96"/>
      <c r="D749" s="96"/>
      <c r="E749" s="97"/>
    </row>
    <row r="750" spans="3:5" x14ac:dyDescent="0.2">
      <c r="C750" s="96"/>
      <c r="D750" s="96"/>
      <c r="E750" s="97"/>
    </row>
    <row r="751" spans="3:5" x14ac:dyDescent="0.2">
      <c r="C751" s="96"/>
      <c r="D751" s="96"/>
      <c r="E751" s="97"/>
    </row>
    <row r="752" spans="3:5" x14ac:dyDescent="0.2">
      <c r="C752" s="96"/>
      <c r="D752" s="96"/>
      <c r="E752" s="97"/>
    </row>
    <row r="753" spans="3:5" x14ac:dyDescent="0.2">
      <c r="C753" s="96"/>
      <c r="D753" s="96"/>
      <c r="E753" s="97"/>
    </row>
    <row r="754" spans="3:5" x14ac:dyDescent="0.2">
      <c r="C754" s="96"/>
      <c r="D754" s="96"/>
      <c r="E754" s="97"/>
    </row>
    <row r="755" spans="3:5" x14ac:dyDescent="0.2">
      <c r="C755" s="96"/>
      <c r="D755" s="96"/>
      <c r="E755" s="97"/>
    </row>
    <row r="756" spans="3:5" x14ac:dyDescent="0.2">
      <c r="C756" s="96"/>
      <c r="D756" s="96"/>
      <c r="E756" s="97"/>
    </row>
    <row r="757" spans="3:5" x14ac:dyDescent="0.2">
      <c r="C757" s="96"/>
      <c r="D757" s="96"/>
      <c r="E757" s="97"/>
    </row>
    <row r="758" spans="3:5" x14ac:dyDescent="0.2">
      <c r="C758" s="96"/>
      <c r="D758" s="96"/>
      <c r="E758" s="97"/>
    </row>
    <row r="759" spans="3:5" x14ac:dyDescent="0.2">
      <c r="C759" s="96"/>
      <c r="D759" s="96"/>
      <c r="E759" s="97"/>
    </row>
    <row r="760" spans="3:5" x14ac:dyDescent="0.2">
      <c r="C760" s="96"/>
      <c r="D760" s="96"/>
      <c r="E760" s="97"/>
    </row>
    <row r="761" spans="3:5" x14ac:dyDescent="0.2">
      <c r="C761" s="96"/>
      <c r="D761" s="96"/>
      <c r="E761" s="97"/>
    </row>
    <row r="762" spans="3:5" x14ac:dyDescent="0.2">
      <c r="C762" s="96"/>
      <c r="D762" s="96"/>
      <c r="E762" s="97"/>
    </row>
    <row r="763" spans="3:5" x14ac:dyDescent="0.2">
      <c r="C763" s="96"/>
      <c r="D763" s="96"/>
      <c r="E763" s="97"/>
    </row>
    <row r="764" spans="3:5" x14ac:dyDescent="0.2">
      <c r="C764" s="96"/>
      <c r="D764" s="96"/>
      <c r="E764" s="97"/>
    </row>
    <row r="765" spans="3:5" x14ac:dyDescent="0.2">
      <c r="C765" s="96"/>
      <c r="D765" s="96"/>
      <c r="E765" s="97"/>
    </row>
    <row r="766" spans="3:5" x14ac:dyDescent="0.2">
      <c r="C766" s="96"/>
      <c r="D766" s="96"/>
      <c r="E766" s="97"/>
    </row>
    <row r="767" spans="3:5" x14ac:dyDescent="0.2">
      <c r="C767" s="96"/>
      <c r="D767" s="96"/>
      <c r="E767" s="97"/>
    </row>
    <row r="768" spans="3:5" x14ac:dyDescent="0.2">
      <c r="C768" s="96"/>
      <c r="D768" s="96"/>
      <c r="E768" s="97"/>
    </row>
    <row r="769" spans="3:5" x14ac:dyDescent="0.2">
      <c r="C769" s="96"/>
      <c r="D769" s="96"/>
      <c r="E769" s="97"/>
    </row>
    <row r="770" spans="3:5" x14ac:dyDescent="0.2">
      <c r="C770" s="96"/>
      <c r="D770" s="96"/>
      <c r="E770" s="97"/>
    </row>
    <row r="771" spans="3:5" x14ac:dyDescent="0.2">
      <c r="C771" s="96"/>
      <c r="D771" s="96"/>
      <c r="E771" s="97"/>
    </row>
    <row r="772" spans="3:5" x14ac:dyDescent="0.2">
      <c r="C772" s="96"/>
      <c r="D772" s="96"/>
      <c r="E772" s="97"/>
    </row>
    <row r="773" spans="3:5" x14ac:dyDescent="0.2">
      <c r="C773" s="96"/>
      <c r="D773" s="96"/>
      <c r="E773" s="97"/>
    </row>
    <row r="774" spans="3:5" x14ac:dyDescent="0.2">
      <c r="C774" s="96"/>
      <c r="D774" s="96"/>
      <c r="E774" s="97"/>
    </row>
    <row r="775" spans="3:5" x14ac:dyDescent="0.2">
      <c r="C775" s="96"/>
      <c r="D775" s="96"/>
      <c r="E775" s="97"/>
    </row>
    <row r="776" spans="3:5" x14ac:dyDescent="0.2">
      <c r="C776" s="96"/>
      <c r="D776" s="96"/>
      <c r="E776" s="97"/>
    </row>
    <row r="777" spans="3:5" x14ac:dyDescent="0.2">
      <c r="C777" s="96"/>
      <c r="D777" s="96"/>
      <c r="E777" s="97"/>
    </row>
    <row r="778" spans="3:5" x14ac:dyDescent="0.2">
      <c r="C778" s="96"/>
      <c r="D778" s="96"/>
      <c r="E778" s="97"/>
    </row>
    <row r="779" spans="3:5" x14ac:dyDescent="0.2">
      <c r="C779" s="96"/>
      <c r="D779" s="96"/>
      <c r="E779" s="97"/>
    </row>
    <row r="780" spans="3:5" x14ac:dyDescent="0.2">
      <c r="C780" s="96"/>
      <c r="D780" s="96"/>
      <c r="E780" s="97"/>
    </row>
    <row r="781" spans="3:5" x14ac:dyDescent="0.2">
      <c r="C781" s="96"/>
      <c r="D781" s="96"/>
      <c r="E781" s="97"/>
    </row>
    <row r="782" spans="3:5" x14ac:dyDescent="0.2">
      <c r="C782" s="96"/>
      <c r="D782" s="96"/>
      <c r="E782" s="97"/>
    </row>
    <row r="783" spans="3:5" x14ac:dyDescent="0.2">
      <c r="C783" s="96"/>
      <c r="D783" s="96"/>
      <c r="E783" s="97"/>
    </row>
    <row r="784" spans="3:5" x14ac:dyDescent="0.2">
      <c r="C784" s="96"/>
      <c r="D784" s="96"/>
      <c r="E784" s="97"/>
    </row>
    <row r="785" spans="3:5" x14ac:dyDescent="0.2">
      <c r="C785" s="96"/>
      <c r="D785" s="96"/>
      <c r="E785" s="97"/>
    </row>
    <row r="786" spans="3:5" x14ac:dyDescent="0.2">
      <c r="C786" s="96"/>
      <c r="D786" s="96"/>
      <c r="E786" s="97"/>
    </row>
    <row r="787" spans="3:5" x14ac:dyDescent="0.2">
      <c r="C787" s="96"/>
      <c r="D787" s="96"/>
      <c r="E787" s="97"/>
    </row>
    <row r="788" spans="3:5" x14ac:dyDescent="0.2">
      <c r="C788" s="96"/>
      <c r="D788" s="96"/>
      <c r="E788" s="97"/>
    </row>
    <row r="789" spans="3:5" x14ac:dyDescent="0.2">
      <c r="C789" s="96"/>
      <c r="D789" s="96"/>
      <c r="E789" s="97"/>
    </row>
    <row r="790" spans="3:5" x14ac:dyDescent="0.2">
      <c r="C790" s="96"/>
      <c r="D790" s="96"/>
      <c r="E790" s="97"/>
    </row>
    <row r="791" spans="3:5" x14ac:dyDescent="0.2">
      <c r="C791" s="96"/>
      <c r="D791" s="96"/>
      <c r="E791" s="97"/>
    </row>
    <row r="792" spans="3:5" x14ac:dyDescent="0.2">
      <c r="C792" s="96"/>
      <c r="D792" s="96"/>
      <c r="E792" s="97"/>
    </row>
    <row r="793" spans="3:5" x14ac:dyDescent="0.2">
      <c r="C793" s="96"/>
      <c r="D793" s="96"/>
      <c r="E793" s="97"/>
    </row>
    <row r="794" spans="3:5" x14ac:dyDescent="0.2">
      <c r="C794" s="96"/>
      <c r="D794" s="96"/>
      <c r="E794" s="97"/>
    </row>
    <row r="795" spans="3:5" x14ac:dyDescent="0.2">
      <c r="C795" s="96"/>
      <c r="D795" s="96"/>
      <c r="E795" s="97"/>
    </row>
    <row r="796" spans="3:5" x14ac:dyDescent="0.2">
      <c r="C796" s="96"/>
      <c r="D796" s="96"/>
      <c r="E796" s="97"/>
    </row>
    <row r="797" spans="3:5" x14ac:dyDescent="0.2">
      <c r="C797" s="96"/>
      <c r="D797" s="96"/>
      <c r="E797" s="97"/>
    </row>
    <row r="798" spans="3:5" x14ac:dyDescent="0.2">
      <c r="C798" s="96"/>
      <c r="D798" s="96"/>
      <c r="E798" s="97"/>
    </row>
    <row r="799" spans="3:5" x14ac:dyDescent="0.2">
      <c r="C799" s="96"/>
      <c r="D799" s="96"/>
      <c r="E799" s="97"/>
    </row>
    <row r="800" spans="3:5" x14ac:dyDescent="0.2">
      <c r="C800" s="96"/>
      <c r="D800" s="96"/>
      <c r="E800" s="97"/>
    </row>
    <row r="801" spans="3:5" x14ac:dyDescent="0.2">
      <c r="C801" s="96"/>
      <c r="D801" s="96"/>
      <c r="E801" s="97"/>
    </row>
    <row r="802" spans="3:5" x14ac:dyDescent="0.2">
      <c r="C802" s="96"/>
      <c r="D802" s="96"/>
      <c r="E802" s="97"/>
    </row>
    <row r="803" spans="3:5" x14ac:dyDescent="0.2">
      <c r="C803" s="96"/>
      <c r="D803" s="96"/>
      <c r="E803" s="97"/>
    </row>
    <row r="804" spans="3:5" x14ac:dyDescent="0.2">
      <c r="C804" s="96"/>
      <c r="D804" s="96"/>
      <c r="E804" s="97"/>
    </row>
    <row r="805" spans="3:5" x14ac:dyDescent="0.2">
      <c r="C805" s="96"/>
      <c r="D805" s="96"/>
      <c r="E805" s="97"/>
    </row>
    <row r="806" spans="3:5" x14ac:dyDescent="0.2">
      <c r="C806" s="96"/>
      <c r="D806" s="96"/>
      <c r="E806" s="97"/>
    </row>
    <row r="807" spans="3:5" x14ac:dyDescent="0.2">
      <c r="C807" s="96"/>
      <c r="D807" s="96"/>
      <c r="E807" s="97"/>
    </row>
    <row r="808" spans="3:5" x14ac:dyDescent="0.2">
      <c r="C808" s="96"/>
      <c r="D808" s="96"/>
      <c r="E808" s="97"/>
    </row>
    <row r="809" spans="3:5" x14ac:dyDescent="0.2">
      <c r="C809" s="96"/>
      <c r="D809" s="96"/>
      <c r="E809" s="97"/>
    </row>
    <row r="810" spans="3:5" x14ac:dyDescent="0.2">
      <c r="C810" s="96"/>
      <c r="D810" s="96"/>
      <c r="E810" s="97"/>
    </row>
    <row r="811" spans="3:5" x14ac:dyDescent="0.2">
      <c r="C811" s="96"/>
      <c r="D811" s="96"/>
      <c r="E811" s="97"/>
    </row>
    <row r="812" spans="3:5" x14ac:dyDescent="0.2">
      <c r="C812" s="96"/>
      <c r="D812" s="96"/>
      <c r="E812" s="97"/>
    </row>
    <row r="813" spans="3:5" x14ac:dyDescent="0.2">
      <c r="C813" s="96"/>
      <c r="D813" s="96"/>
      <c r="E813" s="97"/>
    </row>
    <row r="814" spans="3:5" x14ac:dyDescent="0.2">
      <c r="C814" s="96"/>
      <c r="D814" s="96"/>
      <c r="E814" s="97"/>
    </row>
    <row r="815" spans="3:5" x14ac:dyDescent="0.2">
      <c r="C815" s="96"/>
      <c r="D815" s="96"/>
      <c r="E815" s="97"/>
    </row>
    <row r="816" spans="3:5" x14ac:dyDescent="0.2">
      <c r="C816" s="96"/>
      <c r="D816" s="96"/>
      <c r="E816" s="97"/>
    </row>
    <row r="817" spans="3:5" x14ac:dyDescent="0.2">
      <c r="C817" s="96"/>
      <c r="D817" s="96"/>
      <c r="E817" s="97"/>
    </row>
    <row r="818" spans="3:5" x14ac:dyDescent="0.2">
      <c r="C818" s="96"/>
      <c r="D818" s="96"/>
      <c r="E818" s="97"/>
    </row>
    <row r="819" spans="3:5" x14ac:dyDescent="0.2">
      <c r="C819" s="96"/>
      <c r="D819" s="96"/>
      <c r="E819" s="97"/>
    </row>
    <row r="820" spans="3:5" x14ac:dyDescent="0.2">
      <c r="C820" s="96"/>
      <c r="D820" s="96"/>
      <c r="E820" s="97"/>
    </row>
    <row r="821" spans="3:5" x14ac:dyDescent="0.2">
      <c r="C821" s="96"/>
      <c r="D821" s="96"/>
      <c r="E821" s="97"/>
    </row>
    <row r="822" spans="3:5" x14ac:dyDescent="0.2">
      <c r="C822" s="96"/>
      <c r="D822" s="96"/>
      <c r="E822" s="97"/>
    </row>
    <row r="823" spans="3:5" x14ac:dyDescent="0.2">
      <c r="C823" s="96"/>
      <c r="D823" s="96"/>
      <c r="E823" s="97"/>
    </row>
    <row r="824" spans="3:5" x14ac:dyDescent="0.2">
      <c r="C824" s="96"/>
      <c r="D824" s="96"/>
      <c r="E824" s="97"/>
    </row>
    <row r="825" spans="3:5" x14ac:dyDescent="0.2">
      <c r="C825" s="96"/>
      <c r="D825" s="96"/>
      <c r="E825" s="97"/>
    </row>
    <row r="826" spans="3:5" x14ac:dyDescent="0.2">
      <c r="C826" s="96"/>
      <c r="D826" s="96"/>
      <c r="E826" s="97"/>
    </row>
    <row r="827" spans="3:5" x14ac:dyDescent="0.2">
      <c r="C827" s="96"/>
      <c r="D827" s="96"/>
      <c r="E827" s="97"/>
    </row>
    <row r="828" spans="3:5" x14ac:dyDescent="0.2">
      <c r="C828" s="96"/>
      <c r="D828" s="96"/>
      <c r="E828" s="97"/>
    </row>
    <row r="829" spans="3:5" x14ac:dyDescent="0.2">
      <c r="C829" s="96"/>
      <c r="D829" s="96"/>
      <c r="E829" s="97"/>
    </row>
    <row r="830" spans="3:5" x14ac:dyDescent="0.2">
      <c r="C830" s="96"/>
      <c r="D830" s="96"/>
      <c r="E830" s="97"/>
    </row>
    <row r="831" spans="3:5" x14ac:dyDescent="0.2">
      <c r="C831" s="96"/>
      <c r="D831" s="96"/>
      <c r="E831" s="97"/>
    </row>
    <row r="832" spans="3:5" x14ac:dyDescent="0.2">
      <c r="C832" s="96"/>
      <c r="D832" s="96"/>
      <c r="E832" s="97"/>
    </row>
    <row r="833" spans="3:5" x14ac:dyDescent="0.2">
      <c r="C833" s="96"/>
      <c r="D833" s="96"/>
      <c r="E833" s="97"/>
    </row>
    <row r="834" spans="3:5" x14ac:dyDescent="0.2">
      <c r="C834" s="96"/>
      <c r="D834" s="96"/>
      <c r="E834" s="97"/>
    </row>
    <row r="835" spans="3:5" x14ac:dyDescent="0.2">
      <c r="C835" s="96"/>
      <c r="D835" s="96"/>
      <c r="E835" s="97"/>
    </row>
    <row r="836" spans="3:5" x14ac:dyDescent="0.2">
      <c r="C836" s="96"/>
      <c r="D836" s="96"/>
      <c r="E836" s="97"/>
    </row>
    <row r="837" spans="3:5" x14ac:dyDescent="0.2">
      <c r="C837" s="96"/>
      <c r="D837" s="96"/>
      <c r="E837" s="97"/>
    </row>
    <row r="838" spans="3:5" x14ac:dyDescent="0.2">
      <c r="C838" s="96"/>
      <c r="D838" s="96"/>
      <c r="E838" s="97"/>
    </row>
    <row r="839" spans="3:5" x14ac:dyDescent="0.2">
      <c r="C839" s="96"/>
      <c r="D839" s="96"/>
      <c r="E839" s="97"/>
    </row>
    <row r="840" spans="3:5" x14ac:dyDescent="0.2">
      <c r="C840" s="96"/>
      <c r="D840" s="96"/>
      <c r="E840" s="97"/>
    </row>
    <row r="841" spans="3:5" x14ac:dyDescent="0.2">
      <c r="C841" s="96"/>
      <c r="D841" s="96"/>
      <c r="E841" s="97"/>
    </row>
    <row r="842" spans="3:5" x14ac:dyDescent="0.2">
      <c r="C842" s="96"/>
      <c r="D842" s="96"/>
      <c r="E842" s="97"/>
    </row>
    <row r="843" spans="3:5" x14ac:dyDescent="0.2">
      <c r="C843" s="96"/>
      <c r="D843" s="96"/>
      <c r="E843" s="97"/>
    </row>
    <row r="844" spans="3:5" x14ac:dyDescent="0.2">
      <c r="C844" s="96"/>
      <c r="D844" s="96"/>
      <c r="E844" s="97"/>
    </row>
    <row r="845" spans="3:5" x14ac:dyDescent="0.2">
      <c r="C845" s="96"/>
      <c r="D845" s="96"/>
      <c r="E845" s="97"/>
    </row>
    <row r="846" spans="3:5" x14ac:dyDescent="0.2">
      <c r="C846" s="96"/>
      <c r="D846" s="96"/>
      <c r="E846" s="97"/>
    </row>
    <row r="847" spans="3:5" x14ac:dyDescent="0.2">
      <c r="C847" s="96"/>
      <c r="D847" s="96"/>
      <c r="E847" s="97"/>
    </row>
    <row r="848" spans="3:5" x14ac:dyDescent="0.2">
      <c r="C848" s="96"/>
      <c r="D848" s="96"/>
      <c r="E848" s="97"/>
    </row>
    <row r="849" spans="3:5" x14ac:dyDescent="0.2">
      <c r="C849" s="96"/>
      <c r="D849" s="96"/>
      <c r="E849" s="97"/>
    </row>
    <row r="850" spans="3:5" x14ac:dyDescent="0.2">
      <c r="C850" s="96"/>
      <c r="D850" s="96"/>
      <c r="E850" s="97"/>
    </row>
    <row r="851" spans="3:5" x14ac:dyDescent="0.2">
      <c r="C851" s="96"/>
      <c r="D851" s="96"/>
      <c r="E851" s="97"/>
    </row>
    <row r="852" spans="3:5" x14ac:dyDescent="0.2">
      <c r="C852" s="96"/>
      <c r="D852" s="96"/>
      <c r="E852" s="97"/>
    </row>
    <row r="853" spans="3:5" x14ac:dyDescent="0.2">
      <c r="C853" s="96"/>
      <c r="D853" s="96"/>
      <c r="E853" s="97"/>
    </row>
    <row r="854" spans="3:5" x14ac:dyDescent="0.2">
      <c r="C854" s="96"/>
      <c r="D854" s="96"/>
      <c r="E854" s="97"/>
    </row>
    <row r="855" spans="3:5" x14ac:dyDescent="0.2">
      <c r="C855" s="96"/>
      <c r="D855" s="96"/>
      <c r="E855" s="97"/>
    </row>
    <row r="856" spans="3:5" x14ac:dyDescent="0.2">
      <c r="C856" s="96"/>
      <c r="D856" s="96"/>
      <c r="E856" s="97"/>
    </row>
    <row r="857" spans="3:5" x14ac:dyDescent="0.2">
      <c r="C857" s="96"/>
      <c r="D857" s="96"/>
      <c r="E857" s="97"/>
    </row>
    <row r="858" spans="3:5" x14ac:dyDescent="0.2">
      <c r="C858" s="96"/>
      <c r="D858" s="96"/>
      <c r="E858" s="97"/>
    </row>
    <row r="859" spans="3:5" x14ac:dyDescent="0.2">
      <c r="C859" s="96"/>
      <c r="D859" s="96"/>
      <c r="E859" s="97"/>
    </row>
    <row r="860" spans="3:5" x14ac:dyDescent="0.2">
      <c r="C860" s="96"/>
      <c r="D860" s="96"/>
      <c r="E860" s="97"/>
    </row>
    <row r="861" spans="3:5" x14ac:dyDescent="0.2">
      <c r="C861" s="96"/>
      <c r="D861" s="96"/>
      <c r="E861" s="97"/>
    </row>
    <row r="862" spans="3:5" x14ac:dyDescent="0.2">
      <c r="C862" s="96"/>
      <c r="D862" s="96"/>
      <c r="E862" s="97"/>
    </row>
    <row r="863" spans="3:5" x14ac:dyDescent="0.2">
      <c r="C863" s="96"/>
      <c r="D863" s="96"/>
      <c r="E863" s="97"/>
    </row>
    <row r="864" spans="3:5" x14ac:dyDescent="0.2">
      <c r="C864" s="96"/>
      <c r="D864" s="96"/>
      <c r="E864" s="97"/>
    </row>
    <row r="865" spans="3:5" x14ac:dyDescent="0.2">
      <c r="C865" s="96"/>
      <c r="D865" s="96"/>
      <c r="E865" s="97"/>
    </row>
    <row r="866" spans="3:5" x14ac:dyDescent="0.2">
      <c r="C866" s="96"/>
      <c r="D866" s="96"/>
      <c r="E866" s="97"/>
    </row>
    <row r="867" spans="3:5" x14ac:dyDescent="0.2">
      <c r="C867" s="96"/>
      <c r="D867" s="96"/>
      <c r="E867" s="97"/>
    </row>
    <row r="868" spans="3:5" x14ac:dyDescent="0.2">
      <c r="C868" s="96"/>
      <c r="D868" s="96"/>
      <c r="E868" s="97"/>
    </row>
    <row r="869" spans="3:5" x14ac:dyDescent="0.2">
      <c r="C869" s="96"/>
      <c r="D869" s="96"/>
      <c r="E869" s="97"/>
    </row>
    <row r="870" spans="3:5" x14ac:dyDescent="0.2">
      <c r="C870" s="96"/>
      <c r="D870" s="96"/>
      <c r="E870" s="97"/>
    </row>
    <row r="871" spans="3:5" x14ac:dyDescent="0.2">
      <c r="C871" s="96"/>
      <c r="D871" s="96"/>
      <c r="E871" s="97"/>
    </row>
    <row r="872" spans="3:5" x14ac:dyDescent="0.2">
      <c r="C872" s="96"/>
      <c r="D872" s="96"/>
      <c r="E872" s="97"/>
    </row>
    <row r="873" spans="3:5" x14ac:dyDescent="0.2">
      <c r="C873" s="96"/>
      <c r="D873" s="96"/>
      <c r="E873" s="97"/>
    </row>
    <row r="874" spans="3:5" x14ac:dyDescent="0.2">
      <c r="C874" s="96"/>
      <c r="D874" s="96"/>
      <c r="E874" s="97"/>
    </row>
    <row r="875" spans="3:5" x14ac:dyDescent="0.2">
      <c r="C875" s="96"/>
      <c r="D875" s="96"/>
      <c r="E875" s="97"/>
    </row>
    <row r="876" spans="3:5" x14ac:dyDescent="0.2">
      <c r="C876" s="96"/>
      <c r="D876" s="96"/>
      <c r="E876" s="97"/>
    </row>
    <row r="877" spans="3:5" x14ac:dyDescent="0.2">
      <c r="C877" s="96"/>
      <c r="D877" s="96"/>
      <c r="E877" s="97"/>
    </row>
    <row r="878" spans="3:5" x14ac:dyDescent="0.2">
      <c r="C878" s="96"/>
      <c r="D878" s="96"/>
      <c r="E878" s="97"/>
    </row>
    <row r="879" spans="3:5" x14ac:dyDescent="0.2">
      <c r="C879" s="96"/>
      <c r="D879" s="96"/>
      <c r="E879" s="97"/>
    </row>
    <row r="880" spans="3:5" x14ac:dyDescent="0.2">
      <c r="C880" s="96"/>
      <c r="D880" s="96"/>
      <c r="E880" s="97"/>
    </row>
    <row r="881" spans="3:5" x14ac:dyDescent="0.2">
      <c r="C881" s="96"/>
      <c r="D881" s="96"/>
      <c r="E881" s="97"/>
    </row>
    <row r="882" spans="3:5" x14ac:dyDescent="0.2">
      <c r="C882" s="96"/>
      <c r="D882" s="96"/>
      <c r="E882" s="97"/>
    </row>
    <row r="883" spans="3:5" x14ac:dyDescent="0.2">
      <c r="C883" s="96"/>
      <c r="D883" s="96"/>
      <c r="E883" s="97"/>
    </row>
    <row r="884" spans="3:5" x14ac:dyDescent="0.2">
      <c r="C884" s="96"/>
      <c r="D884" s="96"/>
      <c r="E884" s="97"/>
    </row>
    <row r="885" spans="3:5" x14ac:dyDescent="0.2">
      <c r="C885" s="96"/>
      <c r="D885" s="96"/>
      <c r="E885" s="97"/>
    </row>
    <row r="886" spans="3:5" x14ac:dyDescent="0.2">
      <c r="C886" s="96"/>
      <c r="D886" s="96"/>
      <c r="E886" s="97"/>
    </row>
    <row r="887" spans="3:5" x14ac:dyDescent="0.2">
      <c r="C887" s="96"/>
      <c r="D887" s="96"/>
      <c r="E887" s="97"/>
    </row>
    <row r="888" spans="3:5" x14ac:dyDescent="0.2">
      <c r="C888" s="96"/>
      <c r="D888" s="96"/>
      <c r="E888" s="97"/>
    </row>
    <row r="889" spans="3:5" x14ac:dyDescent="0.2">
      <c r="C889" s="96"/>
      <c r="D889" s="96"/>
      <c r="E889" s="97"/>
    </row>
    <row r="890" spans="3:5" x14ac:dyDescent="0.2">
      <c r="C890" s="96"/>
      <c r="D890" s="96"/>
      <c r="E890" s="97"/>
    </row>
    <row r="891" spans="3:5" x14ac:dyDescent="0.2">
      <c r="C891" s="96"/>
      <c r="D891" s="96"/>
      <c r="E891" s="97"/>
    </row>
    <row r="892" spans="3:5" x14ac:dyDescent="0.2">
      <c r="C892" s="96"/>
      <c r="D892" s="96"/>
      <c r="E892" s="97"/>
    </row>
    <row r="893" spans="3:5" x14ac:dyDescent="0.2">
      <c r="C893" s="96"/>
      <c r="D893" s="96"/>
      <c r="E893" s="97"/>
    </row>
    <row r="894" spans="3:5" x14ac:dyDescent="0.2">
      <c r="C894" s="96"/>
      <c r="D894" s="96"/>
      <c r="E894" s="97"/>
    </row>
    <row r="895" spans="3:5" x14ac:dyDescent="0.2">
      <c r="C895" s="96"/>
      <c r="D895" s="96"/>
      <c r="E895" s="97"/>
    </row>
    <row r="896" spans="3:5" x14ac:dyDescent="0.2">
      <c r="C896" s="96"/>
      <c r="D896" s="96"/>
      <c r="E896" s="97"/>
    </row>
    <row r="897" spans="3:5" x14ac:dyDescent="0.2">
      <c r="C897" s="96"/>
      <c r="D897" s="96"/>
      <c r="E897" s="97"/>
    </row>
    <row r="898" spans="3:5" x14ac:dyDescent="0.2">
      <c r="C898" s="96"/>
      <c r="D898" s="96"/>
      <c r="E898" s="97"/>
    </row>
    <row r="899" spans="3:5" x14ac:dyDescent="0.2">
      <c r="C899" s="96"/>
      <c r="D899" s="96"/>
      <c r="E899" s="97"/>
    </row>
    <row r="900" spans="3:5" x14ac:dyDescent="0.2">
      <c r="C900" s="96"/>
      <c r="D900" s="96"/>
      <c r="E900" s="97"/>
    </row>
    <row r="901" spans="3:5" x14ac:dyDescent="0.2">
      <c r="C901" s="96"/>
      <c r="D901" s="96"/>
      <c r="E901" s="97"/>
    </row>
    <row r="902" spans="3:5" x14ac:dyDescent="0.2">
      <c r="C902" s="96"/>
      <c r="D902" s="96"/>
      <c r="E902" s="97"/>
    </row>
    <row r="903" spans="3:5" x14ac:dyDescent="0.2">
      <c r="C903" s="96"/>
      <c r="D903" s="96"/>
      <c r="E903" s="97"/>
    </row>
    <row r="904" spans="3:5" x14ac:dyDescent="0.2">
      <c r="C904" s="96"/>
      <c r="D904" s="96"/>
      <c r="E904" s="97"/>
    </row>
    <row r="905" spans="3:5" x14ac:dyDescent="0.2">
      <c r="C905" s="96"/>
      <c r="D905" s="96"/>
      <c r="E905" s="97"/>
    </row>
    <row r="906" spans="3:5" x14ac:dyDescent="0.2">
      <c r="C906" s="96"/>
      <c r="D906" s="96"/>
      <c r="E906" s="97"/>
    </row>
    <row r="907" spans="3:5" x14ac:dyDescent="0.2">
      <c r="C907" s="96"/>
      <c r="D907" s="96"/>
      <c r="E907" s="97"/>
    </row>
    <row r="908" spans="3:5" x14ac:dyDescent="0.2">
      <c r="C908" s="96"/>
      <c r="D908" s="96"/>
      <c r="E908" s="97"/>
    </row>
    <row r="909" spans="3:5" x14ac:dyDescent="0.2">
      <c r="C909" s="96"/>
      <c r="D909" s="96"/>
      <c r="E909" s="97"/>
    </row>
    <row r="910" spans="3:5" x14ac:dyDescent="0.2">
      <c r="C910" s="96"/>
      <c r="D910" s="96"/>
      <c r="E910" s="97"/>
    </row>
    <row r="911" spans="3:5" x14ac:dyDescent="0.2">
      <c r="C911" s="96"/>
      <c r="D911" s="96"/>
      <c r="E911" s="97"/>
    </row>
    <row r="912" spans="3:5" x14ac:dyDescent="0.2">
      <c r="C912" s="96"/>
      <c r="D912" s="96"/>
      <c r="E912" s="97"/>
    </row>
    <row r="913" spans="3:5" x14ac:dyDescent="0.2">
      <c r="C913" s="96"/>
      <c r="D913" s="96"/>
      <c r="E913" s="97"/>
    </row>
    <row r="914" spans="3:5" x14ac:dyDescent="0.2">
      <c r="C914" s="96"/>
      <c r="D914" s="96"/>
      <c r="E914" s="97"/>
    </row>
    <row r="915" spans="3:5" x14ac:dyDescent="0.2">
      <c r="C915" s="96"/>
      <c r="D915" s="96"/>
      <c r="E915" s="97"/>
    </row>
    <row r="916" spans="3:5" x14ac:dyDescent="0.2">
      <c r="C916" s="96"/>
      <c r="D916" s="96"/>
      <c r="E916" s="97"/>
    </row>
    <row r="917" spans="3:5" x14ac:dyDescent="0.2">
      <c r="C917" s="96"/>
      <c r="D917" s="96"/>
      <c r="E917" s="97"/>
    </row>
    <row r="918" spans="3:5" x14ac:dyDescent="0.2">
      <c r="C918" s="96"/>
      <c r="D918" s="96"/>
      <c r="E918" s="97"/>
    </row>
    <row r="919" spans="3:5" x14ac:dyDescent="0.2">
      <c r="C919" s="96"/>
      <c r="D919" s="96"/>
      <c r="E919" s="97"/>
    </row>
    <row r="920" spans="3:5" x14ac:dyDescent="0.2">
      <c r="C920" s="96"/>
      <c r="D920" s="96"/>
      <c r="E920" s="97"/>
    </row>
    <row r="921" spans="3:5" x14ac:dyDescent="0.2">
      <c r="C921" s="96"/>
      <c r="D921" s="96"/>
      <c r="E921" s="97"/>
    </row>
    <row r="922" spans="3:5" x14ac:dyDescent="0.2">
      <c r="C922" s="96"/>
      <c r="D922" s="96"/>
      <c r="E922" s="97"/>
    </row>
    <row r="923" spans="3:5" x14ac:dyDescent="0.2">
      <c r="C923" s="96"/>
      <c r="D923" s="96"/>
      <c r="E923" s="97"/>
    </row>
    <row r="924" spans="3:5" x14ac:dyDescent="0.2">
      <c r="C924" s="96"/>
      <c r="D924" s="96"/>
      <c r="E924" s="97"/>
    </row>
    <row r="925" spans="3:5" x14ac:dyDescent="0.2">
      <c r="C925" s="96"/>
      <c r="D925" s="96"/>
      <c r="E925" s="97"/>
    </row>
    <row r="926" spans="3:5" x14ac:dyDescent="0.2">
      <c r="C926" s="96"/>
      <c r="D926" s="96"/>
      <c r="E926" s="97"/>
    </row>
    <row r="927" spans="3:5" x14ac:dyDescent="0.2">
      <c r="C927" s="96"/>
      <c r="D927" s="96"/>
      <c r="E927" s="97"/>
    </row>
    <row r="928" spans="3:5" x14ac:dyDescent="0.2">
      <c r="C928" s="96"/>
      <c r="D928" s="96"/>
      <c r="E928" s="97"/>
    </row>
    <row r="929" spans="3:5" x14ac:dyDescent="0.2">
      <c r="C929" s="96"/>
      <c r="D929" s="96"/>
      <c r="E929" s="97"/>
    </row>
    <row r="930" spans="3:5" x14ac:dyDescent="0.2">
      <c r="C930" s="96"/>
      <c r="D930" s="96"/>
      <c r="E930" s="97"/>
    </row>
    <row r="931" spans="3:5" x14ac:dyDescent="0.2">
      <c r="C931" s="96"/>
      <c r="D931" s="96"/>
      <c r="E931" s="97"/>
    </row>
    <row r="932" spans="3:5" x14ac:dyDescent="0.2">
      <c r="C932" s="96"/>
      <c r="D932" s="96"/>
      <c r="E932" s="97"/>
    </row>
    <row r="933" spans="3:5" x14ac:dyDescent="0.2">
      <c r="C933" s="96"/>
      <c r="D933" s="96"/>
      <c r="E933" s="97"/>
    </row>
    <row r="934" spans="3:5" x14ac:dyDescent="0.2">
      <c r="C934" s="96"/>
      <c r="D934" s="96"/>
      <c r="E934" s="97"/>
    </row>
    <row r="935" spans="3:5" x14ac:dyDescent="0.2">
      <c r="C935" s="96"/>
      <c r="D935" s="96"/>
      <c r="E935" s="97"/>
    </row>
    <row r="936" spans="3:5" x14ac:dyDescent="0.2">
      <c r="C936" s="96"/>
      <c r="D936" s="96"/>
      <c r="E936" s="97"/>
    </row>
    <row r="937" spans="3:5" x14ac:dyDescent="0.2">
      <c r="C937" s="96"/>
      <c r="D937" s="96"/>
      <c r="E937" s="97"/>
    </row>
    <row r="938" spans="3:5" x14ac:dyDescent="0.2">
      <c r="C938" s="96"/>
      <c r="D938" s="96"/>
      <c r="E938" s="97"/>
    </row>
    <row r="939" spans="3:5" x14ac:dyDescent="0.2">
      <c r="C939" s="96"/>
      <c r="D939" s="96"/>
      <c r="E939" s="97"/>
    </row>
    <row r="940" spans="3:5" x14ac:dyDescent="0.2">
      <c r="C940" s="96"/>
      <c r="D940" s="96"/>
      <c r="E940" s="97"/>
    </row>
    <row r="941" spans="3:5" x14ac:dyDescent="0.2">
      <c r="C941" s="96"/>
      <c r="D941" s="96"/>
      <c r="E941" s="97"/>
    </row>
    <row r="942" spans="3:5" x14ac:dyDescent="0.2">
      <c r="C942" s="96"/>
      <c r="D942" s="96"/>
      <c r="E942" s="97"/>
    </row>
    <row r="943" spans="3:5" x14ac:dyDescent="0.2">
      <c r="C943" s="96"/>
      <c r="D943" s="96"/>
      <c r="E943" s="97"/>
    </row>
    <row r="944" spans="3:5" x14ac:dyDescent="0.2">
      <c r="C944" s="96"/>
      <c r="D944" s="96"/>
      <c r="E944" s="97"/>
    </row>
    <row r="945" spans="3:5" x14ac:dyDescent="0.2">
      <c r="C945" s="96"/>
      <c r="D945" s="96"/>
      <c r="E945" s="97"/>
    </row>
    <row r="946" spans="3:5" x14ac:dyDescent="0.2">
      <c r="C946" s="96"/>
      <c r="D946" s="96"/>
      <c r="E946" s="97"/>
    </row>
    <row r="947" spans="3:5" x14ac:dyDescent="0.2">
      <c r="C947" s="96"/>
      <c r="D947" s="96"/>
      <c r="E947" s="97"/>
    </row>
    <row r="948" spans="3:5" x14ac:dyDescent="0.2">
      <c r="C948" s="96"/>
      <c r="D948" s="96"/>
      <c r="E948" s="97"/>
    </row>
    <row r="949" spans="3:5" x14ac:dyDescent="0.2">
      <c r="C949" s="96"/>
      <c r="D949" s="96"/>
      <c r="E949" s="97"/>
    </row>
    <row r="950" spans="3:5" x14ac:dyDescent="0.2">
      <c r="C950" s="96"/>
      <c r="D950" s="96"/>
      <c r="E950" s="97"/>
    </row>
    <row r="951" spans="3:5" x14ac:dyDescent="0.2">
      <c r="C951" s="96"/>
      <c r="D951" s="96"/>
      <c r="E951" s="97"/>
    </row>
    <row r="952" spans="3:5" x14ac:dyDescent="0.2">
      <c r="C952" s="96"/>
      <c r="D952" s="96"/>
      <c r="E952" s="97"/>
    </row>
    <row r="953" spans="3:5" x14ac:dyDescent="0.2">
      <c r="C953" s="96"/>
      <c r="D953" s="96"/>
      <c r="E953" s="97"/>
    </row>
    <row r="954" spans="3:5" x14ac:dyDescent="0.2">
      <c r="C954" s="96"/>
      <c r="D954" s="96"/>
      <c r="E954" s="97"/>
    </row>
    <row r="955" spans="3:5" x14ac:dyDescent="0.2">
      <c r="C955" s="96"/>
      <c r="D955" s="96"/>
      <c r="E955" s="97"/>
    </row>
    <row r="956" spans="3:5" x14ac:dyDescent="0.2">
      <c r="C956" s="83"/>
      <c r="D956" s="83"/>
      <c r="E956" s="77"/>
    </row>
    <row r="957" spans="3:5" x14ac:dyDescent="0.2">
      <c r="C957" s="83"/>
      <c r="D957" s="83"/>
      <c r="E957" s="77"/>
    </row>
    <row r="958" spans="3:5" x14ac:dyDescent="0.2">
      <c r="C958" s="83"/>
      <c r="D958" s="83"/>
      <c r="E958" s="77"/>
    </row>
    <row r="959" spans="3:5" x14ac:dyDescent="0.2">
      <c r="C959" s="83"/>
      <c r="D959" s="83"/>
      <c r="E959" s="77"/>
    </row>
    <row r="960" spans="3:5" x14ac:dyDescent="0.2">
      <c r="C960" s="83"/>
      <c r="D960" s="83"/>
      <c r="E960" s="77"/>
    </row>
    <row r="961" spans="3:5" x14ac:dyDescent="0.2">
      <c r="C961" s="83"/>
      <c r="D961" s="83"/>
      <c r="E961" s="77"/>
    </row>
    <row r="962" spans="3:5" x14ac:dyDescent="0.2">
      <c r="C962" s="83"/>
      <c r="D962" s="83"/>
      <c r="E962" s="77"/>
    </row>
    <row r="963" spans="3:5" x14ac:dyDescent="0.2">
      <c r="C963" s="83"/>
      <c r="D963" s="83"/>
      <c r="E963" s="77"/>
    </row>
    <row r="964" spans="3:5" x14ac:dyDescent="0.2">
      <c r="C964" s="77"/>
      <c r="D964" s="77"/>
      <c r="E964" s="77"/>
    </row>
    <row r="965" spans="3:5" x14ac:dyDescent="0.2">
      <c r="C965" s="77"/>
      <c r="D965" s="77"/>
      <c r="E965" s="77"/>
    </row>
    <row r="966" spans="3:5" x14ac:dyDescent="0.2">
      <c r="C966" s="77"/>
      <c r="D966" s="77"/>
      <c r="E966" s="77"/>
    </row>
    <row r="967" spans="3:5" x14ac:dyDescent="0.2">
      <c r="C967" s="77"/>
      <c r="D967" s="77"/>
      <c r="E967" s="77"/>
    </row>
    <row r="968" spans="3:5" x14ac:dyDescent="0.2">
      <c r="C968" s="77"/>
      <c r="D968" s="77"/>
      <c r="E968" s="77"/>
    </row>
    <row r="969" spans="3:5" x14ac:dyDescent="0.2">
      <c r="C969" s="77"/>
      <c r="D969" s="77"/>
      <c r="E969" s="77"/>
    </row>
    <row r="970" spans="3:5" x14ac:dyDescent="0.2">
      <c r="C970" s="77"/>
      <c r="D970" s="77"/>
      <c r="E970" s="77"/>
    </row>
    <row r="971" spans="3:5" x14ac:dyDescent="0.2">
      <c r="C971" s="77"/>
      <c r="D971" s="77"/>
      <c r="E971" s="77"/>
    </row>
    <row r="972" spans="3:5" x14ac:dyDescent="0.2">
      <c r="C972" s="77"/>
      <c r="D972" s="77"/>
      <c r="E972" s="77"/>
    </row>
    <row r="973" spans="3:5" x14ac:dyDescent="0.2">
      <c r="C973" s="77"/>
      <c r="D973" s="77"/>
      <c r="E973" s="77"/>
    </row>
    <row r="974" spans="3:5" x14ac:dyDescent="0.2">
      <c r="C974" s="77"/>
      <c r="D974" s="77"/>
      <c r="E974" s="77"/>
    </row>
    <row r="975" spans="3:5" x14ac:dyDescent="0.2">
      <c r="C975" s="77"/>
      <c r="D975" s="77"/>
      <c r="E975" s="77"/>
    </row>
    <row r="976" spans="3:5" x14ac:dyDescent="0.2">
      <c r="C976" s="77"/>
      <c r="D976" s="77"/>
      <c r="E976" s="77"/>
    </row>
    <row r="977" spans="3:5" x14ac:dyDescent="0.2">
      <c r="C977" s="77"/>
      <c r="D977" s="77"/>
      <c r="E977" s="77"/>
    </row>
    <row r="978" spans="3:5" x14ac:dyDescent="0.2">
      <c r="C978" s="77"/>
      <c r="D978" s="77"/>
      <c r="E978" s="77"/>
    </row>
    <row r="979" spans="3:5" x14ac:dyDescent="0.2">
      <c r="C979" s="77"/>
      <c r="D979" s="77"/>
      <c r="E979" s="77"/>
    </row>
    <row r="980" spans="3:5" x14ac:dyDescent="0.2">
      <c r="C980" s="77"/>
      <c r="D980" s="77"/>
      <c r="E980" s="77"/>
    </row>
    <row r="981" spans="3:5" x14ac:dyDescent="0.2">
      <c r="C981" s="77"/>
      <c r="D981" s="77"/>
      <c r="E981" s="77"/>
    </row>
    <row r="982" spans="3:5" x14ac:dyDescent="0.2">
      <c r="C982" s="77"/>
      <c r="D982" s="77"/>
      <c r="E982" s="77"/>
    </row>
    <row r="983" spans="3:5" x14ac:dyDescent="0.2">
      <c r="C983" s="77"/>
      <c r="D983" s="77"/>
      <c r="E983" s="77"/>
    </row>
    <row r="984" spans="3:5" x14ac:dyDescent="0.2">
      <c r="C984" s="77"/>
      <c r="D984" s="77"/>
      <c r="E984" s="77"/>
    </row>
    <row r="985" spans="3:5" x14ac:dyDescent="0.2">
      <c r="C985" s="77"/>
      <c r="D985" s="77"/>
      <c r="E985" s="77"/>
    </row>
    <row r="986" spans="3:5" x14ac:dyDescent="0.2">
      <c r="C986" s="77"/>
      <c r="D986" s="77"/>
      <c r="E986" s="77"/>
    </row>
    <row r="987" spans="3:5" x14ac:dyDescent="0.2">
      <c r="C987" s="77"/>
      <c r="D987" s="77"/>
      <c r="E987" s="77"/>
    </row>
    <row r="988" spans="3:5" x14ac:dyDescent="0.2">
      <c r="C988" s="77"/>
      <c r="D988" s="77"/>
      <c r="E988" s="77"/>
    </row>
    <row r="989" spans="3:5" x14ac:dyDescent="0.2">
      <c r="C989" s="77"/>
      <c r="D989" s="77"/>
      <c r="E989" s="77"/>
    </row>
    <row r="990" spans="3:5" x14ac:dyDescent="0.2">
      <c r="C990" s="77"/>
      <c r="D990" s="77"/>
      <c r="E990" s="77"/>
    </row>
    <row r="991" spans="3:5" x14ac:dyDescent="0.2">
      <c r="C991" s="77"/>
      <c r="D991" s="77"/>
      <c r="E991" s="77"/>
    </row>
    <row r="992" spans="3:5" x14ac:dyDescent="0.2">
      <c r="C992" s="77"/>
      <c r="D992" s="77"/>
      <c r="E992" s="77"/>
    </row>
    <row r="993" spans="3:5" x14ac:dyDescent="0.2">
      <c r="C993" s="77"/>
      <c r="D993" s="77"/>
      <c r="E993" s="77"/>
    </row>
    <row r="994" spans="3:5" x14ac:dyDescent="0.2">
      <c r="C994" s="77"/>
      <c r="D994" s="77"/>
      <c r="E994" s="77"/>
    </row>
    <row r="995" spans="3:5" x14ac:dyDescent="0.2">
      <c r="C995" s="77"/>
      <c r="D995" s="77"/>
      <c r="E995" s="77"/>
    </row>
    <row r="996" spans="3:5" x14ac:dyDescent="0.2">
      <c r="C996" s="77"/>
      <c r="D996" s="77"/>
      <c r="E996" s="77"/>
    </row>
    <row r="997" spans="3:5" x14ac:dyDescent="0.2">
      <c r="C997" s="77"/>
      <c r="D997" s="77"/>
      <c r="E997" s="77"/>
    </row>
    <row r="998" spans="3:5" x14ac:dyDescent="0.2">
      <c r="C998" s="77"/>
      <c r="D998" s="77"/>
      <c r="E998" s="77"/>
    </row>
    <row r="999" spans="3:5" x14ac:dyDescent="0.2">
      <c r="C999" s="77"/>
      <c r="D999" s="77"/>
      <c r="E999" s="77"/>
    </row>
    <row r="1000" spans="3:5" x14ac:dyDescent="0.2">
      <c r="C1000" s="77"/>
      <c r="D1000" s="77"/>
      <c r="E1000" s="77"/>
    </row>
    <row r="1001" spans="3:5" x14ac:dyDescent="0.2">
      <c r="C1001" s="77"/>
      <c r="D1001" s="77"/>
      <c r="E1001" s="77"/>
    </row>
    <row r="1002" spans="3:5" x14ac:dyDescent="0.2">
      <c r="C1002" s="77"/>
      <c r="D1002" s="77"/>
      <c r="E1002" s="77"/>
    </row>
    <row r="1003" spans="3:5" x14ac:dyDescent="0.2">
      <c r="C1003" s="77"/>
      <c r="D1003" s="77"/>
      <c r="E1003" s="77"/>
    </row>
    <row r="1004" spans="3:5" x14ac:dyDescent="0.2">
      <c r="C1004" s="77"/>
      <c r="D1004" s="77"/>
      <c r="E1004" s="77"/>
    </row>
    <row r="1005" spans="3:5" x14ac:dyDescent="0.2">
      <c r="C1005" s="77"/>
      <c r="D1005" s="77"/>
      <c r="E1005" s="77"/>
    </row>
    <row r="1006" spans="3:5" x14ac:dyDescent="0.2">
      <c r="C1006" s="77"/>
      <c r="D1006" s="77"/>
      <c r="E1006" s="77"/>
    </row>
    <row r="1007" spans="3:5" x14ac:dyDescent="0.2">
      <c r="C1007" s="77"/>
      <c r="D1007" s="77"/>
      <c r="E1007" s="77"/>
    </row>
    <row r="1008" spans="3:5" x14ac:dyDescent="0.2">
      <c r="C1008" s="77"/>
      <c r="D1008" s="77"/>
      <c r="E1008" s="77"/>
    </row>
    <row r="1009" spans="3:5" x14ac:dyDescent="0.2">
      <c r="C1009" s="77"/>
      <c r="D1009" s="77"/>
      <c r="E1009" s="77"/>
    </row>
    <row r="1010" spans="3:5" x14ac:dyDescent="0.2">
      <c r="C1010" s="77"/>
      <c r="D1010" s="77"/>
      <c r="E1010" s="77"/>
    </row>
    <row r="1011" spans="3:5" x14ac:dyDescent="0.2">
      <c r="C1011" s="77"/>
      <c r="D1011" s="77"/>
      <c r="E1011" s="77"/>
    </row>
    <row r="1012" spans="3:5" x14ac:dyDescent="0.2">
      <c r="C1012" s="77"/>
      <c r="D1012" s="77"/>
      <c r="E1012" s="77"/>
    </row>
    <row r="1013" spans="3:5" x14ac:dyDescent="0.2">
      <c r="C1013" s="77"/>
      <c r="D1013" s="77"/>
      <c r="E1013" s="77"/>
    </row>
    <row r="1014" spans="3:5" x14ac:dyDescent="0.2">
      <c r="C1014" s="77"/>
      <c r="D1014" s="77"/>
      <c r="E1014" s="77"/>
    </row>
    <row r="1015" spans="3:5" x14ac:dyDescent="0.2">
      <c r="C1015" s="77"/>
      <c r="D1015" s="77"/>
      <c r="E1015" s="77"/>
    </row>
    <row r="1016" spans="3:5" x14ac:dyDescent="0.2">
      <c r="C1016" s="77"/>
      <c r="D1016" s="77"/>
      <c r="E1016" s="77"/>
    </row>
    <row r="1017" spans="3:5" x14ac:dyDescent="0.2">
      <c r="C1017" s="77"/>
      <c r="D1017" s="77"/>
      <c r="E1017" s="77"/>
    </row>
    <row r="1018" spans="3:5" x14ac:dyDescent="0.2">
      <c r="C1018" s="77"/>
      <c r="D1018" s="77"/>
      <c r="E1018" s="77"/>
    </row>
    <row r="1019" spans="3:5" x14ac:dyDescent="0.2">
      <c r="C1019" s="77"/>
      <c r="D1019" s="77"/>
      <c r="E1019" s="77"/>
    </row>
    <row r="1020" spans="3:5" x14ac:dyDescent="0.2">
      <c r="C1020" s="77"/>
      <c r="D1020" s="77"/>
      <c r="E1020" s="77"/>
    </row>
    <row r="1021" spans="3:5" x14ac:dyDescent="0.2">
      <c r="C1021" s="77"/>
      <c r="D1021" s="77"/>
      <c r="E1021" s="77"/>
    </row>
    <row r="1022" spans="3:5" x14ac:dyDescent="0.2">
      <c r="C1022" s="77"/>
      <c r="D1022" s="77"/>
      <c r="E1022" s="77"/>
    </row>
    <row r="1023" spans="3:5" x14ac:dyDescent="0.2">
      <c r="C1023" s="77"/>
      <c r="D1023" s="77"/>
      <c r="E1023" s="77"/>
    </row>
    <row r="1024" spans="3:5" x14ac:dyDescent="0.2">
      <c r="C1024" s="77"/>
      <c r="D1024" s="77"/>
      <c r="E1024" s="77"/>
    </row>
    <row r="1025" spans="3:5" x14ac:dyDescent="0.2">
      <c r="C1025" s="77"/>
      <c r="D1025" s="77"/>
      <c r="E1025" s="77"/>
    </row>
    <row r="1026" spans="3:5" x14ac:dyDescent="0.2">
      <c r="C1026" s="77"/>
      <c r="D1026" s="77"/>
      <c r="E1026" s="77"/>
    </row>
    <row r="1027" spans="3:5" x14ac:dyDescent="0.2">
      <c r="C1027" s="77"/>
      <c r="D1027" s="77"/>
      <c r="E1027" s="77"/>
    </row>
    <row r="1028" spans="3:5" x14ac:dyDescent="0.2">
      <c r="C1028" s="77"/>
      <c r="D1028" s="77"/>
      <c r="E1028" s="77"/>
    </row>
    <row r="1029" spans="3:5" x14ac:dyDescent="0.2">
      <c r="C1029" s="77"/>
      <c r="D1029" s="77"/>
      <c r="E1029" s="77"/>
    </row>
    <row r="1030" spans="3:5" x14ac:dyDescent="0.2">
      <c r="C1030" s="77"/>
      <c r="D1030" s="77"/>
      <c r="E1030" s="77"/>
    </row>
    <row r="1031" spans="3:5" x14ac:dyDescent="0.2">
      <c r="C1031" s="77"/>
      <c r="D1031" s="77"/>
      <c r="E1031" s="77"/>
    </row>
    <row r="1032" spans="3:5" x14ac:dyDescent="0.2">
      <c r="C1032" s="77"/>
      <c r="D1032" s="77"/>
      <c r="E1032" s="77"/>
    </row>
    <row r="1033" spans="3:5" x14ac:dyDescent="0.2">
      <c r="C1033" s="77"/>
      <c r="D1033" s="77"/>
      <c r="E1033" s="77"/>
    </row>
    <row r="1034" spans="3:5" x14ac:dyDescent="0.2">
      <c r="C1034" s="77"/>
      <c r="D1034" s="77"/>
      <c r="E1034" s="77"/>
    </row>
    <row r="1035" spans="3:5" x14ac:dyDescent="0.2">
      <c r="C1035" s="77"/>
      <c r="D1035" s="77"/>
      <c r="E1035" s="77"/>
    </row>
    <row r="1036" spans="3:5" x14ac:dyDescent="0.2">
      <c r="C1036" s="77"/>
      <c r="D1036" s="77"/>
      <c r="E1036" s="77"/>
    </row>
    <row r="1037" spans="3:5" x14ac:dyDescent="0.2">
      <c r="C1037" s="77"/>
      <c r="D1037" s="77"/>
      <c r="E1037" s="77"/>
    </row>
    <row r="1038" spans="3:5" x14ac:dyDescent="0.2">
      <c r="C1038" s="77"/>
      <c r="D1038" s="77"/>
      <c r="E1038" s="77"/>
    </row>
    <row r="1039" spans="3:5" x14ac:dyDescent="0.2">
      <c r="C1039" s="77"/>
      <c r="D1039" s="77"/>
      <c r="E1039" s="77"/>
    </row>
    <row r="1040" spans="3:5" x14ac:dyDescent="0.2">
      <c r="C1040" s="77"/>
      <c r="D1040" s="77"/>
      <c r="E1040" s="77"/>
    </row>
    <row r="1041" spans="3:5" x14ac:dyDescent="0.2">
      <c r="C1041" s="77"/>
      <c r="D1041" s="77"/>
      <c r="E1041" s="77"/>
    </row>
    <row r="1042" spans="3:5" x14ac:dyDescent="0.2">
      <c r="C1042" s="77"/>
      <c r="D1042" s="77"/>
      <c r="E1042" s="77"/>
    </row>
    <row r="1043" spans="3:5" x14ac:dyDescent="0.2">
      <c r="C1043" s="77"/>
      <c r="D1043" s="77"/>
      <c r="E1043" s="77"/>
    </row>
    <row r="1044" spans="3:5" x14ac:dyDescent="0.2">
      <c r="C1044" s="77"/>
      <c r="D1044" s="77"/>
      <c r="E1044" s="77"/>
    </row>
    <row r="1045" spans="3:5" x14ac:dyDescent="0.2">
      <c r="C1045" s="77"/>
      <c r="D1045" s="77"/>
      <c r="E1045" s="77"/>
    </row>
    <row r="1046" spans="3:5" x14ac:dyDescent="0.2">
      <c r="C1046" s="77"/>
      <c r="D1046" s="77"/>
      <c r="E1046" s="77"/>
    </row>
    <row r="1047" spans="3:5" x14ac:dyDescent="0.2">
      <c r="C1047" s="77"/>
      <c r="D1047" s="77"/>
      <c r="E1047" s="77"/>
    </row>
    <row r="1048" spans="3:5" x14ac:dyDescent="0.2">
      <c r="C1048" s="77"/>
      <c r="D1048" s="77"/>
      <c r="E1048" s="77"/>
    </row>
    <row r="1049" spans="3:5" x14ac:dyDescent="0.2">
      <c r="C1049" s="77"/>
      <c r="D1049" s="77"/>
      <c r="E1049" s="77"/>
    </row>
    <row r="1050" spans="3:5" x14ac:dyDescent="0.2">
      <c r="C1050" s="77"/>
      <c r="D1050" s="77"/>
      <c r="E1050" s="77"/>
    </row>
    <row r="1051" spans="3:5" x14ac:dyDescent="0.2">
      <c r="C1051" s="77"/>
      <c r="D1051" s="77"/>
      <c r="E1051" s="77"/>
    </row>
    <row r="1052" spans="3:5" x14ac:dyDescent="0.2">
      <c r="C1052" s="77"/>
      <c r="D1052" s="77"/>
      <c r="E1052" s="77"/>
    </row>
    <row r="1053" spans="3:5" x14ac:dyDescent="0.2">
      <c r="C1053" s="77"/>
      <c r="D1053" s="77"/>
      <c r="E1053" s="77"/>
    </row>
    <row r="1054" spans="3:5" x14ac:dyDescent="0.2">
      <c r="C1054" s="77"/>
      <c r="D1054" s="77"/>
      <c r="E1054" s="77"/>
    </row>
    <row r="1055" spans="3:5" x14ac:dyDescent="0.2">
      <c r="C1055" s="77"/>
      <c r="D1055" s="77"/>
      <c r="E1055" s="77"/>
    </row>
    <row r="1056" spans="3:5" x14ac:dyDescent="0.2">
      <c r="C1056" s="77"/>
      <c r="D1056" s="77"/>
      <c r="E1056" s="77"/>
    </row>
    <row r="1057" spans="3:5" x14ac:dyDescent="0.2">
      <c r="C1057" s="77"/>
      <c r="D1057" s="77"/>
      <c r="E1057" s="77"/>
    </row>
    <row r="1058" spans="3:5" x14ac:dyDescent="0.2">
      <c r="C1058" s="77"/>
      <c r="D1058" s="77"/>
      <c r="E1058" s="77"/>
    </row>
    <row r="1059" spans="3:5" x14ac:dyDescent="0.2">
      <c r="C1059" s="77"/>
      <c r="D1059" s="77"/>
      <c r="E1059" s="77"/>
    </row>
  </sheetData>
  <autoFilter ref="A6:H141"/>
  <sortState ref="A7:H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374"/>
  <sheetViews>
    <sheetView showGridLines="0" workbookViewId="0"/>
  </sheetViews>
  <sheetFormatPr defaultRowHeight="12.75" x14ac:dyDescent="0.2"/>
  <cols>
    <col min="1" max="1" width="55.85546875" style="32" bestFit="1" customWidth="1"/>
    <col min="2" max="2" width="19.28515625" style="32" customWidth="1"/>
    <col min="3" max="3" width="26.28515625" style="32" bestFit="1" customWidth="1"/>
    <col min="4" max="4" width="35.28515625" style="32" bestFit="1" customWidth="1"/>
    <col min="5" max="5" width="11.28515625" style="22" bestFit="1" customWidth="1"/>
    <col min="6" max="6" width="11.42578125" style="22" customWidth="1"/>
    <col min="7" max="16384" width="9.140625" style="22"/>
  </cols>
  <sheetData>
    <row r="1" spans="1:4" ht="20.25" x14ac:dyDescent="0.2">
      <c r="A1" s="100" t="s">
        <v>444</v>
      </c>
      <c r="B1" s="22"/>
      <c r="C1" s="22"/>
      <c r="D1" s="22"/>
    </row>
    <row r="2" spans="1:4" ht="15" x14ac:dyDescent="0.2">
      <c r="A2" s="23" t="s">
        <v>2894</v>
      </c>
      <c r="B2" s="22"/>
      <c r="C2" s="22"/>
      <c r="D2" s="22"/>
    </row>
    <row r="3" spans="1:4" x14ac:dyDescent="0.2">
      <c r="A3" s="24"/>
      <c r="B3" s="24"/>
      <c r="C3" s="24"/>
      <c r="D3" s="24"/>
    </row>
    <row r="4" spans="1:4" x14ac:dyDescent="0.2">
      <c r="A4" s="22"/>
      <c r="B4" s="22"/>
      <c r="C4" s="22"/>
      <c r="D4" s="22"/>
    </row>
    <row r="5" spans="1:4" x14ac:dyDescent="0.2">
      <c r="A5" s="25" t="s">
        <v>566</v>
      </c>
      <c r="B5" s="25" t="s">
        <v>138</v>
      </c>
      <c r="C5" s="25" t="s">
        <v>1268</v>
      </c>
      <c r="D5" s="25" t="s">
        <v>1059</v>
      </c>
    </row>
    <row r="6" spans="1:4" x14ac:dyDescent="0.2">
      <c r="A6" s="25"/>
      <c r="B6" s="25"/>
      <c r="C6" s="25"/>
      <c r="D6" s="25"/>
    </row>
    <row r="7" spans="1:4" x14ac:dyDescent="0.2">
      <c r="A7" s="30" t="s">
        <v>2699</v>
      </c>
      <c r="B7" s="30" t="s">
        <v>484</v>
      </c>
      <c r="C7" s="30" t="s">
        <v>1248</v>
      </c>
      <c r="D7" s="30" t="s">
        <v>406</v>
      </c>
    </row>
    <row r="8" spans="1:4" x14ac:dyDescent="0.2">
      <c r="A8" s="30" t="s">
        <v>2725</v>
      </c>
      <c r="B8" s="30" t="s">
        <v>284</v>
      </c>
      <c r="C8" s="30" t="s">
        <v>1248</v>
      </c>
      <c r="D8" s="30" t="s">
        <v>1060</v>
      </c>
    </row>
    <row r="9" spans="1:4" x14ac:dyDescent="0.2">
      <c r="A9" s="30"/>
      <c r="B9" s="30"/>
      <c r="C9" s="30"/>
      <c r="D9" s="30" t="s">
        <v>373</v>
      </c>
    </row>
    <row r="10" spans="1:4" x14ac:dyDescent="0.2">
      <c r="A10" s="30" t="s">
        <v>2779</v>
      </c>
      <c r="B10" s="30" t="s">
        <v>1392</v>
      </c>
      <c r="C10" s="30" t="s">
        <v>1248</v>
      </c>
      <c r="D10" s="30" t="s">
        <v>407</v>
      </c>
    </row>
    <row r="11" spans="1:4" x14ac:dyDescent="0.2">
      <c r="A11" s="30" t="s">
        <v>2621</v>
      </c>
      <c r="B11" s="30" t="s">
        <v>90</v>
      </c>
      <c r="C11" s="30" t="s">
        <v>1248</v>
      </c>
      <c r="D11" s="30" t="s">
        <v>406</v>
      </c>
    </row>
    <row r="12" spans="1:4" x14ac:dyDescent="0.2">
      <c r="A12" s="30" t="s">
        <v>2682</v>
      </c>
      <c r="B12" s="30" t="s">
        <v>1416</v>
      </c>
      <c r="C12" s="30" t="s">
        <v>1248</v>
      </c>
      <c r="D12" s="30" t="s">
        <v>1060</v>
      </c>
    </row>
    <row r="13" spans="1:4" x14ac:dyDescent="0.2">
      <c r="A13" s="30"/>
      <c r="B13" s="30"/>
      <c r="C13" s="30"/>
      <c r="D13" s="30" t="s">
        <v>373</v>
      </c>
    </row>
    <row r="14" spans="1:4" x14ac:dyDescent="0.2">
      <c r="A14" s="30" t="s">
        <v>2646</v>
      </c>
      <c r="B14" s="30" t="s">
        <v>1415</v>
      </c>
      <c r="C14" s="30" t="s">
        <v>1248</v>
      </c>
      <c r="D14" s="30" t="s">
        <v>1060</v>
      </c>
    </row>
    <row r="15" spans="1:4" x14ac:dyDescent="0.2">
      <c r="A15" s="30"/>
      <c r="B15" s="30"/>
      <c r="C15" s="30"/>
      <c r="D15" s="30" t="s">
        <v>373</v>
      </c>
    </row>
    <row r="16" spans="1:4" x14ac:dyDescent="0.2">
      <c r="A16" s="30" t="s">
        <v>2723</v>
      </c>
      <c r="B16" s="30" t="s">
        <v>276</v>
      </c>
      <c r="C16" s="30" t="s">
        <v>1248</v>
      </c>
      <c r="D16" s="30" t="s">
        <v>1060</v>
      </c>
    </row>
    <row r="17" spans="1:4" x14ac:dyDescent="0.2">
      <c r="A17" s="30"/>
      <c r="B17" s="30"/>
      <c r="C17" s="30"/>
      <c r="D17" s="30" t="s">
        <v>373</v>
      </c>
    </row>
    <row r="18" spans="1:4" x14ac:dyDescent="0.2">
      <c r="A18" s="30" t="s">
        <v>2759</v>
      </c>
      <c r="B18" s="30" t="s">
        <v>277</v>
      </c>
      <c r="C18" s="30" t="s">
        <v>1248</v>
      </c>
      <c r="D18" s="30" t="s">
        <v>373</v>
      </c>
    </row>
    <row r="19" spans="1:4" x14ac:dyDescent="0.2">
      <c r="A19" s="30" t="s">
        <v>2566</v>
      </c>
      <c r="B19" s="30" t="s">
        <v>89</v>
      </c>
      <c r="C19" s="30" t="s">
        <v>1248</v>
      </c>
      <c r="D19" s="30" t="s">
        <v>406</v>
      </c>
    </row>
    <row r="20" spans="1:4" x14ac:dyDescent="0.2">
      <c r="A20" s="30"/>
      <c r="B20" s="30"/>
      <c r="C20" s="30"/>
      <c r="D20" s="30" t="s">
        <v>1060</v>
      </c>
    </row>
    <row r="21" spans="1:4" x14ac:dyDescent="0.2">
      <c r="A21" s="30"/>
      <c r="B21" s="30"/>
      <c r="C21" s="30"/>
      <c r="D21" s="30" t="s">
        <v>1062</v>
      </c>
    </row>
    <row r="22" spans="1:4" x14ac:dyDescent="0.2">
      <c r="A22" s="30" t="s">
        <v>2753</v>
      </c>
      <c r="B22" s="30" t="s">
        <v>477</v>
      </c>
      <c r="C22" s="30" t="s">
        <v>1248</v>
      </c>
      <c r="D22" s="30" t="s">
        <v>406</v>
      </c>
    </row>
    <row r="23" spans="1:4" x14ac:dyDescent="0.2">
      <c r="A23" s="30" t="s">
        <v>2778</v>
      </c>
      <c r="B23" s="30" t="s">
        <v>279</v>
      </c>
      <c r="C23" s="30" t="s">
        <v>1248</v>
      </c>
      <c r="D23" s="30" t="s">
        <v>1060</v>
      </c>
    </row>
    <row r="24" spans="1:4" x14ac:dyDescent="0.2">
      <c r="A24" s="30"/>
      <c r="B24" s="30"/>
      <c r="C24" s="30"/>
      <c r="D24" s="30" t="s">
        <v>373</v>
      </c>
    </row>
    <row r="25" spans="1:4" x14ac:dyDescent="0.2">
      <c r="A25" s="30" t="s">
        <v>2786</v>
      </c>
      <c r="B25" s="30" t="s">
        <v>280</v>
      </c>
      <c r="C25" s="30" t="s">
        <v>1248</v>
      </c>
      <c r="D25" s="30" t="s">
        <v>1060</v>
      </c>
    </row>
    <row r="26" spans="1:4" x14ac:dyDescent="0.2">
      <c r="A26" s="30"/>
      <c r="B26" s="30"/>
      <c r="C26" s="30"/>
      <c r="D26" s="30" t="s">
        <v>373</v>
      </c>
    </row>
    <row r="27" spans="1:4" x14ac:dyDescent="0.2">
      <c r="A27" s="30" t="s">
        <v>2782</v>
      </c>
      <c r="B27" s="30" t="s">
        <v>281</v>
      </c>
      <c r="C27" s="30" t="s">
        <v>1248</v>
      </c>
      <c r="D27" s="30" t="s">
        <v>1060</v>
      </c>
    </row>
    <row r="28" spans="1:4" x14ac:dyDescent="0.2">
      <c r="A28" s="30"/>
      <c r="B28" s="30"/>
      <c r="C28" s="30"/>
      <c r="D28" s="30" t="s">
        <v>373</v>
      </c>
    </row>
    <row r="29" spans="1:4" x14ac:dyDescent="0.2">
      <c r="A29" s="30" t="s">
        <v>2775</v>
      </c>
      <c r="B29" s="30" t="s">
        <v>282</v>
      </c>
      <c r="C29" s="30" t="s">
        <v>1248</v>
      </c>
      <c r="D29" s="30" t="s">
        <v>1060</v>
      </c>
    </row>
    <row r="30" spans="1:4" x14ac:dyDescent="0.2">
      <c r="A30" s="30"/>
      <c r="B30" s="30"/>
      <c r="C30" s="30"/>
      <c r="D30" s="30" t="s">
        <v>373</v>
      </c>
    </row>
    <row r="31" spans="1:4" x14ac:dyDescent="0.2">
      <c r="A31" s="30" t="s">
        <v>2788</v>
      </c>
      <c r="B31" s="30" t="s">
        <v>283</v>
      </c>
      <c r="C31" s="30" t="s">
        <v>1248</v>
      </c>
      <c r="D31" s="30" t="s">
        <v>1060</v>
      </c>
    </row>
    <row r="32" spans="1:4" x14ac:dyDescent="0.2">
      <c r="A32" s="30"/>
      <c r="B32" s="30"/>
      <c r="C32" s="30"/>
      <c r="D32" s="30" t="s">
        <v>373</v>
      </c>
    </row>
    <row r="33" spans="1:4" x14ac:dyDescent="0.2">
      <c r="A33" s="30" t="s">
        <v>2777</v>
      </c>
      <c r="B33" s="30" t="s">
        <v>278</v>
      </c>
      <c r="C33" s="30" t="s">
        <v>1248</v>
      </c>
      <c r="D33" s="30" t="s">
        <v>1060</v>
      </c>
    </row>
    <row r="34" spans="1:4" x14ac:dyDescent="0.2">
      <c r="A34" s="30"/>
      <c r="B34" s="30"/>
      <c r="C34" s="30"/>
      <c r="D34" s="30" t="s">
        <v>373</v>
      </c>
    </row>
    <row r="35" spans="1:4" x14ac:dyDescent="0.2">
      <c r="A35" s="30" t="s">
        <v>2745</v>
      </c>
      <c r="B35" s="30" t="s">
        <v>692</v>
      </c>
      <c r="C35" s="30" t="s">
        <v>1248</v>
      </c>
      <c r="D35" s="30" t="s">
        <v>1060</v>
      </c>
    </row>
    <row r="36" spans="1:4" x14ac:dyDescent="0.2">
      <c r="A36" s="30"/>
      <c r="B36" s="30"/>
      <c r="C36" s="30"/>
      <c r="D36" s="30" t="s">
        <v>373</v>
      </c>
    </row>
    <row r="37" spans="1:4" x14ac:dyDescent="0.2">
      <c r="A37" s="30" t="s">
        <v>2688</v>
      </c>
      <c r="B37" s="30" t="s">
        <v>482</v>
      </c>
      <c r="C37" s="30" t="s">
        <v>1248</v>
      </c>
      <c r="D37" s="30" t="s">
        <v>1060</v>
      </c>
    </row>
    <row r="38" spans="1:4" x14ac:dyDescent="0.2">
      <c r="A38" s="30"/>
      <c r="B38" s="30"/>
      <c r="C38" s="30"/>
      <c r="D38" s="30" t="s">
        <v>373</v>
      </c>
    </row>
    <row r="39" spans="1:4" x14ac:dyDescent="0.2">
      <c r="A39" s="30" t="s">
        <v>2580</v>
      </c>
      <c r="B39" s="30" t="s">
        <v>2523</v>
      </c>
      <c r="C39" s="30" t="s">
        <v>1248</v>
      </c>
      <c r="D39" s="30" t="s">
        <v>406</v>
      </c>
    </row>
    <row r="40" spans="1:4" x14ac:dyDescent="0.2">
      <c r="A40" s="30" t="s">
        <v>2623</v>
      </c>
      <c r="B40" s="30" t="s">
        <v>91</v>
      </c>
      <c r="C40" s="30" t="s">
        <v>1248</v>
      </c>
      <c r="D40" s="30" t="s">
        <v>406</v>
      </c>
    </row>
    <row r="41" spans="1:4" x14ac:dyDescent="0.2">
      <c r="A41" s="30" t="s">
        <v>2672</v>
      </c>
      <c r="B41" s="30" t="s">
        <v>92</v>
      </c>
      <c r="C41" s="30" t="s">
        <v>1248</v>
      </c>
      <c r="D41" s="30" t="s">
        <v>406</v>
      </c>
    </row>
    <row r="42" spans="1:4" x14ac:dyDescent="0.2">
      <c r="A42" s="30" t="s">
        <v>2612</v>
      </c>
      <c r="B42" s="30" t="s">
        <v>93</v>
      </c>
      <c r="C42" s="30" t="s">
        <v>1248</v>
      </c>
      <c r="D42" s="30" t="s">
        <v>406</v>
      </c>
    </row>
    <row r="43" spans="1:4" x14ac:dyDescent="0.2">
      <c r="A43" s="30" t="s">
        <v>2626</v>
      </c>
      <c r="B43" s="30" t="s">
        <v>1393</v>
      </c>
      <c r="C43" s="30" t="s">
        <v>1248</v>
      </c>
      <c r="D43" s="30" t="s">
        <v>406</v>
      </c>
    </row>
    <row r="44" spans="1:4" x14ac:dyDescent="0.2">
      <c r="A44" s="30"/>
      <c r="B44" s="30"/>
      <c r="C44" s="30"/>
      <c r="D44" s="30" t="s">
        <v>407</v>
      </c>
    </row>
    <row r="45" spans="1:4" x14ac:dyDescent="0.2">
      <c r="A45" s="30" t="s">
        <v>2608</v>
      </c>
      <c r="B45" s="30" t="s">
        <v>94</v>
      </c>
      <c r="C45" s="30" t="s">
        <v>1248</v>
      </c>
      <c r="D45" s="30" t="s">
        <v>406</v>
      </c>
    </row>
    <row r="46" spans="1:4" x14ac:dyDescent="0.2">
      <c r="A46" s="30"/>
      <c r="B46" s="30"/>
      <c r="C46" s="30"/>
      <c r="D46" s="30" t="s">
        <v>407</v>
      </c>
    </row>
    <row r="47" spans="1:4" x14ac:dyDescent="0.2">
      <c r="A47" s="30" t="s">
        <v>2654</v>
      </c>
      <c r="B47" s="30" t="s">
        <v>1380</v>
      </c>
      <c r="C47" s="30" t="s">
        <v>1248</v>
      </c>
      <c r="D47" s="30" t="s">
        <v>406</v>
      </c>
    </row>
    <row r="48" spans="1:4" x14ac:dyDescent="0.2">
      <c r="A48" s="30"/>
      <c r="B48" s="30"/>
      <c r="C48" s="30"/>
      <c r="D48" s="30" t="s">
        <v>407</v>
      </c>
    </row>
    <row r="49" spans="1:4" x14ac:dyDescent="0.2">
      <c r="A49" s="30" t="s">
        <v>2639</v>
      </c>
      <c r="B49" s="30" t="s">
        <v>1769</v>
      </c>
      <c r="C49" s="30" t="s">
        <v>1248</v>
      </c>
      <c r="D49" s="30" t="s">
        <v>406</v>
      </c>
    </row>
    <row r="50" spans="1:4" x14ac:dyDescent="0.2">
      <c r="A50" s="30"/>
      <c r="B50" s="30"/>
      <c r="C50" s="30"/>
      <c r="D50" s="30" t="s">
        <v>407</v>
      </c>
    </row>
    <row r="51" spans="1:4" x14ac:dyDescent="0.2">
      <c r="A51" s="30" t="s">
        <v>2696</v>
      </c>
      <c r="B51" s="30" t="s">
        <v>1768</v>
      </c>
      <c r="C51" s="30" t="s">
        <v>1248</v>
      </c>
      <c r="D51" s="30" t="s">
        <v>406</v>
      </c>
    </row>
    <row r="52" spans="1:4" x14ac:dyDescent="0.2">
      <c r="A52" s="30"/>
      <c r="B52" s="30"/>
      <c r="C52" s="30"/>
      <c r="D52" s="30" t="s">
        <v>407</v>
      </c>
    </row>
    <row r="53" spans="1:4" x14ac:dyDescent="0.2">
      <c r="A53" s="30" t="s">
        <v>2628</v>
      </c>
      <c r="B53" s="30" t="s">
        <v>699</v>
      </c>
      <c r="C53" s="30" t="s">
        <v>1248</v>
      </c>
      <c r="D53" s="30" t="s">
        <v>406</v>
      </c>
    </row>
    <row r="54" spans="1:4" x14ac:dyDescent="0.2">
      <c r="A54" s="30"/>
      <c r="B54" s="30"/>
      <c r="C54" s="30"/>
      <c r="D54" s="30" t="s">
        <v>1060</v>
      </c>
    </row>
    <row r="55" spans="1:4" x14ac:dyDescent="0.2">
      <c r="A55" s="30"/>
      <c r="B55" s="30"/>
      <c r="C55" s="30"/>
      <c r="D55" s="30" t="s">
        <v>407</v>
      </c>
    </row>
    <row r="56" spans="1:4" x14ac:dyDescent="0.2">
      <c r="A56" s="30" t="s">
        <v>2638</v>
      </c>
      <c r="B56" s="30" t="s">
        <v>285</v>
      </c>
      <c r="C56" s="30" t="s">
        <v>1248</v>
      </c>
      <c r="D56" s="30" t="s">
        <v>406</v>
      </c>
    </row>
    <row r="57" spans="1:4" x14ac:dyDescent="0.2">
      <c r="A57" s="30" t="s">
        <v>2664</v>
      </c>
      <c r="B57" s="30" t="s">
        <v>95</v>
      </c>
      <c r="C57" s="30" t="s">
        <v>1248</v>
      </c>
      <c r="D57" s="30" t="s">
        <v>406</v>
      </c>
    </row>
    <row r="58" spans="1:4" x14ac:dyDescent="0.2">
      <c r="A58" s="30" t="s">
        <v>2713</v>
      </c>
      <c r="B58" s="30" t="s">
        <v>286</v>
      </c>
      <c r="C58" s="30" t="s">
        <v>1248</v>
      </c>
      <c r="D58" s="30" t="s">
        <v>406</v>
      </c>
    </row>
    <row r="59" spans="1:4" x14ac:dyDescent="0.2">
      <c r="A59" s="30"/>
      <c r="B59" s="30"/>
      <c r="C59" s="30"/>
      <c r="D59" s="30" t="s">
        <v>1060</v>
      </c>
    </row>
    <row r="60" spans="1:4" x14ac:dyDescent="0.2">
      <c r="A60" s="30" t="s">
        <v>2744</v>
      </c>
      <c r="B60" s="30" t="s">
        <v>287</v>
      </c>
      <c r="C60" s="30" t="s">
        <v>1248</v>
      </c>
      <c r="D60" s="30" t="s">
        <v>406</v>
      </c>
    </row>
    <row r="61" spans="1:4" x14ac:dyDescent="0.2">
      <c r="A61" s="30" t="s">
        <v>2700</v>
      </c>
      <c r="B61" s="30" t="s">
        <v>288</v>
      </c>
      <c r="C61" s="30" t="s">
        <v>1248</v>
      </c>
      <c r="D61" s="30" t="s">
        <v>406</v>
      </c>
    </row>
    <row r="62" spans="1:4" x14ac:dyDescent="0.2">
      <c r="A62" s="30"/>
      <c r="B62" s="30"/>
      <c r="C62" s="30"/>
      <c r="D62" s="30" t="s">
        <v>1060</v>
      </c>
    </row>
    <row r="63" spans="1:4" x14ac:dyDescent="0.2">
      <c r="A63" s="30" t="s">
        <v>2780</v>
      </c>
      <c r="B63" s="30" t="s">
        <v>696</v>
      </c>
      <c r="C63" s="30" t="s">
        <v>1248</v>
      </c>
      <c r="D63" s="30" t="s">
        <v>406</v>
      </c>
    </row>
    <row r="64" spans="1:4" x14ac:dyDescent="0.2">
      <c r="A64" s="30"/>
      <c r="B64" s="30"/>
      <c r="C64" s="30"/>
      <c r="D64" s="30" t="s">
        <v>1060</v>
      </c>
    </row>
    <row r="65" spans="1:4" x14ac:dyDescent="0.2">
      <c r="A65" s="30" t="s">
        <v>2710</v>
      </c>
      <c r="B65" s="30" t="s">
        <v>1394</v>
      </c>
      <c r="C65" s="30" t="s">
        <v>1248</v>
      </c>
      <c r="D65" s="30" t="s">
        <v>406</v>
      </c>
    </row>
    <row r="66" spans="1:4" x14ac:dyDescent="0.2">
      <c r="A66" s="30" t="s">
        <v>2774</v>
      </c>
      <c r="B66" s="30" t="s">
        <v>2528</v>
      </c>
      <c r="C66" s="30" t="s">
        <v>1248</v>
      </c>
      <c r="D66" s="30" t="s">
        <v>406</v>
      </c>
    </row>
    <row r="67" spans="1:4" x14ac:dyDescent="0.2">
      <c r="A67" s="30" t="s">
        <v>2717</v>
      </c>
      <c r="B67" s="30" t="s">
        <v>289</v>
      </c>
      <c r="C67" s="30" t="s">
        <v>1248</v>
      </c>
      <c r="D67" s="30" t="s">
        <v>406</v>
      </c>
    </row>
    <row r="68" spans="1:4" x14ac:dyDescent="0.2">
      <c r="A68" s="30"/>
      <c r="B68" s="30"/>
      <c r="C68" s="30"/>
      <c r="D68" s="30" t="s">
        <v>1060</v>
      </c>
    </row>
    <row r="69" spans="1:4" x14ac:dyDescent="0.2">
      <c r="A69" s="30" t="s">
        <v>2730</v>
      </c>
      <c r="B69" s="30" t="s">
        <v>290</v>
      </c>
      <c r="C69" s="30" t="s">
        <v>1248</v>
      </c>
      <c r="D69" s="30" t="s">
        <v>406</v>
      </c>
    </row>
    <row r="70" spans="1:4" x14ac:dyDescent="0.2">
      <c r="A70" s="30" t="s">
        <v>2770</v>
      </c>
      <c r="B70" s="30" t="s">
        <v>291</v>
      </c>
      <c r="C70" s="30" t="s">
        <v>1248</v>
      </c>
      <c r="D70" s="30" t="s">
        <v>406</v>
      </c>
    </row>
    <row r="71" spans="1:4" x14ac:dyDescent="0.2">
      <c r="A71" s="30" t="s">
        <v>2736</v>
      </c>
      <c r="B71" s="30" t="s">
        <v>292</v>
      </c>
      <c r="C71" s="30" t="s">
        <v>1248</v>
      </c>
      <c r="D71" s="30" t="s">
        <v>406</v>
      </c>
    </row>
    <row r="72" spans="1:4" x14ac:dyDescent="0.2">
      <c r="A72" s="30" t="s">
        <v>2741</v>
      </c>
      <c r="B72" s="30" t="s">
        <v>293</v>
      </c>
      <c r="C72" s="30" t="s">
        <v>1248</v>
      </c>
      <c r="D72" s="30" t="s">
        <v>406</v>
      </c>
    </row>
    <row r="73" spans="1:4" x14ac:dyDescent="0.2">
      <c r="A73" s="30" t="s">
        <v>2772</v>
      </c>
      <c r="B73" s="30" t="s">
        <v>294</v>
      </c>
      <c r="C73" s="30" t="s">
        <v>1248</v>
      </c>
      <c r="D73" s="30" t="s">
        <v>406</v>
      </c>
    </row>
    <row r="74" spans="1:4" x14ac:dyDescent="0.2">
      <c r="A74" s="30" t="s">
        <v>2752</v>
      </c>
      <c r="B74" s="30" t="s">
        <v>295</v>
      </c>
      <c r="C74" s="30" t="s">
        <v>1248</v>
      </c>
      <c r="D74" s="30" t="s">
        <v>406</v>
      </c>
    </row>
    <row r="75" spans="1:4" x14ac:dyDescent="0.2">
      <c r="A75" s="30" t="s">
        <v>2669</v>
      </c>
      <c r="B75" s="30" t="s">
        <v>96</v>
      </c>
      <c r="C75" s="30" t="s">
        <v>1248</v>
      </c>
      <c r="D75" s="30" t="s">
        <v>406</v>
      </c>
    </row>
    <row r="76" spans="1:4" x14ac:dyDescent="0.2">
      <c r="A76" s="30"/>
      <c r="B76" s="30"/>
      <c r="C76" s="30"/>
      <c r="D76" s="30" t="s">
        <v>1060</v>
      </c>
    </row>
    <row r="77" spans="1:4" x14ac:dyDescent="0.2">
      <c r="A77" s="30" t="s">
        <v>2771</v>
      </c>
      <c r="B77" s="30" t="s">
        <v>296</v>
      </c>
      <c r="C77" s="30" t="s">
        <v>1248</v>
      </c>
      <c r="D77" s="30" t="s">
        <v>406</v>
      </c>
    </row>
    <row r="78" spans="1:4" x14ac:dyDescent="0.2">
      <c r="A78" s="30" t="s">
        <v>2652</v>
      </c>
      <c r="B78" s="30" t="s">
        <v>97</v>
      </c>
      <c r="C78" s="30" t="s">
        <v>1248</v>
      </c>
      <c r="D78" s="30" t="s">
        <v>406</v>
      </c>
    </row>
    <row r="79" spans="1:4" x14ac:dyDescent="0.2">
      <c r="A79" s="30"/>
      <c r="B79" s="30"/>
      <c r="C79" s="30"/>
      <c r="D79" s="30" t="s">
        <v>1060</v>
      </c>
    </row>
    <row r="80" spans="1:4" x14ac:dyDescent="0.2">
      <c r="A80" s="30" t="s">
        <v>2599</v>
      </c>
      <c r="B80" s="30" t="s">
        <v>98</v>
      </c>
      <c r="C80" s="30" t="s">
        <v>1248</v>
      </c>
      <c r="D80" s="30" t="s">
        <v>406</v>
      </c>
    </row>
    <row r="81" spans="1:4" x14ac:dyDescent="0.2">
      <c r="A81" s="30"/>
      <c r="B81" s="30"/>
      <c r="C81" s="30"/>
      <c r="D81" s="30" t="s">
        <v>407</v>
      </c>
    </row>
    <row r="82" spans="1:4" x14ac:dyDescent="0.2">
      <c r="A82" s="30" t="s">
        <v>2615</v>
      </c>
      <c r="B82" s="30" t="s">
        <v>99</v>
      </c>
      <c r="C82" s="30" t="s">
        <v>1248</v>
      </c>
      <c r="D82" s="30" t="s">
        <v>406</v>
      </c>
    </row>
    <row r="83" spans="1:4" x14ac:dyDescent="0.2">
      <c r="A83" s="30"/>
      <c r="B83" s="30"/>
      <c r="C83" s="30"/>
      <c r="D83" s="30" t="s">
        <v>1060</v>
      </c>
    </row>
    <row r="84" spans="1:4" x14ac:dyDescent="0.2">
      <c r="A84" s="30"/>
      <c r="B84" s="30"/>
      <c r="C84" s="30"/>
      <c r="D84" s="30" t="s">
        <v>407</v>
      </c>
    </row>
    <row r="85" spans="1:4" x14ac:dyDescent="0.2">
      <c r="A85" s="30" t="s">
        <v>2603</v>
      </c>
      <c r="B85" s="30" t="s">
        <v>1382</v>
      </c>
      <c r="C85" s="30" t="s">
        <v>1248</v>
      </c>
      <c r="D85" s="30" t="s">
        <v>406</v>
      </c>
    </row>
    <row r="86" spans="1:4" x14ac:dyDescent="0.2">
      <c r="A86" s="30" t="s">
        <v>2693</v>
      </c>
      <c r="B86" s="30" t="s">
        <v>100</v>
      </c>
      <c r="C86" s="30" t="s">
        <v>1248</v>
      </c>
      <c r="D86" s="30" t="s">
        <v>406</v>
      </c>
    </row>
    <row r="87" spans="1:4" x14ac:dyDescent="0.2">
      <c r="A87" s="30"/>
      <c r="B87" s="30"/>
      <c r="C87" s="30"/>
      <c r="D87" s="30" t="s">
        <v>1060</v>
      </c>
    </row>
    <row r="88" spans="1:4" x14ac:dyDescent="0.2">
      <c r="A88" s="30"/>
      <c r="B88" s="30"/>
      <c r="C88" s="30"/>
      <c r="D88" s="30" t="s">
        <v>407</v>
      </c>
    </row>
    <row r="89" spans="1:4" x14ac:dyDescent="0.2">
      <c r="A89" s="30" t="s">
        <v>2706</v>
      </c>
      <c r="B89" s="30" t="s">
        <v>1770</v>
      </c>
      <c r="C89" s="30" t="s">
        <v>1248</v>
      </c>
      <c r="D89" s="30" t="s">
        <v>406</v>
      </c>
    </row>
    <row r="90" spans="1:4" x14ac:dyDescent="0.2">
      <c r="A90" s="30" t="s">
        <v>2698</v>
      </c>
      <c r="B90" s="30" t="s">
        <v>1386</v>
      </c>
      <c r="C90" s="30" t="s">
        <v>1248</v>
      </c>
      <c r="D90" s="30" t="s">
        <v>406</v>
      </c>
    </row>
    <row r="91" spans="1:4" x14ac:dyDescent="0.2">
      <c r="A91" s="30" t="s">
        <v>2737</v>
      </c>
      <c r="B91" s="30" t="s">
        <v>1395</v>
      </c>
      <c r="C91" s="30" t="s">
        <v>1248</v>
      </c>
      <c r="D91" s="30" t="s">
        <v>406</v>
      </c>
    </row>
    <row r="92" spans="1:4" x14ac:dyDescent="0.2">
      <c r="A92" s="30" t="s">
        <v>2640</v>
      </c>
      <c r="B92" s="30" t="s">
        <v>101</v>
      </c>
      <c r="C92" s="30" t="s">
        <v>1248</v>
      </c>
      <c r="D92" s="30" t="s">
        <v>406</v>
      </c>
    </row>
    <row r="93" spans="1:4" x14ac:dyDescent="0.2">
      <c r="A93" s="30" t="s">
        <v>2702</v>
      </c>
      <c r="B93" s="30" t="s">
        <v>1396</v>
      </c>
      <c r="C93" s="30" t="s">
        <v>1248</v>
      </c>
      <c r="D93" s="30" t="s">
        <v>406</v>
      </c>
    </row>
    <row r="94" spans="1:4" x14ac:dyDescent="0.2">
      <c r="A94" s="30"/>
      <c r="B94" s="30"/>
      <c r="C94" s="30"/>
      <c r="D94" s="30" t="s">
        <v>407</v>
      </c>
    </row>
    <row r="95" spans="1:4" x14ac:dyDescent="0.2">
      <c r="A95" s="30" t="s">
        <v>2766</v>
      </c>
      <c r="B95" s="30" t="s">
        <v>102</v>
      </c>
      <c r="C95" s="30" t="s">
        <v>1248</v>
      </c>
      <c r="D95" s="30" t="s">
        <v>406</v>
      </c>
    </row>
    <row r="96" spans="1:4" x14ac:dyDescent="0.2">
      <c r="A96" s="30" t="s">
        <v>2738</v>
      </c>
      <c r="B96" s="30" t="s">
        <v>103</v>
      </c>
      <c r="C96" s="30" t="s">
        <v>1248</v>
      </c>
      <c r="D96" s="30" t="s">
        <v>406</v>
      </c>
    </row>
    <row r="97" spans="1:4" x14ac:dyDescent="0.2">
      <c r="A97" s="30"/>
      <c r="B97" s="30"/>
      <c r="C97" s="30"/>
      <c r="D97" s="30" t="s">
        <v>1060</v>
      </c>
    </row>
    <row r="98" spans="1:4" x14ac:dyDescent="0.2">
      <c r="A98" s="30" t="s">
        <v>2747</v>
      </c>
      <c r="B98" s="30" t="s">
        <v>1390</v>
      </c>
      <c r="C98" s="30" t="s">
        <v>1248</v>
      </c>
      <c r="D98" s="30" t="s">
        <v>406</v>
      </c>
    </row>
    <row r="99" spans="1:4" x14ac:dyDescent="0.2">
      <c r="A99" s="30" t="s">
        <v>2588</v>
      </c>
      <c r="B99" s="30" t="s">
        <v>1767</v>
      </c>
      <c r="C99" s="30" t="s">
        <v>1248</v>
      </c>
      <c r="D99" s="30" t="s">
        <v>406</v>
      </c>
    </row>
    <row r="100" spans="1:4" x14ac:dyDescent="0.2">
      <c r="A100" s="30"/>
      <c r="B100" s="30"/>
      <c r="C100" s="30"/>
      <c r="D100" s="30" t="s">
        <v>1062</v>
      </c>
    </row>
    <row r="101" spans="1:4" x14ac:dyDescent="0.2">
      <c r="A101" s="30"/>
      <c r="B101" s="30"/>
      <c r="C101" s="30"/>
      <c r="D101" s="30" t="s">
        <v>407</v>
      </c>
    </row>
    <row r="102" spans="1:4" x14ac:dyDescent="0.2">
      <c r="A102" s="30" t="s">
        <v>2694</v>
      </c>
      <c r="B102" s="30" t="s">
        <v>1409</v>
      </c>
      <c r="C102" s="30" t="s">
        <v>1248</v>
      </c>
      <c r="D102" s="30" t="s">
        <v>406</v>
      </c>
    </row>
    <row r="103" spans="1:4" x14ac:dyDescent="0.2">
      <c r="A103" s="30" t="s">
        <v>2687</v>
      </c>
      <c r="B103" s="30" t="s">
        <v>468</v>
      </c>
      <c r="C103" s="30" t="s">
        <v>1248</v>
      </c>
      <c r="D103" s="30" t="s">
        <v>406</v>
      </c>
    </row>
    <row r="104" spans="1:4" x14ac:dyDescent="0.2">
      <c r="A104" s="30"/>
      <c r="B104" s="30"/>
      <c r="C104" s="30"/>
      <c r="D104" s="30" t="s">
        <v>1060</v>
      </c>
    </row>
    <row r="105" spans="1:4" x14ac:dyDescent="0.2">
      <c r="A105" s="30"/>
      <c r="B105" s="30"/>
      <c r="C105" s="30"/>
      <c r="D105" s="30" t="s">
        <v>1062</v>
      </c>
    </row>
    <row r="106" spans="1:4" x14ac:dyDescent="0.2">
      <c r="A106" s="30" t="s">
        <v>2746</v>
      </c>
      <c r="B106" s="30" t="s">
        <v>1397</v>
      </c>
      <c r="C106" s="30" t="s">
        <v>1248</v>
      </c>
      <c r="D106" s="30" t="s">
        <v>406</v>
      </c>
    </row>
    <row r="107" spans="1:4" x14ac:dyDescent="0.2">
      <c r="A107" s="30" t="s">
        <v>2661</v>
      </c>
      <c r="B107" s="30" t="s">
        <v>2171</v>
      </c>
      <c r="C107" s="30" t="s">
        <v>1248</v>
      </c>
      <c r="D107" s="30" t="s">
        <v>406</v>
      </c>
    </row>
    <row r="108" spans="1:4" x14ac:dyDescent="0.2">
      <c r="A108" s="30" t="s">
        <v>2610</v>
      </c>
      <c r="B108" s="30" t="s">
        <v>469</v>
      </c>
      <c r="C108" s="30" t="s">
        <v>1248</v>
      </c>
      <c r="D108" s="30" t="s">
        <v>406</v>
      </c>
    </row>
    <row r="109" spans="1:4" x14ac:dyDescent="0.2">
      <c r="A109" s="30"/>
      <c r="B109" s="30"/>
      <c r="C109" s="30"/>
      <c r="D109" s="30" t="s">
        <v>1060</v>
      </c>
    </row>
    <row r="110" spans="1:4" x14ac:dyDescent="0.2">
      <c r="A110" s="30"/>
      <c r="B110" s="30"/>
      <c r="C110" s="30"/>
      <c r="D110" s="30" t="s">
        <v>1062</v>
      </c>
    </row>
    <row r="111" spans="1:4" x14ac:dyDescent="0.2">
      <c r="A111" s="30" t="s">
        <v>2711</v>
      </c>
      <c r="B111" s="30" t="s">
        <v>104</v>
      </c>
      <c r="C111" s="30" t="s">
        <v>1248</v>
      </c>
      <c r="D111" s="30" t="s">
        <v>406</v>
      </c>
    </row>
    <row r="112" spans="1:4" x14ac:dyDescent="0.2">
      <c r="A112" s="30" t="s">
        <v>2707</v>
      </c>
      <c r="B112" s="30" t="s">
        <v>105</v>
      </c>
      <c r="C112" s="30" t="s">
        <v>1248</v>
      </c>
      <c r="D112" s="30" t="s">
        <v>406</v>
      </c>
    </row>
    <row r="113" spans="1:4" x14ac:dyDescent="0.2">
      <c r="A113" s="30" t="s">
        <v>2768</v>
      </c>
      <c r="B113" s="30" t="s">
        <v>1383</v>
      </c>
      <c r="C113" s="30" t="s">
        <v>1248</v>
      </c>
      <c r="D113" s="30" t="s">
        <v>1060</v>
      </c>
    </row>
    <row r="114" spans="1:4" x14ac:dyDescent="0.2">
      <c r="A114" s="30"/>
      <c r="B114" s="30"/>
      <c r="C114" s="30"/>
      <c r="D114" s="30" t="s">
        <v>373</v>
      </c>
    </row>
    <row r="115" spans="1:4" x14ac:dyDescent="0.2">
      <c r="A115" s="30" t="s">
        <v>2785</v>
      </c>
      <c r="B115" s="30" t="s">
        <v>1398</v>
      </c>
      <c r="C115" s="30" t="s">
        <v>1248</v>
      </c>
      <c r="D115" s="30" t="s">
        <v>1060</v>
      </c>
    </row>
    <row r="116" spans="1:4" x14ac:dyDescent="0.2">
      <c r="A116" s="30"/>
      <c r="B116" s="30"/>
      <c r="C116" s="30"/>
      <c r="D116" s="30" t="s">
        <v>373</v>
      </c>
    </row>
    <row r="117" spans="1:4" x14ac:dyDescent="0.2">
      <c r="A117" s="30" t="s">
        <v>2763</v>
      </c>
      <c r="B117" s="30" t="s">
        <v>1388</v>
      </c>
      <c r="C117" s="30" t="s">
        <v>1248</v>
      </c>
      <c r="D117" s="30" t="s">
        <v>1060</v>
      </c>
    </row>
    <row r="118" spans="1:4" x14ac:dyDescent="0.2">
      <c r="A118" s="30"/>
      <c r="B118" s="30"/>
      <c r="C118" s="30"/>
      <c r="D118" s="30" t="s">
        <v>373</v>
      </c>
    </row>
    <row r="119" spans="1:4" x14ac:dyDescent="0.2">
      <c r="A119" s="30" t="s">
        <v>2784</v>
      </c>
      <c r="B119" s="30" t="s">
        <v>1399</v>
      </c>
      <c r="C119" s="30" t="s">
        <v>1248</v>
      </c>
      <c r="D119" s="30" t="s">
        <v>1060</v>
      </c>
    </row>
    <row r="120" spans="1:4" x14ac:dyDescent="0.2">
      <c r="A120" s="30"/>
      <c r="B120" s="30"/>
      <c r="C120" s="30"/>
      <c r="D120" s="30" t="s">
        <v>373</v>
      </c>
    </row>
    <row r="121" spans="1:4" x14ac:dyDescent="0.2">
      <c r="A121" s="30" t="s">
        <v>2762</v>
      </c>
      <c r="B121" s="30" t="s">
        <v>1389</v>
      </c>
      <c r="C121" s="30" t="s">
        <v>1248</v>
      </c>
      <c r="D121" s="30" t="s">
        <v>1060</v>
      </c>
    </row>
    <row r="122" spans="1:4" x14ac:dyDescent="0.2">
      <c r="A122" s="30"/>
      <c r="B122" s="30"/>
      <c r="C122" s="30"/>
      <c r="D122" s="30" t="s">
        <v>373</v>
      </c>
    </row>
    <row r="123" spans="1:4" x14ac:dyDescent="0.2">
      <c r="A123" s="30" t="s">
        <v>2756</v>
      </c>
      <c r="B123" s="30" t="s">
        <v>1391</v>
      </c>
      <c r="C123" s="30" t="s">
        <v>1248</v>
      </c>
      <c r="D123" s="30" t="s">
        <v>1060</v>
      </c>
    </row>
    <row r="124" spans="1:4" x14ac:dyDescent="0.2">
      <c r="A124" s="30"/>
      <c r="B124" s="30"/>
      <c r="C124" s="30"/>
      <c r="D124" s="30" t="s">
        <v>373</v>
      </c>
    </row>
    <row r="125" spans="1:4" x14ac:dyDescent="0.2">
      <c r="A125" s="30" t="s">
        <v>2727</v>
      </c>
      <c r="B125" s="30" t="s">
        <v>1387</v>
      </c>
      <c r="C125" s="30" t="s">
        <v>1248</v>
      </c>
      <c r="D125" s="30" t="s">
        <v>406</v>
      </c>
    </row>
    <row r="126" spans="1:4" x14ac:dyDescent="0.2">
      <c r="A126" s="30"/>
      <c r="B126" s="30"/>
      <c r="C126" s="30"/>
      <c r="D126" s="30" t="s">
        <v>1060</v>
      </c>
    </row>
    <row r="127" spans="1:4" x14ac:dyDescent="0.2">
      <c r="A127" s="30" t="s">
        <v>2941</v>
      </c>
      <c r="B127" s="30" t="s">
        <v>830</v>
      </c>
      <c r="C127" s="30" t="s">
        <v>1249</v>
      </c>
      <c r="D127" s="30" t="s">
        <v>1060</v>
      </c>
    </row>
    <row r="128" spans="1:4" x14ac:dyDescent="0.2">
      <c r="A128" s="30" t="s">
        <v>2942</v>
      </c>
      <c r="B128" s="30" t="s">
        <v>1259</v>
      </c>
      <c r="C128" s="30" t="s">
        <v>1249</v>
      </c>
      <c r="D128" s="30" t="s">
        <v>1060</v>
      </c>
    </row>
    <row r="129" spans="1:4" x14ac:dyDescent="0.2">
      <c r="A129" s="30" t="s">
        <v>2943</v>
      </c>
      <c r="B129" s="30" t="s">
        <v>1260</v>
      </c>
      <c r="C129" s="30" t="s">
        <v>1249</v>
      </c>
      <c r="D129" s="30" t="s">
        <v>1060</v>
      </c>
    </row>
    <row r="130" spans="1:4" x14ac:dyDescent="0.2">
      <c r="A130" s="30" t="s">
        <v>2944</v>
      </c>
      <c r="B130" s="30" t="s">
        <v>1257</v>
      </c>
      <c r="C130" s="30" t="s">
        <v>1249</v>
      </c>
      <c r="D130" s="30" t="s">
        <v>1060</v>
      </c>
    </row>
    <row r="131" spans="1:4" x14ac:dyDescent="0.2">
      <c r="A131" s="30" t="s">
        <v>2945</v>
      </c>
      <c r="B131" s="30" t="s">
        <v>424</v>
      </c>
      <c r="C131" s="30" t="s">
        <v>1249</v>
      </c>
      <c r="D131" s="30" t="s">
        <v>1060</v>
      </c>
    </row>
    <row r="132" spans="1:4" x14ac:dyDescent="0.2">
      <c r="A132" s="30" t="s">
        <v>2946</v>
      </c>
      <c r="B132" s="30" t="s">
        <v>426</v>
      </c>
      <c r="C132" s="30" t="s">
        <v>1249</v>
      </c>
      <c r="D132" s="30" t="s">
        <v>1060</v>
      </c>
    </row>
    <row r="133" spans="1:4" x14ac:dyDescent="0.2">
      <c r="A133" s="30" t="s">
        <v>2947</v>
      </c>
      <c r="B133" s="30" t="s">
        <v>414</v>
      </c>
      <c r="C133" s="30" t="s">
        <v>1249</v>
      </c>
      <c r="D133" s="30" t="s">
        <v>1060</v>
      </c>
    </row>
    <row r="134" spans="1:4" x14ac:dyDescent="0.2">
      <c r="A134" s="30" t="s">
        <v>2948</v>
      </c>
      <c r="B134" s="30" t="s">
        <v>369</v>
      </c>
      <c r="C134" s="30" t="s">
        <v>1249</v>
      </c>
      <c r="D134" s="30" t="s">
        <v>1060</v>
      </c>
    </row>
    <row r="135" spans="1:4" x14ac:dyDescent="0.2">
      <c r="A135" s="30" t="s">
        <v>2949</v>
      </c>
      <c r="B135" s="30" t="s">
        <v>45</v>
      </c>
      <c r="C135" s="30" t="s">
        <v>1249</v>
      </c>
      <c r="D135" s="30" t="s">
        <v>1060</v>
      </c>
    </row>
    <row r="136" spans="1:4" x14ac:dyDescent="0.2">
      <c r="A136" s="30" t="s">
        <v>2950</v>
      </c>
      <c r="B136" s="30" t="s">
        <v>689</v>
      </c>
      <c r="C136" s="30" t="s">
        <v>1249</v>
      </c>
      <c r="D136" s="30" t="s">
        <v>1060</v>
      </c>
    </row>
    <row r="137" spans="1:4" x14ac:dyDescent="0.2">
      <c r="A137" s="30" t="s">
        <v>2951</v>
      </c>
      <c r="B137" s="30" t="s">
        <v>690</v>
      </c>
      <c r="C137" s="30" t="s">
        <v>1249</v>
      </c>
      <c r="D137" s="30" t="s">
        <v>1060</v>
      </c>
    </row>
    <row r="138" spans="1:4" x14ac:dyDescent="0.2">
      <c r="A138" s="30" t="s">
        <v>2952</v>
      </c>
      <c r="B138" s="30" t="s">
        <v>631</v>
      </c>
      <c r="C138" s="30" t="s">
        <v>1249</v>
      </c>
      <c r="D138" s="30" t="s">
        <v>1060</v>
      </c>
    </row>
    <row r="139" spans="1:4" x14ac:dyDescent="0.2">
      <c r="A139" s="30" t="s">
        <v>2953</v>
      </c>
      <c r="B139" s="30" t="s">
        <v>1185</v>
      </c>
      <c r="C139" s="30" t="s">
        <v>1249</v>
      </c>
      <c r="D139" s="30" t="s">
        <v>1060</v>
      </c>
    </row>
    <row r="140" spans="1:4" x14ac:dyDescent="0.2">
      <c r="A140" s="30" t="s">
        <v>2954</v>
      </c>
      <c r="B140" s="30" t="s">
        <v>684</v>
      </c>
      <c r="C140" s="30" t="s">
        <v>1249</v>
      </c>
      <c r="D140" s="30" t="s">
        <v>1060</v>
      </c>
    </row>
    <row r="141" spans="1:4" x14ac:dyDescent="0.2">
      <c r="A141" s="30" t="s">
        <v>2955</v>
      </c>
      <c r="B141" s="30" t="s">
        <v>828</v>
      </c>
      <c r="C141" s="30" t="s">
        <v>1249</v>
      </c>
      <c r="D141" s="30" t="s">
        <v>1060</v>
      </c>
    </row>
    <row r="142" spans="1:4" x14ac:dyDescent="0.2">
      <c r="A142" s="30" t="s">
        <v>2956</v>
      </c>
      <c r="B142" s="30" t="s">
        <v>827</v>
      </c>
      <c r="C142" s="30" t="s">
        <v>1249</v>
      </c>
      <c r="D142" s="30" t="s">
        <v>1060</v>
      </c>
    </row>
    <row r="143" spans="1:4" x14ac:dyDescent="0.2">
      <c r="A143" s="30" t="s">
        <v>2957</v>
      </c>
      <c r="B143" s="30" t="s">
        <v>632</v>
      </c>
      <c r="C143" s="30" t="s">
        <v>1249</v>
      </c>
      <c r="D143" s="30" t="s">
        <v>1060</v>
      </c>
    </row>
    <row r="144" spans="1:4" x14ac:dyDescent="0.2">
      <c r="A144" s="30" t="s">
        <v>2958</v>
      </c>
      <c r="B144" s="30" t="s">
        <v>633</v>
      </c>
      <c r="C144" s="30" t="s">
        <v>1249</v>
      </c>
      <c r="D144" s="30" t="s">
        <v>1060</v>
      </c>
    </row>
    <row r="145" spans="1:4" x14ac:dyDescent="0.2">
      <c r="A145" s="30" t="s">
        <v>2959</v>
      </c>
      <c r="B145" s="30" t="s">
        <v>1606</v>
      </c>
      <c r="C145" s="30" t="s">
        <v>1249</v>
      </c>
      <c r="D145" s="30" t="s">
        <v>1060</v>
      </c>
    </row>
    <row r="146" spans="1:4" x14ac:dyDescent="0.2">
      <c r="A146" s="30" t="s">
        <v>2960</v>
      </c>
      <c r="B146" s="30" t="s">
        <v>912</v>
      </c>
      <c r="C146" s="30" t="s">
        <v>1249</v>
      </c>
      <c r="D146" s="30" t="s">
        <v>1060</v>
      </c>
    </row>
    <row r="147" spans="1:4" x14ac:dyDescent="0.2">
      <c r="A147" s="30" t="s">
        <v>2961</v>
      </c>
      <c r="B147" s="30" t="s">
        <v>914</v>
      </c>
      <c r="C147" s="30" t="s">
        <v>1249</v>
      </c>
      <c r="D147" s="30" t="s">
        <v>1060</v>
      </c>
    </row>
    <row r="148" spans="1:4" x14ac:dyDescent="0.2">
      <c r="A148" s="30" t="s">
        <v>2962</v>
      </c>
      <c r="B148" s="30" t="s">
        <v>916</v>
      </c>
      <c r="C148" s="30" t="s">
        <v>1249</v>
      </c>
      <c r="D148" s="30" t="s">
        <v>1060</v>
      </c>
    </row>
    <row r="149" spans="1:4" x14ac:dyDescent="0.2">
      <c r="A149" s="30" t="s">
        <v>2963</v>
      </c>
      <c r="B149" s="30" t="s">
        <v>913</v>
      </c>
      <c r="C149" s="30" t="s">
        <v>1249</v>
      </c>
      <c r="D149" s="30" t="s">
        <v>1060</v>
      </c>
    </row>
    <row r="150" spans="1:4" x14ac:dyDescent="0.2">
      <c r="A150" s="30"/>
      <c r="B150" s="30"/>
      <c r="C150" s="30"/>
      <c r="D150" s="30" t="s">
        <v>407</v>
      </c>
    </row>
    <row r="151" spans="1:4" x14ac:dyDescent="0.2">
      <c r="A151" s="30" t="s">
        <v>2964</v>
      </c>
      <c r="B151" s="30" t="s">
        <v>915</v>
      </c>
      <c r="C151" s="30" t="s">
        <v>1249</v>
      </c>
      <c r="D151" s="30" t="s">
        <v>1060</v>
      </c>
    </row>
    <row r="152" spans="1:4" x14ac:dyDescent="0.2">
      <c r="A152" s="30"/>
      <c r="B152" s="30"/>
      <c r="C152" s="30"/>
      <c r="D152" s="30" t="s">
        <v>407</v>
      </c>
    </row>
    <row r="153" spans="1:4" x14ac:dyDescent="0.2">
      <c r="A153" s="30" t="s">
        <v>2965</v>
      </c>
      <c r="B153" s="30" t="s">
        <v>1385</v>
      </c>
      <c r="C153" s="30" t="s">
        <v>1249</v>
      </c>
      <c r="D153" s="30" t="s">
        <v>1060</v>
      </c>
    </row>
    <row r="154" spans="1:4" x14ac:dyDescent="0.2">
      <c r="A154" s="30" t="s">
        <v>2966</v>
      </c>
      <c r="B154" s="30" t="s">
        <v>1384</v>
      </c>
      <c r="C154" s="30" t="s">
        <v>1249</v>
      </c>
      <c r="D154" s="30" t="s">
        <v>1060</v>
      </c>
    </row>
    <row r="155" spans="1:4" x14ac:dyDescent="0.2">
      <c r="A155" s="30" t="s">
        <v>2967</v>
      </c>
      <c r="B155" s="30" t="s">
        <v>1400</v>
      </c>
      <c r="C155" s="30" t="s">
        <v>1249</v>
      </c>
      <c r="D155" s="30" t="s">
        <v>1060</v>
      </c>
    </row>
    <row r="156" spans="1:4" x14ac:dyDescent="0.2">
      <c r="A156" s="30" t="s">
        <v>2968</v>
      </c>
      <c r="B156" s="30" t="s">
        <v>911</v>
      </c>
      <c r="C156" s="30" t="s">
        <v>1249</v>
      </c>
      <c r="D156" s="30" t="s">
        <v>1060</v>
      </c>
    </row>
    <row r="157" spans="1:4" x14ac:dyDescent="0.2">
      <c r="A157" s="30" t="s">
        <v>2969</v>
      </c>
      <c r="B157" s="30" t="s">
        <v>589</v>
      </c>
      <c r="C157" s="30" t="s">
        <v>1249</v>
      </c>
      <c r="D157" s="30" t="s">
        <v>1060</v>
      </c>
    </row>
    <row r="158" spans="1:4" x14ac:dyDescent="0.2">
      <c r="A158" s="30" t="s">
        <v>2970</v>
      </c>
      <c r="B158" s="30" t="s">
        <v>581</v>
      </c>
      <c r="C158" s="30" t="s">
        <v>1249</v>
      </c>
      <c r="D158" s="30" t="s">
        <v>1060</v>
      </c>
    </row>
    <row r="159" spans="1:4" x14ac:dyDescent="0.2">
      <c r="A159" s="30" t="s">
        <v>2971</v>
      </c>
      <c r="B159" s="30" t="s">
        <v>591</v>
      </c>
      <c r="C159" s="30" t="s">
        <v>1249</v>
      </c>
      <c r="D159" s="30" t="s">
        <v>1060</v>
      </c>
    </row>
    <row r="160" spans="1:4" x14ac:dyDescent="0.2">
      <c r="A160" s="30" t="s">
        <v>2972</v>
      </c>
      <c r="B160" s="30" t="s">
        <v>593</v>
      </c>
      <c r="C160" s="30" t="s">
        <v>1249</v>
      </c>
      <c r="D160" s="30" t="s">
        <v>1060</v>
      </c>
    </row>
    <row r="161" spans="1:4" x14ac:dyDescent="0.2">
      <c r="A161" s="30" t="s">
        <v>2973</v>
      </c>
      <c r="B161" s="30" t="s">
        <v>583</v>
      </c>
      <c r="C161" s="30" t="s">
        <v>1249</v>
      </c>
      <c r="D161" s="30" t="s">
        <v>1060</v>
      </c>
    </row>
    <row r="162" spans="1:4" x14ac:dyDescent="0.2">
      <c r="A162" s="30" t="s">
        <v>2974</v>
      </c>
      <c r="B162" s="30" t="s">
        <v>318</v>
      </c>
      <c r="C162" s="30" t="s">
        <v>1249</v>
      </c>
      <c r="D162" s="30" t="s">
        <v>1060</v>
      </c>
    </row>
    <row r="163" spans="1:4" x14ac:dyDescent="0.2">
      <c r="A163" s="30" t="s">
        <v>2975</v>
      </c>
      <c r="B163" s="30" t="s">
        <v>585</v>
      </c>
      <c r="C163" s="30" t="s">
        <v>1249</v>
      </c>
      <c r="D163" s="30" t="s">
        <v>1060</v>
      </c>
    </row>
    <row r="164" spans="1:4" x14ac:dyDescent="0.2">
      <c r="A164" s="30" t="s">
        <v>2976</v>
      </c>
      <c r="B164" s="30" t="s">
        <v>587</v>
      </c>
      <c r="C164" s="30" t="s">
        <v>1249</v>
      </c>
      <c r="D164" s="30" t="s">
        <v>1060</v>
      </c>
    </row>
    <row r="165" spans="1:4" x14ac:dyDescent="0.2">
      <c r="A165" s="30" t="s">
        <v>2977</v>
      </c>
      <c r="B165" s="30" t="s">
        <v>579</v>
      </c>
      <c r="C165" s="30" t="s">
        <v>1249</v>
      </c>
      <c r="D165" s="30" t="s">
        <v>1060</v>
      </c>
    </row>
    <row r="166" spans="1:4" x14ac:dyDescent="0.2">
      <c r="A166" s="30" t="s">
        <v>2978</v>
      </c>
      <c r="B166" s="30" t="s">
        <v>599</v>
      </c>
      <c r="C166" s="30" t="s">
        <v>1249</v>
      </c>
      <c r="D166" s="30" t="s">
        <v>1060</v>
      </c>
    </row>
    <row r="167" spans="1:4" x14ac:dyDescent="0.2">
      <c r="A167" s="30" t="s">
        <v>2979</v>
      </c>
      <c r="B167" s="30" t="s">
        <v>595</v>
      </c>
      <c r="C167" s="30" t="s">
        <v>1249</v>
      </c>
      <c r="D167" s="30" t="s">
        <v>1060</v>
      </c>
    </row>
    <row r="168" spans="1:4" x14ac:dyDescent="0.2">
      <c r="A168" s="30" t="s">
        <v>2980</v>
      </c>
      <c r="B168" s="30" t="s">
        <v>314</v>
      </c>
      <c r="C168" s="30" t="s">
        <v>1249</v>
      </c>
      <c r="D168" s="30" t="s">
        <v>1060</v>
      </c>
    </row>
    <row r="169" spans="1:4" x14ac:dyDescent="0.2">
      <c r="A169" s="30" t="s">
        <v>2981</v>
      </c>
      <c r="B169" s="30" t="s">
        <v>597</v>
      </c>
      <c r="C169" s="30" t="s">
        <v>1249</v>
      </c>
      <c r="D169" s="30" t="s">
        <v>1060</v>
      </c>
    </row>
    <row r="170" spans="1:4" x14ac:dyDescent="0.2">
      <c r="A170" s="30" t="s">
        <v>2982</v>
      </c>
      <c r="B170" s="30" t="s">
        <v>316</v>
      </c>
      <c r="C170" s="30" t="s">
        <v>1249</v>
      </c>
      <c r="D170" s="30" t="s">
        <v>1060</v>
      </c>
    </row>
    <row r="171" spans="1:4" x14ac:dyDescent="0.2">
      <c r="A171" s="30" t="s">
        <v>2983</v>
      </c>
      <c r="B171" s="30" t="s">
        <v>799</v>
      </c>
      <c r="C171" s="30" t="s">
        <v>1249</v>
      </c>
      <c r="D171" s="30" t="s">
        <v>1060</v>
      </c>
    </row>
    <row r="172" spans="1:4" x14ac:dyDescent="0.2">
      <c r="A172" s="30"/>
      <c r="B172" s="30"/>
      <c r="C172" s="30"/>
      <c r="D172" s="30" t="s">
        <v>407</v>
      </c>
    </row>
    <row r="173" spans="1:4" x14ac:dyDescent="0.2">
      <c r="A173" s="30" t="s">
        <v>2984</v>
      </c>
      <c r="B173" s="30" t="s">
        <v>1953</v>
      </c>
      <c r="C173" s="30" t="s">
        <v>1249</v>
      </c>
      <c r="D173" s="30" t="s">
        <v>1060</v>
      </c>
    </row>
    <row r="174" spans="1:4" x14ac:dyDescent="0.2">
      <c r="A174" s="30"/>
      <c r="B174" s="30"/>
      <c r="C174" s="30"/>
      <c r="D174" s="30" t="s">
        <v>407</v>
      </c>
    </row>
    <row r="175" spans="1:4" x14ac:dyDescent="0.2">
      <c r="A175" s="30" t="s">
        <v>2985</v>
      </c>
      <c r="B175" s="30" t="s">
        <v>1609</v>
      </c>
      <c r="C175" s="30" t="s">
        <v>1249</v>
      </c>
      <c r="D175" s="30" t="s">
        <v>1060</v>
      </c>
    </row>
    <row r="176" spans="1:4" x14ac:dyDescent="0.2">
      <c r="A176" s="30"/>
      <c r="B176" s="30"/>
      <c r="C176" s="30"/>
      <c r="D176" s="30" t="s">
        <v>407</v>
      </c>
    </row>
    <row r="177" spans="1:4" x14ac:dyDescent="0.2">
      <c r="A177" s="30" t="s">
        <v>2986</v>
      </c>
      <c r="B177" s="30" t="s">
        <v>791</v>
      </c>
      <c r="C177" s="30" t="s">
        <v>1249</v>
      </c>
      <c r="D177" s="30" t="s">
        <v>1060</v>
      </c>
    </row>
    <row r="178" spans="1:4" x14ac:dyDescent="0.2">
      <c r="A178" s="30" t="s">
        <v>2987</v>
      </c>
      <c r="B178" s="30" t="s">
        <v>818</v>
      </c>
      <c r="C178" s="30" t="s">
        <v>1249</v>
      </c>
      <c r="D178" s="30" t="s">
        <v>1060</v>
      </c>
    </row>
    <row r="179" spans="1:4" x14ac:dyDescent="0.2">
      <c r="A179" s="30" t="s">
        <v>2988</v>
      </c>
      <c r="B179" s="30" t="s">
        <v>820</v>
      </c>
      <c r="C179" s="30" t="s">
        <v>1249</v>
      </c>
      <c r="D179" s="30" t="s">
        <v>1060</v>
      </c>
    </row>
    <row r="180" spans="1:4" x14ac:dyDescent="0.2">
      <c r="A180" s="30" t="s">
        <v>2989</v>
      </c>
      <c r="B180" s="30" t="s">
        <v>822</v>
      </c>
      <c r="C180" s="30" t="s">
        <v>1249</v>
      </c>
      <c r="D180" s="30" t="s">
        <v>1060</v>
      </c>
    </row>
    <row r="181" spans="1:4" x14ac:dyDescent="0.2">
      <c r="A181" s="30" t="s">
        <v>2990</v>
      </c>
      <c r="B181" s="30" t="s">
        <v>789</v>
      </c>
      <c r="C181" s="30" t="s">
        <v>1249</v>
      </c>
      <c r="D181" s="30" t="s">
        <v>1060</v>
      </c>
    </row>
    <row r="182" spans="1:4" x14ac:dyDescent="0.2">
      <c r="A182" s="30" t="s">
        <v>2991</v>
      </c>
      <c r="B182" s="30" t="s">
        <v>801</v>
      </c>
      <c r="C182" s="30" t="s">
        <v>1249</v>
      </c>
      <c r="D182" s="30" t="s">
        <v>1060</v>
      </c>
    </row>
    <row r="183" spans="1:4" x14ac:dyDescent="0.2">
      <c r="A183" s="30" t="s">
        <v>2992</v>
      </c>
      <c r="B183" s="30" t="s">
        <v>793</v>
      </c>
      <c r="C183" s="30" t="s">
        <v>1249</v>
      </c>
      <c r="D183" s="30" t="s">
        <v>1060</v>
      </c>
    </row>
    <row r="184" spans="1:4" x14ac:dyDescent="0.2">
      <c r="A184" s="30" t="s">
        <v>2993</v>
      </c>
      <c r="B184" s="30" t="s">
        <v>797</v>
      </c>
      <c r="C184" s="30" t="s">
        <v>1249</v>
      </c>
      <c r="D184" s="30" t="s">
        <v>1060</v>
      </c>
    </row>
    <row r="185" spans="1:4" x14ac:dyDescent="0.2">
      <c r="A185" s="30"/>
      <c r="B185" s="30"/>
      <c r="C185" s="30"/>
      <c r="D185" s="30" t="s">
        <v>407</v>
      </c>
    </row>
    <row r="186" spans="1:4" x14ac:dyDescent="0.2">
      <c r="A186" s="30" t="s">
        <v>2994</v>
      </c>
      <c r="B186" s="30" t="s">
        <v>795</v>
      </c>
      <c r="C186" s="30" t="s">
        <v>1249</v>
      </c>
      <c r="D186" s="30" t="s">
        <v>1060</v>
      </c>
    </row>
    <row r="187" spans="1:4" x14ac:dyDescent="0.2">
      <c r="A187" s="30" t="s">
        <v>2995</v>
      </c>
      <c r="B187" s="30" t="s">
        <v>803</v>
      </c>
      <c r="C187" s="30" t="s">
        <v>1249</v>
      </c>
      <c r="D187" s="30" t="s">
        <v>1060</v>
      </c>
    </row>
    <row r="188" spans="1:4" x14ac:dyDescent="0.2">
      <c r="A188" s="30"/>
      <c r="B188" s="30"/>
      <c r="C188" s="30"/>
      <c r="D188" s="30" t="s">
        <v>407</v>
      </c>
    </row>
    <row r="189" spans="1:4" x14ac:dyDescent="0.2">
      <c r="A189" s="30" t="s">
        <v>2996</v>
      </c>
      <c r="B189" s="30" t="s">
        <v>805</v>
      </c>
      <c r="C189" s="30" t="s">
        <v>1249</v>
      </c>
      <c r="D189" s="30" t="s">
        <v>1060</v>
      </c>
    </row>
    <row r="190" spans="1:4" x14ac:dyDescent="0.2">
      <c r="A190" s="30"/>
      <c r="B190" s="30"/>
      <c r="C190" s="30"/>
      <c r="D190" s="30" t="s">
        <v>407</v>
      </c>
    </row>
    <row r="191" spans="1:4" x14ac:dyDescent="0.2">
      <c r="A191" s="30" t="s">
        <v>2997</v>
      </c>
      <c r="B191" s="30" t="s">
        <v>812</v>
      </c>
      <c r="C191" s="30" t="s">
        <v>1249</v>
      </c>
      <c r="D191" s="30" t="s">
        <v>1060</v>
      </c>
    </row>
    <row r="192" spans="1:4" x14ac:dyDescent="0.2">
      <c r="A192" s="30" t="s">
        <v>2998</v>
      </c>
      <c r="B192" s="30" t="s">
        <v>814</v>
      </c>
      <c r="C192" s="30" t="s">
        <v>1249</v>
      </c>
      <c r="D192" s="30" t="s">
        <v>1060</v>
      </c>
    </row>
    <row r="193" spans="1:4" x14ac:dyDescent="0.2">
      <c r="A193" s="30" t="s">
        <v>2999</v>
      </c>
      <c r="B193" s="30" t="s">
        <v>816</v>
      </c>
      <c r="C193" s="30" t="s">
        <v>1249</v>
      </c>
      <c r="D193" s="30" t="s">
        <v>1060</v>
      </c>
    </row>
    <row r="194" spans="1:4" x14ac:dyDescent="0.2">
      <c r="A194" s="30" t="s">
        <v>3000</v>
      </c>
      <c r="B194" s="30" t="s">
        <v>807</v>
      </c>
      <c r="C194" s="30" t="s">
        <v>1249</v>
      </c>
      <c r="D194" s="30" t="s">
        <v>1060</v>
      </c>
    </row>
    <row r="195" spans="1:4" x14ac:dyDescent="0.2">
      <c r="A195" s="30" t="s">
        <v>3001</v>
      </c>
      <c r="B195" s="30" t="s">
        <v>787</v>
      </c>
      <c r="C195" s="30" t="s">
        <v>1249</v>
      </c>
      <c r="D195" s="30" t="s">
        <v>1060</v>
      </c>
    </row>
    <row r="196" spans="1:4" x14ac:dyDescent="0.2">
      <c r="A196" s="30" t="s">
        <v>3002</v>
      </c>
      <c r="B196" s="30" t="s">
        <v>685</v>
      </c>
      <c r="C196" s="30" t="s">
        <v>1249</v>
      </c>
      <c r="D196" s="30" t="s">
        <v>1060</v>
      </c>
    </row>
    <row r="197" spans="1:4" x14ac:dyDescent="0.2">
      <c r="A197" s="30" t="s">
        <v>3003</v>
      </c>
      <c r="B197" s="30" t="s">
        <v>687</v>
      </c>
      <c r="C197" s="30" t="s">
        <v>1249</v>
      </c>
      <c r="D197" s="30" t="s">
        <v>1060</v>
      </c>
    </row>
    <row r="198" spans="1:4" x14ac:dyDescent="0.2">
      <c r="A198" s="30" t="s">
        <v>3004</v>
      </c>
      <c r="B198" s="30" t="s">
        <v>1261</v>
      </c>
      <c r="C198" s="30" t="s">
        <v>1249</v>
      </c>
      <c r="D198" s="30" t="s">
        <v>1060</v>
      </c>
    </row>
    <row r="199" spans="1:4" x14ac:dyDescent="0.2">
      <c r="A199" s="30" t="s">
        <v>3005</v>
      </c>
      <c r="B199" s="30" t="s">
        <v>197</v>
      </c>
      <c r="C199" s="30" t="s">
        <v>1249</v>
      </c>
      <c r="D199" s="30" t="s">
        <v>1060</v>
      </c>
    </row>
    <row r="200" spans="1:4" x14ac:dyDescent="0.2">
      <c r="A200" s="30" t="s">
        <v>3006</v>
      </c>
      <c r="B200" s="30" t="s">
        <v>195</v>
      </c>
      <c r="C200" s="30" t="s">
        <v>1249</v>
      </c>
      <c r="D200" s="30" t="s">
        <v>1060</v>
      </c>
    </row>
    <row r="201" spans="1:4" x14ac:dyDescent="0.2">
      <c r="A201" s="30" t="s">
        <v>3007</v>
      </c>
      <c r="B201" s="30" t="s">
        <v>1263</v>
      </c>
      <c r="C201" s="30" t="s">
        <v>1249</v>
      </c>
      <c r="D201" s="30" t="s">
        <v>1060</v>
      </c>
    </row>
    <row r="202" spans="1:4" x14ac:dyDescent="0.2">
      <c r="A202" s="30" t="s">
        <v>3008</v>
      </c>
      <c r="B202" s="30" t="s">
        <v>2342</v>
      </c>
      <c r="C202" s="30" t="s">
        <v>1249</v>
      </c>
      <c r="D202" s="30" t="s">
        <v>1060</v>
      </c>
    </row>
    <row r="203" spans="1:4" x14ac:dyDescent="0.2">
      <c r="A203" s="30" t="s">
        <v>3009</v>
      </c>
      <c r="B203" s="30" t="s">
        <v>1176</v>
      </c>
      <c r="C203" s="30" t="s">
        <v>1249</v>
      </c>
      <c r="D203" s="30" t="s">
        <v>1060</v>
      </c>
    </row>
    <row r="204" spans="1:4" x14ac:dyDescent="0.2">
      <c r="A204" s="30" t="s">
        <v>3010</v>
      </c>
      <c r="B204" s="30" t="s">
        <v>1188</v>
      </c>
      <c r="C204" s="30" t="s">
        <v>1249</v>
      </c>
      <c r="D204" s="30" t="s">
        <v>1060</v>
      </c>
    </row>
    <row r="205" spans="1:4" x14ac:dyDescent="0.2">
      <c r="A205" s="30" t="s">
        <v>3011</v>
      </c>
      <c r="B205" s="30" t="s">
        <v>824</v>
      </c>
      <c r="C205" s="30" t="s">
        <v>1249</v>
      </c>
      <c r="D205" s="30" t="s">
        <v>1060</v>
      </c>
    </row>
    <row r="206" spans="1:4" x14ac:dyDescent="0.2">
      <c r="A206" s="30" t="s">
        <v>3012</v>
      </c>
      <c r="B206" s="30" t="s">
        <v>1183</v>
      </c>
      <c r="C206" s="30" t="s">
        <v>1249</v>
      </c>
      <c r="D206" s="30" t="s">
        <v>1060</v>
      </c>
    </row>
    <row r="207" spans="1:4" x14ac:dyDescent="0.2">
      <c r="A207" s="30" t="s">
        <v>3013</v>
      </c>
      <c r="B207" s="30" t="s">
        <v>635</v>
      </c>
      <c r="C207" s="30" t="s">
        <v>1249</v>
      </c>
      <c r="D207" s="30" t="s">
        <v>1060</v>
      </c>
    </row>
    <row r="208" spans="1:4" x14ac:dyDescent="0.2">
      <c r="A208" s="30" t="s">
        <v>3014</v>
      </c>
      <c r="B208" s="30" t="s">
        <v>636</v>
      </c>
      <c r="C208" s="30" t="s">
        <v>1249</v>
      </c>
      <c r="D208" s="30" t="s">
        <v>1060</v>
      </c>
    </row>
    <row r="209" spans="1:4" x14ac:dyDescent="0.2">
      <c r="A209" s="30" t="s">
        <v>3015</v>
      </c>
      <c r="B209" s="30" t="s">
        <v>637</v>
      </c>
      <c r="C209" s="30" t="s">
        <v>1249</v>
      </c>
      <c r="D209" s="30" t="s">
        <v>1060</v>
      </c>
    </row>
    <row r="210" spans="1:4" x14ac:dyDescent="0.2">
      <c r="A210" s="30" t="s">
        <v>3016</v>
      </c>
      <c r="B210" s="30" t="s">
        <v>638</v>
      </c>
      <c r="C210" s="30" t="s">
        <v>1249</v>
      </c>
      <c r="D210" s="30" t="s">
        <v>1060</v>
      </c>
    </row>
    <row r="211" spans="1:4" x14ac:dyDescent="0.2">
      <c r="A211" s="30" t="s">
        <v>3017</v>
      </c>
      <c r="B211" s="30" t="s">
        <v>639</v>
      </c>
      <c r="C211" s="30" t="s">
        <v>1249</v>
      </c>
      <c r="D211" s="30" t="s">
        <v>1060</v>
      </c>
    </row>
    <row r="212" spans="1:4" x14ac:dyDescent="0.2">
      <c r="A212" s="30" t="s">
        <v>3018</v>
      </c>
      <c r="B212" s="30" t="s">
        <v>640</v>
      </c>
      <c r="C212" s="30" t="s">
        <v>1249</v>
      </c>
      <c r="D212" s="30" t="s">
        <v>1060</v>
      </c>
    </row>
    <row r="213" spans="1:4" x14ac:dyDescent="0.2">
      <c r="A213" s="30" t="s">
        <v>3019</v>
      </c>
      <c r="B213" s="30" t="s">
        <v>672</v>
      </c>
      <c r="C213" s="30" t="s">
        <v>1249</v>
      </c>
      <c r="D213" s="30" t="s">
        <v>1060</v>
      </c>
    </row>
    <row r="214" spans="1:4" x14ac:dyDescent="0.2">
      <c r="A214" s="30" t="s">
        <v>3020</v>
      </c>
      <c r="B214" s="30" t="s">
        <v>673</v>
      </c>
      <c r="C214" s="30" t="s">
        <v>1249</v>
      </c>
      <c r="D214" s="30" t="s">
        <v>1060</v>
      </c>
    </row>
    <row r="215" spans="1:4" x14ac:dyDescent="0.2">
      <c r="A215" s="30" t="s">
        <v>3021</v>
      </c>
      <c r="B215" s="30" t="s">
        <v>674</v>
      </c>
      <c r="C215" s="30" t="s">
        <v>1249</v>
      </c>
      <c r="D215" s="30" t="s">
        <v>1060</v>
      </c>
    </row>
    <row r="216" spans="1:4" x14ac:dyDescent="0.2">
      <c r="A216" s="30" t="s">
        <v>3022</v>
      </c>
      <c r="B216" s="30" t="s">
        <v>675</v>
      </c>
      <c r="C216" s="30" t="s">
        <v>1249</v>
      </c>
      <c r="D216" s="30" t="s">
        <v>1060</v>
      </c>
    </row>
    <row r="217" spans="1:4" x14ac:dyDescent="0.2">
      <c r="A217" s="30" t="s">
        <v>3023</v>
      </c>
      <c r="B217" s="30" t="s">
        <v>676</v>
      </c>
      <c r="C217" s="30" t="s">
        <v>1249</v>
      </c>
      <c r="D217" s="30" t="s">
        <v>1060</v>
      </c>
    </row>
    <row r="218" spans="1:4" x14ac:dyDescent="0.2">
      <c r="A218" s="30" t="s">
        <v>3024</v>
      </c>
      <c r="B218" s="30" t="s">
        <v>634</v>
      </c>
      <c r="C218" s="30" t="s">
        <v>1249</v>
      </c>
      <c r="D218" s="30" t="s">
        <v>1060</v>
      </c>
    </row>
    <row r="219" spans="1:4" x14ac:dyDescent="0.2">
      <c r="A219" s="30" t="s">
        <v>3025</v>
      </c>
      <c r="B219" s="30" t="s">
        <v>677</v>
      </c>
      <c r="C219" s="30" t="s">
        <v>1249</v>
      </c>
      <c r="D219" s="30" t="s">
        <v>1060</v>
      </c>
    </row>
    <row r="220" spans="1:4" x14ac:dyDescent="0.2">
      <c r="A220" s="30" t="s">
        <v>3026</v>
      </c>
      <c r="B220" s="30" t="s">
        <v>678</v>
      </c>
      <c r="C220" s="30" t="s">
        <v>1249</v>
      </c>
      <c r="D220" s="30" t="s">
        <v>1060</v>
      </c>
    </row>
    <row r="221" spans="1:4" x14ac:dyDescent="0.2">
      <c r="A221" s="30" t="s">
        <v>3027</v>
      </c>
      <c r="B221" s="30" t="s">
        <v>601</v>
      </c>
      <c r="C221" s="30" t="s">
        <v>1249</v>
      </c>
      <c r="D221" s="30" t="s">
        <v>1060</v>
      </c>
    </row>
    <row r="222" spans="1:4" x14ac:dyDescent="0.2">
      <c r="A222" s="30" t="s">
        <v>3028</v>
      </c>
      <c r="B222" s="30" t="s">
        <v>679</v>
      </c>
      <c r="C222" s="30" t="s">
        <v>1249</v>
      </c>
      <c r="D222" s="30" t="s">
        <v>1060</v>
      </c>
    </row>
    <row r="223" spans="1:4" x14ac:dyDescent="0.2">
      <c r="A223" s="30" t="s">
        <v>3029</v>
      </c>
      <c r="B223" s="30" t="s">
        <v>680</v>
      </c>
      <c r="C223" s="30" t="s">
        <v>1249</v>
      </c>
      <c r="D223" s="30" t="s">
        <v>1060</v>
      </c>
    </row>
    <row r="224" spans="1:4" x14ac:dyDescent="0.2">
      <c r="A224" s="30" t="s">
        <v>3030</v>
      </c>
      <c r="B224" s="30" t="s">
        <v>681</v>
      </c>
      <c r="C224" s="30" t="s">
        <v>1249</v>
      </c>
      <c r="D224" s="30" t="s">
        <v>1060</v>
      </c>
    </row>
    <row r="225" spans="1:4" x14ac:dyDescent="0.2">
      <c r="A225" s="30" t="s">
        <v>3031</v>
      </c>
      <c r="B225" s="30" t="s">
        <v>682</v>
      </c>
      <c r="C225" s="30" t="s">
        <v>1249</v>
      </c>
      <c r="D225" s="30" t="s">
        <v>1060</v>
      </c>
    </row>
    <row r="226" spans="1:4" x14ac:dyDescent="0.2">
      <c r="A226" s="30" t="s">
        <v>3032</v>
      </c>
      <c r="B226" s="30" t="s">
        <v>683</v>
      </c>
      <c r="C226" s="30" t="s">
        <v>1249</v>
      </c>
      <c r="D226" s="30" t="s">
        <v>1060</v>
      </c>
    </row>
    <row r="227" spans="1:4" x14ac:dyDescent="0.2">
      <c r="A227" s="30" t="s">
        <v>3033</v>
      </c>
      <c r="B227" s="30" t="s">
        <v>826</v>
      </c>
      <c r="C227" s="30" t="s">
        <v>1249</v>
      </c>
      <c r="D227" s="30" t="s">
        <v>1060</v>
      </c>
    </row>
    <row r="228" spans="1:4" x14ac:dyDescent="0.2">
      <c r="A228" s="30" t="s">
        <v>2467</v>
      </c>
      <c r="B228" s="30" t="s">
        <v>1906</v>
      </c>
      <c r="C228" s="30" t="s">
        <v>962</v>
      </c>
      <c r="D228" s="30" t="s">
        <v>405</v>
      </c>
    </row>
    <row r="229" spans="1:4" x14ac:dyDescent="0.2">
      <c r="A229" s="30" t="s">
        <v>2417</v>
      </c>
      <c r="B229" s="30" t="s">
        <v>550</v>
      </c>
      <c r="C229" s="30" t="s">
        <v>962</v>
      </c>
      <c r="D229" s="30" t="s">
        <v>1060</v>
      </c>
    </row>
    <row r="230" spans="1:4" x14ac:dyDescent="0.2">
      <c r="A230" s="30"/>
      <c r="B230" s="30"/>
      <c r="C230" s="30"/>
      <c r="D230" s="30" t="s">
        <v>405</v>
      </c>
    </row>
    <row r="231" spans="1:4" x14ac:dyDescent="0.2">
      <c r="A231" s="30"/>
      <c r="B231" s="30"/>
      <c r="C231" s="30"/>
      <c r="D231" s="30" t="s">
        <v>1062</v>
      </c>
    </row>
    <row r="232" spans="1:4" x14ac:dyDescent="0.2">
      <c r="A232" s="30" t="s">
        <v>2416</v>
      </c>
      <c r="B232" s="30" t="s">
        <v>551</v>
      </c>
      <c r="C232" s="30" t="s">
        <v>962</v>
      </c>
      <c r="D232" s="30" t="s">
        <v>1060</v>
      </c>
    </row>
    <row r="233" spans="1:4" x14ac:dyDescent="0.2">
      <c r="A233" s="30"/>
      <c r="B233" s="30"/>
      <c r="C233" s="30"/>
      <c r="D233" s="30" t="s">
        <v>405</v>
      </c>
    </row>
    <row r="234" spans="1:4" x14ac:dyDescent="0.2">
      <c r="A234" s="30"/>
      <c r="B234" s="30"/>
      <c r="C234" s="30"/>
      <c r="D234" s="30" t="s">
        <v>1062</v>
      </c>
    </row>
    <row r="235" spans="1:4" x14ac:dyDescent="0.2">
      <c r="A235" s="30" t="s">
        <v>2531</v>
      </c>
      <c r="B235" s="30" t="s">
        <v>516</v>
      </c>
      <c r="C235" s="30" t="s">
        <v>962</v>
      </c>
      <c r="D235" s="30" t="s">
        <v>1060</v>
      </c>
    </row>
    <row r="236" spans="1:4" x14ac:dyDescent="0.2">
      <c r="A236" s="30"/>
      <c r="B236" s="30"/>
      <c r="C236" s="30"/>
      <c r="D236" s="30" t="s">
        <v>405</v>
      </c>
    </row>
    <row r="237" spans="1:4" x14ac:dyDescent="0.2">
      <c r="A237" s="30"/>
      <c r="B237" s="30"/>
      <c r="C237" s="30"/>
      <c r="D237" s="30" t="s">
        <v>1604</v>
      </c>
    </row>
    <row r="238" spans="1:4" x14ac:dyDescent="0.2">
      <c r="A238" s="30"/>
      <c r="B238" s="30"/>
      <c r="C238" s="30"/>
      <c r="D238" s="30" t="s">
        <v>407</v>
      </c>
    </row>
    <row r="239" spans="1:4" x14ac:dyDescent="0.2">
      <c r="A239" s="30" t="s">
        <v>2317</v>
      </c>
      <c r="B239" s="30" t="s">
        <v>2318</v>
      </c>
      <c r="C239" s="30" t="s">
        <v>962</v>
      </c>
      <c r="D239" s="30" t="s">
        <v>405</v>
      </c>
    </row>
    <row r="240" spans="1:4" x14ac:dyDescent="0.2">
      <c r="A240" s="30"/>
      <c r="B240" s="30"/>
      <c r="C240" s="30"/>
      <c r="D240" s="30" t="s">
        <v>407</v>
      </c>
    </row>
    <row r="241" spans="1:4" x14ac:dyDescent="0.2">
      <c r="A241" s="30" t="s">
        <v>2319</v>
      </c>
      <c r="B241" s="30" t="s">
        <v>2320</v>
      </c>
      <c r="C241" s="30" t="s">
        <v>962</v>
      </c>
      <c r="D241" s="30" t="s">
        <v>405</v>
      </c>
    </row>
    <row r="242" spans="1:4" x14ac:dyDescent="0.2">
      <c r="A242" s="30"/>
      <c r="B242" s="30"/>
      <c r="C242" s="30"/>
      <c r="D242" s="30" t="s">
        <v>407</v>
      </c>
    </row>
    <row r="243" spans="1:4" x14ac:dyDescent="0.2">
      <c r="A243" s="30" t="s">
        <v>2321</v>
      </c>
      <c r="B243" s="30" t="s">
        <v>2322</v>
      </c>
      <c r="C243" s="30" t="s">
        <v>962</v>
      </c>
      <c r="D243" s="30" t="s">
        <v>405</v>
      </c>
    </row>
    <row r="244" spans="1:4" x14ac:dyDescent="0.2">
      <c r="A244" s="30"/>
      <c r="B244" s="30"/>
      <c r="C244" s="30"/>
      <c r="D244" s="30" t="s">
        <v>407</v>
      </c>
    </row>
    <row r="245" spans="1:4" x14ac:dyDescent="0.2">
      <c r="A245" s="30" t="s">
        <v>2323</v>
      </c>
      <c r="B245" s="30" t="s">
        <v>2324</v>
      </c>
      <c r="C245" s="30" t="s">
        <v>962</v>
      </c>
      <c r="D245" s="30" t="s">
        <v>405</v>
      </c>
    </row>
    <row r="246" spans="1:4" x14ac:dyDescent="0.2">
      <c r="A246" s="30"/>
      <c r="B246" s="30"/>
      <c r="C246" s="30"/>
      <c r="D246" s="30" t="s">
        <v>407</v>
      </c>
    </row>
    <row r="247" spans="1:4" x14ac:dyDescent="0.2">
      <c r="A247" s="30" t="s">
        <v>2325</v>
      </c>
      <c r="B247" s="30" t="s">
        <v>2326</v>
      </c>
      <c r="C247" s="30" t="s">
        <v>962</v>
      </c>
      <c r="D247" s="30" t="s">
        <v>405</v>
      </c>
    </row>
    <row r="248" spans="1:4" x14ac:dyDescent="0.2">
      <c r="A248" s="30"/>
      <c r="B248" s="30"/>
      <c r="C248" s="30"/>
      <c r="D248" s="30" t="s">
        <v>407</v>
      </c>
    </row>
    <row r="249" spans="1:4" x14ac:dyDescent="0.2">
      <c r="A249" s="30" t="s">
        <v>2481</v>
      </c>
      <c r="B249" s="30" t="s">
        <v>2226</v>
      </c>
      <c r="C249" s="30" t="s">
        <v>962</v>
      </c>
      <c r="D249" s="30" t="s">
        <v>1060</v>
      </c>
    </row>
    <row r="250" spans="1:4" x14ac:dyDescent="0.2">
      <c r="A250" s="30"/>
      <c r="B250" s="30"/>
      <c r="C250" s="30"/>
      <c r="D250" s="30" t="s">
        <v>405</v>
      </c>
    </row>
    <row r="251" spans="1:4" x14ac:dyDescent="0.2">
      <c r="A251" s="30"/>
      <c r="B251" s="30"/>
      <c r="C251" s="30"/>
      <c r="D251" s="30" t="s">
        <v>407</v>
      </c>
    </row>
    <row r="252" spans="1:4" x14ac:dyDescent="0.2">
      <c r="A252" s="30" t="s">
        <v>2421</v>
      </c>
      <c r="B252" s="30" t="s">
        <v>139</v>
      </c>
      <c r="C252" s="30" t="s">
        <v>962</v>
      </c>
      <c r="D252" s="30" t="s">
        <v>405</v>
      </c>
    </row>
    <row r="253" spans="1:4" x14ac:dyDescent="0.2">
      <c r="A253" s="30" t="s">
        <v>2380</v>
      </c>
      <c r="B253" s="30" t="s">
        <v>140</v>
      </c>
      <c r="C253" s="30" t="s">
        <v>962</v>
      </c>
      <c r="D253" s="30" t="s">
        <v>1060</v>
      </c>
    </row>
    <row r="254" spans="1:4" x14ac:dyDescent="0.2">
      <c r="A254" s="30"/>
      <c r="B254" s="30"/>
      <c r="C254" s="30"/>
      <c r="D254" s="30" t="s">
        <v>405</v>
      </c>
    </row>
    <row r="255" spans="1:4" x14ac:dyDescent="0.2">
      <c r="A255" s="30"/>
      <c r="B255" s="30"/>
      <c r="C255" s="30"/>
      <c r="D255" s="30" t="s">
        <v>1061</v>
      </c>
    </row>
    <row r="256" spans="1:4" x14ac:dyDescent="0.2">
      <c r="A256" s="30"/>
      <c r="B256" s="30"/>
      <c r="C256" s="30"/>
      <c r="D256" s="30" t="s">
        <v>1062</v>
      </c>
    </row>
    <row r="257" spans="1:4" x14ac:dyDescent="0.2">
      <c r="A257" s="30" t="s">
        <v>2488</v>
      </c>
      <c r="B257" s="30" t="s">
        <v>2268</v>
      </c>
      <c r="C257" s="30" t="s">
        <v>962</v>
      </c>
      <c r="D257" s="30" t="s">
        <v>1060</v>
      </c>
    </row>
    <row r="258" spans="1:4" x14ac:dyDescent="0.2">
      <c r="A258" s="30"/>
      <c r="B258" s="30"/>
      <c r="C258" s="30"/>
      <c r="D258" s="30" t="s">
        <v>405</v>
      </c>
    </row>
    <row r="259" spans="1:4" x14ac:dyDescent="0.2">
      <c r="A259" s="30"/>
      <c r="B259" s="30"/>
      <c r="C259" s="30"/>
      <c r="D259" s="30" t="s">
        <v>2249</v>
      </c>
    </row>
    <row r="260" spans="1:4" x14ac:dyDescent="0.2">
      <c r="A260" s="30" t="s">
        <v>2408</v>
      </c>
      <c r="B260" s="30" t="s">
        <v>335</v>
      </c>
      <c r="C260" s="30" t="s">
        <v>962</v>
      </c>
      <c r="D260" s="30" t="s">
        <v>405</v>
      </c>
    </row>
    <row r="261" spans="1:4" x14ac:dyDescent="0.2">
      <c r="A261" s="30" t="s">
        <v>2411</v>
      </c>
      <c r="B261" s="30" t="s">
        <v>461</v>
      </c>
      <c r="C261" s="30" t="s">
        <v>962</v>
      </c>
      <c r="D261" s="30" t="s">
        <v>405</v>
      </c>
    </row>
    <row r="262" spans="1:4" x14ac:dyDescent="0.2">
      <c r="A262" s="30" t="s">
        <v>2367</v>
      </c>
      <c r="B262" s="30" t="s">
        <v>1417</v>
      </c>
      <c r="C262" s="30" t="s">
        <v>962</v>
      </c>
      <c r="D262" s="30" t="s">
        <v>405</v>
      </c>
    </row>
    <row r="263" spans="1:4" x14ac:dyDescent="0.2">
      <c r="A263" s="30" t="s">
        <v>2428</v>
      </c>
      <c r="B263" s="30" t="s">
        <v>52</v>
      </c>
      <c r="C263" s="30" t="s">
        <v>962</v>
      </c>
      <c r="D263" s="30" t="s">
        <v>405</v>
      </c>
    </row>
    <row r="264" spans="1:4" x14ac:dyDescent="0.2">
      <c r="A264" s="30" t="s">
        <v>2451</v>
      </c>
      <c r="B264" s="30" t="s">
        <v>141</v>
      </c>
      <c r="C264" s="30" t="s">
        <v>962</v>
      </c>
      <c r="D264" s="30" t="s">
        <v>405</v>
      </c>
    </row>
    <row r="265" spans="1:4" x14ac:dyDescent="0.2">
      <c r="A265" s="30" t="s">
        <v>2426</v>
      </c>
      <c r="B265" s="30" t="s">
        <v>364</v>
      </c>
      <c r="C265" s="30" t="s">
        <v>962</v>
      </c>
      <c r="D265" s="30" t="s">
        <v>405</v>
      </c>
    </row>
    <row r="266" spans="1:4" x14ac:dyDescent="0.2">
      <c r="A266" s="30" t="s">
        <v>2356</v>
      </c>
      <c r="B266" s="30" t="s">
        <v>1377</v>
      </c>
      <c r="C266" s="30" t="s">
        <v>962</v>
      </c>
      <c r="D266" s="30" t="s">
        <v>1060</v>
      </c>
    </row>
    <row r="267" spans="1:4" x14ac:dyDescent="0.2">
      <c r="A267" s="30"/>
      <c r="B267" s="30"/>
      <c r="C267" s="30"/>
      <c r="D267" s="30" t="s">
        <v>405</v>
      </c>
    </row>
    <row r="268" spans="1:4" x14ac:dyDescent="0.2">
      <c r="A268" s="30" t="s">
        <v>2487</v>
      </c>
      <c r="B268" s="30" t="s">
        <v>2269</v>
      </c>
      <c r="C268" s="30" t="s">
        <v>962</v>
      </c>
      <c r="D268" s="30" t="s">
        <v>1060</v>
      </c>
    </row>
    <row r="269" spans="1:4" x14ac:dyDescent="0.2">
      <c r="A269" s="30"/>
      <c r="B269" s="30"/>
      <c r="C269" s="30"/>
      <c r="D269" s="30" t="s">
        <v>405</v>
      </c>
    </row>
    <row r="270" spans="1:4" x14ac:dyDescent="0.2">
      <c r="A270" s="30"/>
      <c r="B270" s="30"/>
      <c r="C270" s="30"/>
      <c r="D270" s="30" t="s">
        <v>2249</v>
      </c>
    </row>
    <row r="271" spans="1:4" x14ac:dyDescent="0.2">
      <c r="A271" s="30" t="s">
        <v>2353</v>
      </c>
      <c r="B271" s="30" t="s">
        <v>1378</v>
      </c>
      <c r="C271" s="30" t="s">
        <v>962</v>
      </c>
      <c r="D271" s="30" t="s">
        <v>1060</v>
      </c>
    </row>
    <row r="272" spans="1:4" x14ac:dyDescent="0.2">
      <c r="A272" s="30"/>
      <c r="B272" s="30"/>
      <c r="C272" s="30"/>
      <c r="D272" s="30" t="s">
        <v>405</v>
      </c>
    </row>
    <row r="273" spans="1:4" x14ac:dyDescent="0.2">
      <c r="A273" s="30" t="s">
        <v>2453</v>
      </c>
      <c r="B273" s="30" t="s">
        <v>143</v>
      </c>
      <c r="C273" s="30" t="s">
        <v>962</v>
      </c>
      <c r="D273" s="30" t="s">
        <v>1060</v>
      </c>
    </row>
    <row r="274" spans="1:4" x14ac:dyDescent="0.2">
      <c r="A274" s="30"/>
      <c r="B274" s="30"/>
      <c r="C274" s="30"/>
      <c r="D274" s="30" t="s">
        <v>405</v>
      </c>
    </row>
    <row r="275" spans="1:4" x14ac:dyDescent="0.2">
      <c r="A275" s="30"/>
      <c r="B275" s="30"/>
      <c r="C275" s="30"/>
      <c r="D275" s="30" t="s">
        <v>1061</v>
      </c>
    </row>
    <row r="276" spans="1:4" x14ac:dyDescent="0.2">
      <c r="A276" s="30"/>
      <c r="B276" s="30"/>
      <c r="C276" s="30"/>
      <c r="D276" s="30" t="s">
        <v>1062</v>
      </c>
    </row>
    <row r="277" spans="1:4" x14ac:dyDescent="0.2">
      <c r="A277" s="30" t="s">
        <v>2381</v>
      </c>
      <c r="B277" s="30" t="s">
        <v>142</v>
      </c>
      <c r="C277" s="30" t="s">
        <v>962</v>
      </c>
      <c r="D277" s="30" t="s">
        <v>1060</v>
      </c>
    </row>
    <row r="278" spans="1:4" x14ac:dyDescent="0.2">
      <c r="A278" s="30"/>
      <c r="B278" s="30"/>
      <c r="C278" s="30"/>
      <c r="D278" s="30" t="s">
        <v>405</v>
      </c>
    </row>
    <row r="279" spans="1:4" x14ac:dyDescent="0.2">
      <c r="A279" s="30"/>
      <c r="B279" s="30"/>
      <c r="C279" s="30"/>
      <c r="D279" s="30" t="s">
        <v>1062</v>
      </c>
    </row>
    <row r="280" spans="1:4" x14ac:dyDescent="0.2">
      <c r="A280" s="30" t="s">
        <v>2381</v>
      </c>
      <c r="B280" s="30" t="s">
        <v>609</v>
      </c>
      <c r="C280" s="30" t="s">
        <v>962</v>
      </c>
      <c r="D280" s="30" t="s">
        <v>1060</v>
      </c>
    </row>
    <row r="281" spans="1:4" x14ac:dyDescent="0.2">
      <c r="A281" s="30"/>
      <c r="B281" s="30"/>
      <c r="C281" s="30"/>
      <c r="D281" s="30" t="s">
        <v>405</v>
      </c>
    </row>
    <row r="282" spans="1:4" x14ac:dyDescent="0.2">
      <c r="A282" s="30" t="s">
        <v>2486</v>
      </c>
      <c r="B282" s="30" t="s">
        <v>2270</v>
      </c>
      <c r="C282" s="30" t="s">
        <v>962</v>
      </c>
      <c r="D282" s="30" t="s">
        <v>1060</v>
      </c>
    </row>
    <row r="283" spans="1:4" x14ac:dyDescent="0.2">
      <c r="A283" s="30"/>
      <c r="B283" s="30"/>
      <c r="C283" s="30"/>
      <c r="D283" s="30" t="s">
        <v>405</v>
      </c>
    </row>
    <row r="284" spans="1:4" x14ac:dyDescent="0.2">
      <c r="A284" s="30"/>
      <c r="B284" s="30"/>
      <c r="C284" s="30"/>
      <c r="D284" s="30" t="s">
        <v>2249</v>
      </c>
    </row>
    <row r="285" spans="1:4" x14ac:dyDescent="0.2">
      <c r="A285" s="30" t="s">
        <v>2439</v>
      </c>
      <c r="B285" s="30" t="s">
        <v>144</v>
      </c>
      <c r="C285" s="30" t="s">
        <v>962</v>
      </c>
      <c r="D285" s="30" t="s">
        <v>1060</v>
      </c>
    </row>
    <row r="286" spans="1:4" x14ac:dyDescent="0.2">
      <c r="A286" s="30"/>
      <c r="B286" s="30"/>
      <c r="C286" s="30"/>
      <c r="D286" s="30" t="s">
        <v>405</v>
      </c>
    </row>
    <row r="287" spans="1:4" x14ac:dyDescent="0.2">
      <c r="A287" s="30"/>
      <c r="B287" s="30"/>
      <c r="C287" s="30"/>
      <c r="D287" s="30" t="s">
        <v>407</v>
      </c>
    </row>
    <row r="288" spans="1:4" x14ac:dyDescent="0.2">
      <c r="A288" s="30" t="s">
        <v>2420</v>
      </c>
      <c r="B288" s="30" t="s">
        <v>565</v>
      </c>
      <c r="C288" s="30" t="s">
        <v>962</v>
      </c>
      <c r="D288" s="30" t="s">
        <v>1060</v>
      </c>
    </row>
    <row r="289" spans="1:4" x14ac:dyDescent="0.2">
      <c r="A289" s="30"/>
      <c r="B289" s="30"/>
      <c r="C289" s="30"/>
      <c r="D289" s="30" t="s">
        <v>405</v>
      </c>
    </row>
    <row r="290" spans="1:4" x14ac:dyDescent="0.2">
      <c r="A290" s="30"/>
      <c r="B290" s="30"/>
      <c r="C290" s="30"/>
      <c r="D290" s="30" t="s">
        <v>1062</v>
      </c>
    </row>
    <row r="291" spans="1:4" x14ac:dyDescent="0.2">
      <c r="A291" s="30" t="s">
        <v>2398</v>
      </c>
      <c r="B291" s="30" t="s">
        <v>160</v>
      </c>
      <c r="C291" s="30" t="s">
        <v>962</v>
      </c>
      <c r="D291" s="30" t="s">
        <v>1060</v>
      </c>
    </row>
    <row r="292" spans="1:4" x14ac:dyDescent="0.2">
      <c r="A292" s="30"/>
      <c r="B292" s="30"/>
      <c r="C292" s="30"/>
      <c r="D292" s="30" t="s">
        <v>405</v>
      </c>
    </row>
    <row r="293" spans="1:4" x14ac:dyDescent="0.2">
      <c r="A293" s="30"/>
      <c r="B293" s="30"/>
      <c r="C293" s="30"/>
      <c r="D293" s="30" t="s">
        <v>1062</v>
      </c>
    </row>
    <row r="294" spans="1:4" x14ac:dyDescent="0.2">
      <c r="A294" s="30" t="s">
        <v>2271</v>
      </c>
      <c r="B294" s="30" t="s">
        <v>2272</v>
      </c>
      <c r="C294" s="30" t="s">
        <v>962</v>
      </c>
      <c r="D294" s="30" t="s">
        <v>1060</v>
      </c>
    </row>
    <row r="295" spans="1:4" x14ac:dyDescent="0.2">
      <c r="A295" s="30"/>
      <c r="B295" s="30"/>
      <c r="C295" s="30"/>
      <c r="D295" s="30" t="s">
        <v>405</v>
      </c>
    </row>
    <row r="296" spans="1:4" x14ac:dyDescent="0.2">
      <c r="A296" s="30"/>
      <c r="B296" s="30"/>
      <c r="C296" s="30"/>
      <c r="D296" s="30" t="s">
        <v>2249</v>
      </c>
    </row>
    <row r="297" spans="1:4" x14ac:dyDescent="0.2">
      <c r="A297" s="30" t="s">
        <v>2399</v>
      </c>
      <c r="B297" s="30" t="s">
        <v>161</v>
      </c>
      <c r="C297" s="30" t="s">
        <v>962</v>
      </c>
      <c r="D297" s="30" t="s">
        <v>1060</v>
      </c>
    </row>
    <row r="298" spans="1:4" x14ac:dyDescent="0.2">
      <c r="A298" s="30"/>
      <c r="B298" s="30"/>
      <c r="C298" s="30"/>
      <c r="D298" s="30" t="s">
        <v>405</v>
      </c>
    </row>
    <row r="299" spans="1:4" x14ac:dyDescent="0.2">
      <c r="A299" s="30"/>
      <c r="B299" s="30"/>
      <c r="C299" s="30"/>
      <c r="D299" s="30" t="s">
        <v>407</v>
      </c>
    </row>
    <row r="300" spans="1:4" x14ac:dyDescent="0.2">
      <c r="A300" s="30" t="s">
        <v>2400</v>
      </c>
      <c r="B300" s="30" t="s">
        <v>162</v>
      </c>
      <c r="C300" s="30" t="s">
        <v>962</v>
      </c>
      <c r="D300" s="30" t="s">
        <v>1060</v>
      </c>
    </row>
    <row r="301" spans="1:4" x14ac:dyDescent="0.2">
      <c r="A301" s="30"/>
      <c r="B301" s="30"/>
      <c r="C301" s="30"/>
      <c r="D301" s="30" t="s">
        <v>405</v>
      </c>
    </row>
    <row r="302" spans="1:4" x14ac:dyDescent="0.2">
      <c r="A302" s="30"/>
      <c r="B302" s="30"/>
      <c r="C302" s="30"/>
      <c r="D302" s="30" t="s">
        <v>407</v>
      </c>
    </row>
    <row r="303" spans="1:4" x14ac:dyDescent="0.2">
      <c r="A303" s="30" t="s">
        <v>2376</v>
      </c>
      <c r="B303" s="30" t="s">
        <v>164</v>
      </c>
      <c r="C303" s="30" t="s">
        <v>962</v>
      </c>
      <c r="D303" s="30" t="s">
        <v>1060</v>
      </c>
    </row>
    <row r="304" spans="1:4" x14ac:dyDescent="0.2">
      <c r="A304" s="30"/>
      <c r="B304" s="30"/>
      <c r="C304" s="30"/>
      <c r="D304" s="30" t="s">
        <v>405</v>
      </c>
    </row>
    <row r="305" spans="1:4" x14ac:dyDescent="0.2">
      <c r="A305" s="30"/>
      <c r="B305" s="30"/>
      <c r="C305" s="30"/>
      <c r="D305" s="30" t="s">
        <v>1604</v>
      </c>
    </row>
    <row r="306" spans="1:4" x14ac:dyDescent="0.2">
      <c r="A306" s="30"/>
      <c r="B306" s="30"/>
      <c r="C306" s="30"/>
      <c r="D306" s="30" t="s">
        <v>407</v>
      </c>
    </row>
    <row r="307" spans="1:4" x14ac:dyDescent="0.2">
      <c r="A307" s="30" t="s">
        <v>2348</v>
      </c>
      <c r="B307" s="30" t="s">
        <v>1265</v>
      </c>
      <c r="C307" s="30" t="s">
        <v>962</v>
      </c>
      <c r="D307" s="30" t="s">
        <v>1060</v>
      </c>
    </row>
    <row r="308" spans="1:4" x14ac:dyDescent="0.2">
      <c r="A308" s="30"/>
      <c r="B308" s="30"/>
      <c r="C308" s="30"/>
      <c r="D308" s="30" t="s">
        <v>405</v>
      </c>
    </row>
    <row r="309" spans="1:4" x14ac:dyDescent="0.2">
      <c r="A309" s="30"/>
      <c r="B309" s="30"/>
      <c r="C309" s="30"/>
      <c r="D309" s="30" t="s">
        <v>407</v>
      </c>
    </row>
    <row r="310" spans="1:4" x14ac:dyDescent="0.2">
      <c r="A310" s="30" t="s">
        <v>2385</v>
      </c>
      <c r="B310" s="30" t="s">
        <v>520</v>
      </c>
      <c r="C310" s="30" t="s">
        <v>962</v>
      </c>
      <c r="D310" s="30" t="s">
        <v>1060</v>
      </c>
    </row>
    <row r="311" spans="1:4" x14ac:dyDescent="0.2">
      <c r="A311" s="30"/>
      <c r="B311" s="30"/>
      <c r="C311" s="30"/>
      <c r="D311" s="30" t="s">
        <v>405</v>
      </c>
    </row>
    <row r="312" spans="1:4" x14ac:dyDescent="0.2">
      <c r="A312" s="30"/>
      <c r="B312" s="30"/>
      <c r="C312" s="30"/>
      <c r="D312" s="30" t="s">
        <v>1062</v>
      </c>
    </row>
    <row r="313" spans="1:4" x14ac:dyDescent="0.2">
      <c r="A313" s="30" t="s">
        <v>2436</v>
      </c>
      <c r="B313" s="30" t="s">
        <v>163</v>
      </c>
      <c r="C313" s="30" t="s">
        <v>962</v>
      </c>
      <c r="D313" s="30" t="s">
        <v>1060</v>
      </c>
    </row>
    <row r="314" spans="1:4" x14ac:dyDescent="0.2">
      <c r="A314" s="30"/>
      <c r="B314" s="30"/>
      <c r="C314" s="30"/>
      <c r="D314" s="30" t="s">
        <v>405</v>
      </c>
    </row>
    <row r="315" spans="1:4" x14ac:dyDescent="0.2">
      <c r="A315" s="30"/>
      <c r="B315" s="30"/>
      <c r="C315" s="30"/>
      <c r="D315" s="30" t="s">
        <v>407</v>
      </c>
    </row>
    <row r="316" spans="1:4" x14ac:dyDescent="0.2">
      <c r="A316" s="30" t="s">
        <v>2409</v>
      </c>
      <c r="B316" s="30" t="s">
        <v>872</v>
      </c>
      <c r="C316" s="30" t="s">
        <v>962</v>
      </c>
      <c r="D316" s="30" t="s">
        <v>1060</v>
      </c>
    </row>
    <row r="317" spans="1:4" x14ac:dyDescent="0.2">
      <c r="A317" s="30"/>
      <c r="B317" s="30"/>
      <c r="C317" s="30"/>
      <c r="D317" s="30" t="s">
        <v>405</v>
      </c>
    </row>
    <row r="318" spans="1:4" x14ac:dyDescent="0.2">
      <c r="A318" s="30"/>
      <c r="B318" s="30"/>
      <c r="C318" s="30"/>
      <c r="D318" s="30" t="s">
        <v>407</v>
      </c>
    </row>
    <row r="319" spans="1:4" x14ac:dyDescent="0.2">
      <c r="A319" s="30" t="s">
        <v>2535</v>
      </c>
      <c r="B319" s="30" t="s">
        <v>2536</v>
      </c>
      <c r="C319" s="30" t="s">
        <v>962</v>
      </c>
      <c r="D319" s="30" t="s">
        <v>405</v>
      </c>
    </row>
    <row r="320" spans="1:4" x14ac:dyDescent="0.2">
      <c r="A320" s="30" t="s">
        <v>2863</v>
      </c>
      <c r="B320" s="30" t="s">
        <v>2864</v>
      </c>
      <c r="C320" s="30" t="s">
        <v>2865</v>
      </c>
      <c r="D320" s="30" t="s">
        <v>405</v>
      </c>
    </row>
    <row r="321" spans="1:4" x14ac:dyDescent="0.2">
      <c r="A321" s="30" t="s">
        <v>2457</v>
      </c>
      <c r="B321" s="30" t="s">
        <v>542</v>
      </c>
      <c r="C321" s="30" t="s">
        <v>962</v>
      </c>
      <c r="D321" s="30" t="s">
        <v>405</v>
      </c>
    </row>
    <row r="322" spans="1:4" x14ac:dyDescent="0.2">
      <c r="A322" s="30" t="s">
        <v>2394</v>
      </c>
      <c r="B322" s="30" t="s">
        <v>165</v>
      </c>
      <c r="C322" s="30" t="s">
        <v>962</v>
      </c>
      <c r="D322" s="30" t="s">
        <v>405</v>
      </c>
    </row>
    <row r="323" spans="1:4" x14ac:dyDescent="0.2">
      <c r="A323" s="30"/>
      <c r="B323" s="30"/>
      <c r="C323" s="30"/>
      <c r="D323" s="30" t="s">
        <v>1061</v>
      </c>
    </row>
    <row r="324" spans="1:4" x14ac:dyDescent="0.2">
      <c r="A324" s="30" t="s">
        <v>2394</v>
      </c>
      <c r="B324" s="30" t="s">
        <v>953</v>
      </c>
      <c r="C324" s="30" t="s">
        <v>962</v>
      </c>
      <c r="D324" s="30" t="s">
        <v>405</v>
      </c>
    </row>
    <row r="325" spans="1:4" x14ac:dyDescent="0.2">
      <c r="A325" s="30" t="s">
        <v>2410</v>
      </c>
      <c r="B325" s="30" t="s">
        <v>334</v>
      </c>
      <c r="C325" s="30" t="s">
        <v>962</v>
      </c>
      <c r="D325" s="30" t="s">
        <v>405</v>
      </c>
    </row>
    <row r="326" spans="1:4" x14ac:dyDescent="0.2">
      <c r="A326" s="30" t="s">
        <v>2489</v>
      </c>
      <c r="B326" s="30" t="s">
        <v>2130</v>
      </c>
      <c r="C326" s="30" t="s">
        <v>962</v>
      </c>
      <c r="D326" s="30" t="s">
        <v>405</v>
      </c>
    </row>
    <row r="327" spans="1:4" x14ac:dyDescent="0.2">
      <c r="A327" s="30" t="s">
        <v>2490</v>
      </c>
      <c r="B327" s="30" t="s">
        <v>2131</v>
      </c>
      <c r="C327" s="30" t="s">
        <v>962</v>
      </c>
      <c r="D327" s="30" t="s">
        <v>405</v>
      </c>
    </row>
    <row r="328" spans="1:4" x14ac:dyDescent="0.2">
      <c r="A328" s="30" t="s">
        <v>2460</v>
      </c>
      <c r="B328" s="30" t="s">
        <v>173</v>
      </c>
      <c r="C328" s="30" t="s">
        <v>962</v>
      </c>
      <c r="D328" s="30" t="s">
        <v>405</v>
      </c>
    </row>
    <row r="329" spans="1:4" x14ac:dyDescent="0.2">
      <c r="A329" s="30" t="s">
        <v>2401</v>
      </c>
      <c r="B329" s="30" t="s">
        <v>947</v>
      </c>
      <c r="C329" s="30" t="s">
        <v>962</v>
      </c>
      <c r="D329" s="30" t="s">
        <v>405</v>
      </c>
    </row>
    <row r="330" spans="1:4" x14ac:dyDescent="0.2">
      <c r="A330" s="30" t="s">
        <v>2866</v>
      </c>
      <c r="B330" s="30" t="s">
        <v>2867</v>
      </c>
      <c r="C330" s="30" t="s">
        <v>2865</v>
      </c>
      <c r="D330" s="30" t="s">
        <v>405</v>
      </c>
    </row>
    <row r="331" spans="1:4" x14ac:dyDescent="0.2">
      <c r="A331" s="30" t="s">
        <v>2401</v>
      </c>
      <c r="B331" s="30" t="s">
        <v>1890</v>
      </c>
      <c r="C331" s="30" t="s">
        <v>962</v>
      </c>
      <c r="D331" s="30" t="s">
        <v>405</v>
      </c>
    </row>
    <row r="332" spans="1:4" x14ac:dyDescent="0.2">
      <c r="A332" s="30" t="s">
        <v>2468</v>
      </c>
      <c r="B332" s="30" t="s">
        <v>436</v>
      </c>
      <c r="C332" s="30" t="s">
        <v>962</v>
      </c>
      <c r="D332" s="30" t="s">
        <v>405</v>
      </c>
    </row>
    <row r="333" spans="1:4" x14ac:dyDescent="0.2">
      <c r="A333" s="30" t="s">
        <v>2469</v>
      </c>
      <c r="B333" s="30" t="s">
        <v>435</v>
      </c>
      <c r="C333" s="30" t="s">
        <v>962</v>
      </c>
      <c r="D333" s="30" t="s">
        <v>405</v>
      </c>
    </row>
    <row r="334" spans="1:4" x14ac:dyDescent="0.2">
      <c r="A334" s="30" t="s">
        <v>2345</v>
      </c>
      <c r="B334" s="30" t="s">
        <v>261</v>
      </c>
      <c r="C334" s="30" t="s">
        <v>962</v>
      </c>
      <c r="D334" s="30" t="s">
        <v>405</v>
      </c>
    </row>
    <row r="335" spans="1:4" x14ac:dyDescent="0.2">
      <c r="A335" s="30" t="s">
        <v>2496</v>
      </c>
      <c r="B335" s="30" t="s">
        <v>2273</v>
      </c>
      <c r="C335" s="30" t="s">
        <v>962</v>
      </c>
      <c r="D335" s="30" t="s">
        <v>405</v>
      </c>
    </row>
    <row r="336" spans="1:4" x14ac:dyDescent="0.2">
      <c r="A336" s="30" t="s">
        <v>2387</v>
      </c>
      <c r="B336" s="30" t="s">
        <v>175</v>
      </c>
      <c r="C336" s="30" t="s">
        <v>962</v>
      </c>
      <c r="D336" s="30" t="s">
        <v>405</v>
      </c>
    </row>
    <row r="337" spans="1:4" x14ac:dyDescent="0.2">
      <c r="A337" s="30" t="s">
        <v>2344</v>
      </c>
      <c r="B337" s="30" t="s">
        <v>259</v>
      </c>
      <c r="C337" s="30" t="s">
        <v>962</v>
      </c>
      <c r="D337" s="30" t="s">
        <v>405</v>
      </c>
    </row>
    <row r="338" spans="1:4" x14ac:dyDescent="0.2">
      <c r="A338" s="30" t="s">
        <v>2494</v>
      </c>
      <c r="B338" s="30" t="s">
        <v>2041</v>
      </c>
      <c r="C338" s="30" t="s">
        <v>962</v>
      </c>
      <c r="D338" s="30" t="s">
        <v>405</v>
      </c>
    </row>
    <row r="339" spans="1:4" x14ac:dyDescent="0.2">
      <c r="A339" s="30" t="s">
        <v>2493</v>
      </c>
      <c r="B339" s="30" t="s">
        <v>2132</v>
      </c>
      <c r="C339" s="30" t="s">
        <v>962</v>
      </c>
      <c r="D339" s="30" t="s">
        <v>405</v>
      </c>
    </row>
    <row r="340" spans="1:4" x14ac:dyDescent="0.2">
      <c r="A340" s="30" t="s">
        <v>2461</v>
      </c>
      <c r="B340" s="30" t="s">
        <v>1764</v>
      </c>
      <c r="C340" s="30" t="s">
        <v>962</v>
      </c>
      <c r="D340" s="30" t="s">
        <v>405</v>
      </c>
    </row>
    <row r="341" spans="1:4" x14ac:dyDescent="0.2">
      <c r="A341" s="30" t="s">
        <v>2459</v>
      </c>
      <c r="B341" s="30" t="s">
        <v>174</v>
      </c>
      <c r="C341" s="30" t="s">
        <v>962</v>
      </c>
      <c r="D341" s="30" t="s">
        <v>405</v>
      </c>
    </row>
    <row r="342" spans="1:4" x14ac:dyDescent="0.2">
      <c r="A342" s="30" t="s">
        <v>2343</v>
      </c>
      <c r="B342" s="30" t="s">
        <v>258</v>
      </c>
      <c r="C342" s="30" t="s">
        <v>962</v>
      </c>
      <c r="D342" s="30" t="s">
        <v>405</v>
      </c>
    </row>
    <row r="343" spans="1:4" x14ac:dyDescent="0.2">
      <c r="A343" s="30" t="s">
        <v>2343</v>
      </c>
      <c r="B343" s="30" t="s">
        <v>1766</v>
      </c>
      <c r="C343" s="30" t="s">
        <v>962</v>
      </c>
      <c r="D343" s="30" t="s">
        <v>405</v>
      </c>
    </row>
    <row r="344" spans="1:4" x14ac:dyDescent="0.2">
      <c r="A344" s="30" t="s">
        <v>2384</v>
      </c>
      <c r="B344" s="30" t="s">
        <v>184</v>
      </c>
      <c r="C344" s="30" t="s">
        <v>962</v>
      </c>
      <c r="D344" s="30" t="s">
        <v>405</v>
      </c>
    </row>
    <row r="345" spans="1:4" x14ac:dyDescent="0.2">
      <c r="A345" s="30" t="s">
        <v>2868</v>
      </c>
      <c r="B345" s="30" t="s">
        <v>2869</v>
      </c>
      <c r="C345" s="30" t="s">
        <v>2865</v>
      </c>
      <c r="D345" s="30" t="s">
        <v>405</v>
      </c>
    </row>
    <row r="346" spans="1:4" x14ac:dyDescent="0.2">
      <c r="A346" s="30" t="s">
        <v>2379</v>
      </c>
      <c r="B346" s="30" t="s">
        <v>176</v>
      </c>
      <c r="C346" s="30" t="s">
        <v>962</v>
      </c>
      <c r="D346" s="30" t="s">
        <v>405</v>
      </c>
    </row>
    <row r="347" spans="1:4" x14ac:dyDescent="0.2">
      <c r="A347" s="30" t="s">
        <v>2390</v>
      </c>
      <c r="B347" s="30" t="s">
        <v>177</v>
      </c>
      <c r="C347" s="30" t="s">
        <v>962</v>
      </c>
      <c r="D347" s="30" t="s">
        <v>405</v>
      </c>
    </row>
    <row r="348" spans="1:4" x14ac:dyDescent="0.2">
      <c r="A348" s="30" t="s">
        <v>2390</v>
      </c>
      <c r="B348" s="30" t="s">
        <v>1888</v>
      </c>
      <c r="C348" s="30" t="s">
        <v>962</v>
      </c>
      <c r="D348" s="30" t="s">
        <v>405</v>
      </c>
    </row>
    <row r="349" spans="1:4" x14ac:dyDescent="0.2">
      <c r="A349" s="30" t="s">
        <v>2382</v>
      </c>
      <c r="B349" s="30" t="s">
        <v>178</v>
      </c>
      <c r="C349" s="30" t="s">
        <v>962</v>
      </c>
      <c r="D349" s="30" t="s">
        <v>405</v>
      </c>
    </row>
    <row r="350" spans="1:4" x14ac:dyDescent="0.2">
      <c r="A350" s="30" t="s">
        <v>2383</v>
      </c>
      <c r="B350" s="30" t="s">
        <v>179</v>
      </c>
      <c r="C350" s="30" t="s">
        <v>962</v>
      </c>
      <c r="D350" s="30" t="s">
        <v>405</v>
      </c>
    </row>
    <row r="351" spans="1:4" x14ac:dyDescent="0.2">
      <c r="A351" s="30" t="s">
        <v>2391</v>
      </c>
      <c r="B351" s="30" t="s">
        <v>180</v>
      </c>
      <c r="C351" s="30" t="s">
        <v>962</v>
      </c>
      <c r="D351" s="30" t="s">
        <v>405</v>
      </c>
    </row>
    <row r="352" spans="1:4" x14ac:dyDescent="0.2">
      <c r="A352" s="30" t="s">
        <v>2391</v>
      </c>
      <c r="B352" s="30" t="s">
        <v>1889</v>
      </c>
      <c r="C352" s="30" t="s">
        <v>962</v>
      </c>
      <c r="D352" s="30" t="s">
        <v>405</v>
      </c>
    </row>
    <row r="353" spans="1:4" x14ac:dyDescent="0.2">
      <c r="A353" s="30" t="s">
        <v>2392</v>
      </c>
      <c r="B353" s="30" t="s">
        <v>181</v>
      </c>
      <c r="C353" s="30" t="s">
        <v>962</v>
      </c>
      <c r="D353" s="30" t="s">
        <v>405</v>
      </c>
    </row>
    <row r="354" spans="1:4" x14ac:dyDescent="0.2">
      <c r="A354" s="30" t="s">
        <v>2378</v>
      </c>
      <c r="B354" s="30" t="s">
        <v>182</v>
      </c>
      <c r="C354" s="30" t="s">
        <v>962</v>
      </c>
      <c r="D354" s="30" t="s">
        <v>405</v>
      </c>
    </row>
    <row r="355" spans="1:4" x14ac:dyDescent="0.2">
      <c r="A355" s="30" t="s">
        <v>2466</v>
      </c>
      <c r="B355" s="30" t="s">
        <v>2042</v>
      </c>
      <c r="C355" s="30" t="s">
        <v>962</v>
      </c>
      <c r="D355" s="30" t="s">
        <v>405</v>
      </c>
    </row>
    <row r="356" spans="1:4" x14ac:dyDescent="0.2">
      <c r="A356" s="30" t="s">
        <v>2475</v>
      </c>
      <c r="B356" s="30" t="s">
        <v>428</v>
      </c>
      <c r="C356" s="30" t="s">
        <v>962</v>
      </c>
      <c r="D356" s="30" t="s">
        <v>405</v>
      </c>
    </row>
    <row r="357" spans="1:4" x14ac:dyDescent="0.2">
      <c r="A357" s="30" t="s">
        <v>2389</v>
      </c>
      <c r="B357" s="30" t="s">
        <v>183</v>
      </c>
      <c r="C357" s="30" t="s">
        <v>962</v>
      </c>
      <c r="D357" s="30" t="s">
        <v>405</v>
      </c>
    </row>
    <row r="358" spans="1:4" x14ac:dyDescent="0.2">
      <c r="A358" s="30" t="s">
        <v>2462</v>
      </c>
      <c r="B358" s="30" t="s">
        <v>1765</v>
      </c>
      <c r="C358" s="30" t="s">
        <v>962</v>
      </c>
      <c r="D358" s="30" t="s">
        <v>405</v>
      </c>
    </row>
    <row r="359" spans="1:4" x14ac:dyDescent="0.2">
      <c r="A359" s="30" t="s">
        <v>2870</v>
      </c>
      <c r="B359" s="30" t="s">
        <v>2871</v>
      </c>
      <c r="C359" s="30" t="s">
        <v>2865</v>
      </c>
      <c r="D359" s="30" t="s">
        <v>405</v>
      </c>
    </row>
    <row r="360" spans="1:4" x14ac:dyDescent="0.2">
      <c r="A360" s="30" t="s">
        <v>2515</v>
      </c>
      <c r="B360" s="30" t="s">
        <v>370</v>
      </c>
      <c r="C360" s="30" t="s">
        <v>962</v>
      </c>
      <c r="D360" s="30" t="s">
        <v>405</v>
      </c>
    </row>
    <row r="361" spans="1:4" x14ac:dyDescent="0.2">
      <c r="A361" s="30" t="s">
        <v>2872</v>
      </c>
      <c r="B361" s="30" t="s">
        <v>2873</v>
      </c>
      <c r="C361" s="30" t="s">
        <v>2865</v>
      </c>
      <c r="D361" s="30" t="s">
        <v>405</v>
      </c>
    </row>
    <row r="362" spans="1:4" x14ac:dyDescent="0.2">
      <c r="A362" s="30" t="s">
        <v>2874</v>
      </c>
      <c r="B362" s="30" t="s">
        <v>2875</v>
      </c>
      <c r="C362" s="30" t="s">
        <v>2865</v>
      </c>
      <c r="D362" s="30" t="s">
        <v>405</v>
      </c>
    </row>
    <row r="363" spans="1:4" x14ac:dyDescent="0.2">
      <c r="A363" s="30" t="s">
        <v>2479</v>
      </c>
      <c r="B363" s="30" t="s">
        <v>1910</v>
      </c>
      <c r="C363" s="30" t="s">
        <v>962</v>
      </c>
      <c r="D363" s="30" t="s">
        <v>405</v>
      </c>
    </row>
    <row r="364" spans="1:4" x14ac:dyDescent="0.2">
      <c r="A364" s="30" t="s">
        <v>2480</v>
      </c>
      <c r="B364" s="30" t="s">
        <v>1887</v>
      </c>
      <c r="C364" s="30" t="s">
        <v>962</v>
      </c>
      <c r="D364" s="30" t="s">
        <v>405</v>
      </c>
    </row>
    <row r="365" spans="1:4" x14ac:dyDescent="0.2">
      <c r="A365" s="30" t="s">
        <v>2456</v>
      </c>
      <c r="B365" s="30" t="s">
        <v>185</v>
      </c>
      <c r="C365" s="30" t="s">
        <v>962</v>
      </c>
      <c r="D365" s="30" t="s">
        <v>405</v>
      </c>
    </row>
    <row r="366" spans="1:4" x14ac:dyDescent="0.2">
      <c r="A366" s="30" t="s">
        <v>2388</v>
      </c>
      <c r="B366" s="30" t="s">
        <v>186</v>
      </c>
      <c r="C366" s="30" t="s">
        <v>962</v>
      </c>
      <c r="D366" s="30" t="s">
        <v>405</v>
      </c>
    </row>
    <row r="367" spans="1:4" x14ac:dyDescent="0.2">
      <c r="A367" s="30" t="s">
        <v>2491</v>
      </c>
      <c r="B367" s="30" t="s">
        <v>1909</v>
      </c>
      <c r="C367" s="30" t="s">
        <v>962</v>
      </c>
      <c r="D367" s="30" t="s">
        <v>405</v>
      </c>
    </row>
    <row r="368" spans="1:4" x14ac:dyDescent="0.2">
      <c r="A368" s="30" t="s">
        <v>2492</v>
      </c>
      <c r="B368" s="30" t="s">
        <v>1886</v>
      </c>
      <c r="C368" s="30" t="s">
        <v>962</v>
      </c>
      <c r="D368" s="30" t="s">
        <v>405</v>
      </c>
    </row>
    <row r="369" spans="1:4" x14ac:dyDescent="0.2">
      <c r="A369" s="30" t="s">
        <v>2404</v>
      </c>
      <c r="B369" s="30" t="s">
        <v>602</v>
      </c>
      <c r="C369" s="30" t="s">
        <v>962</v>
      </c>
      <c r="D369" s="30" t="s">
        <v>405</v>
      </c>
    </row>
    <row r="370" spans="1:4" x14ac:dyDescent="0.2">
      <c r="A370" s="30" t="s">
        <v>2402</v>
      </c>
      <c r="B370" s="30" t="s">
        <v>603</v>
      </c>
      <c r="C370" s="30" t="s">
        <v>962</v>
      </c>
      <c r="D370" s="30" t="s">
        <v>405</v>
      </c>
    </row>
    <row r="371" spans="1:4" x14ac:dyDescent="0.2">
      <c r="A371" s="30" t="s">
        <v>2455</v>
      </c>
      <c r="B371" s="30" t="s">
        <v>187</v>
      </c>
      <c r="C371" s="30" t="s">
        <v>962</v>
      </c>
      <c r="D371" s="30" t="s">
        <v>405</v>
      </c>
    </row>
    <row r="372" spans="1:4" x14ac:dyDescent="0.2">
      <c r="A372" s="30" t="s">
        <v>2405</v>
      </c>
      <c r="B372" s="30" t="s">
        <v>605</v>
      </c>
      <c r="C372" s="30" t="s">
        <v>962</v>
      </c>
      <c r="D372" s="30" t="s">
        <v>405</v>
      </c>
    </row>
    <row r="373" spans="1:4" x14ac:dyDescent="0.2">
      <c r="A373" s="30" t="s">
        <v>2403</v>
      </c>
      <c r="B373" s="30" t="s">
        <v>606</v>
      </c>
      <c r="C373" s="30" t="s">
        <v>962</v>
      </c>
      <c r="D373" s="30" t="s">
        <v>405</v>
      </c>
    </row>
    <row r="374" spans="1:4" x14ac:dyDescent="0.2">
      <c r="A374" s="30" t="s">
        <v>2454</v>
      </c>
      <c r="B374" s="30" t="s">
        <v>188</v>
      </c>
      <c r="C374" s="30" t="s">
        <v>962</v>
      </c>
      <c r="D374" s="30" t="s">
        <v>405</v>
      </c>
    </row>
    <row r="375" spans="1:4" x14ac:dyDescent="0.2">
      <c r="A375" s="30" t="s">
        <v>2478</v>
      </c>
      <c r="B375" s="30" t="s">
        <v>2252</v>
      </c>
      <c r="C375" s="30" t="s">
        <v>962</v>
      </c>
      <c r="D375" s="30" t="s">
        <v>405</v>
      </c>
    </row>
    <row r="376" spans="1:4" x14ac:dyDescent="0.2">
      <c r="A376" s="30" t="s">
        <v>2477</v>
      </c>
      <c r="B376" s="30" t="s">
        <v>2250</v>
      </c>
      <c r="C376" s="30" t="s">
        <v>962</v>
      </c>
      <c r="D376" s="30" t="s">
        <v>405</v>
      </c>
    </row>
    <row r="377" spans="1:4" x14ac:dyDescent="0.2">
      <c r="A377" s="30" t="s">
        <v>2476</v>
      </c>
      <c r="B377" s="30" t="s">
        <v>2251</v>
      </c>
      <c r="C377" s="30" t="s">
        <v>962</v>
      </c>
      <c r="D377" s="30" t="s">
        <v>405</v>
      </c>
    </row>
    <row r="378" spans="1:4" x14ac:dyDescent="0.2">
      <c r="A378" s="30" t="s">
        <v>2876</v>
      </c>
      <c r="B378" s="30" t="s">
        <v>2877</v>
      </c>
      <c r="C378" s="30" t="s">
        <v>2865</v>
      </c>
      <c r="D378" s="30" t="s">
        <v>405</v>
      </c>
    </row>
    <row r="379" spans="1:4" x14ac:dyDescent="0.2">
      <c r="A379" s="30" t="s">
        <v>2878</v>
      </c>
      <c r="B379" s="30" t="s">
        <v>2879</v>
      </c>
      <c r="C379" s="30" t="s">
        <v>2865</v>
      </c>
      <c r="D379" s="30" t="s">
        <v>405</v>
      </c>
    </row>
    <row r="380" spans="1:4" x14ac:dyDescent="0.2">
      <c r="A380" s="30" t="s">
        <v>2458</v>
      </c>
      <c r="B380" s="30" t="s">
        <v>954</v>
      </c>
      <c r="C380" s="30" t="s">
        <v>962</v>
      </c>
      <c r="D380" s="30" t="s">
        <v>405</v>
      </c>
    </row>
    <row r="381" spans="1:4" x14ac:dyDescent="0.2">
      <c r="A381" s="30" t="s">
        <v>2431</v>
      </c>
      <c r="B381" s="30" t="s">
        <v>224</v>
      </c>
      <c r="C381" s="30" t="s">
        <v>962</v>
      </c>
      <c r="D381" s="30" t="s">
        <v>405</v>
      </c>
    </row>
    <row r="382" spans="1:4" x14ac:dyDescent="0.2">
      <c r="A382" s="30" t="s">
        <v>2352</v>
      </c>
      <c r="B382" s="30" t="s">
        <v>1376</v>
      </c>
      <c r="C382" s="30" t="s">
        <v>962</v>
      </c>
      <c r="D382" s="30" t="s">
        <v>1060</v>
      </c>
    </row>
    <row r="383" spans="1:4" x14ac:dyDescent="0.2">
      <c r="A383" s="30"/>
      <c r="B383" s="30"/>
      <c r="C383" s="30"/>
      <c r="D383" s="30" t="s">
        <v>405</v>
      </c>
    </row>
    <row r="384" spans="1:4" x14ac:dyDescent="0.2">
      <c r="A384" s="30" t="s">
        <v>2414</v>
      </c>
      <c r="B384" s="30" t="s">
        <v>225</v>
      </c>
      <c r="C384" s="30" t="s">
        <v>962</v>
      </c>
      <c r="D384" s="30" t="s">
        <v>1060</v>
      </c>
    </row>
    <row r="385" spans="1:4" x14ac:dyDescent="0.2">
      <c r="A385" s="30"/>
      <c r="B385" s="30"/>
      <c r="C385" s="30"/>
      <c r="D385" s="30" t="s">
        <v>405</v>
      </c>
    </row>
    <row r="386" spans="1:4" x14ac:dyDescent="0.2">
      <c r="A386" s="30" t="s">
        <v>2434</v>
      </c>
      <c r="B386" s="30" t="s">
        <v>810</v>
      </c>
      <c r="C386" s="30" t="s">
        <v>962</v>
      </c>
      <c r="D386" s="30" t="s">
        <v>1060</v>
      </c>
    </row>
    <row r="387" spans="1:4" x14ac:dyDescent="0.2">
      <c r="A387" s="30"/>
      <c r="B387" s="30"/>
      <c r="C387" s="30"/>
      <c r="D387" s="30" t="s">
        <v>405</v>
      </c>
    </row>
    <row r="388" spans="1:4" x14ac:dyDescent="0.2">
      <c r="A388" s="30"/>
      <c r="B388" s="30"/>
      <c r="C388" s="30"/>
      <c r="D388" s="30" t="s">
        <v>1604</v>
      </c>
    </row>
    <row r="389" spans="1:4" x14ac:dyDescent="0.2">
      <c r="A389" s="30"/>
      <c r="B389" s="30"/>
      <c r="C389" s="30"/>
      <c r="D389" s="30" t="s">
        <v>407</v>
      </c>
    </row>
    <row r="390" spans="1:4" x14ac:dyDescent="0.2">
      <c r="A390" s="30" t="s">
        <v>2473</v>
      </c>
      <c r="B390" s="30" t="s">
        <v>2234</v>
      </c>
      <c r="C390" s="30" t="s">
        <v>962</v>
      </c>
      <c r="D390" s="30" t="s">
        <v>405</v>
      </c>
    </row>
    <row r="391" spans="1:4" x14ac:dyDescent="0.2">
      <c r="A391" s="30" t="s">
        <v>2374</v>
      </c>
      <c r="B391" s="30" t="s">
        <v>226</v>
      </c>
      <c r="C391" s="30" t="s">
        <v>962</v>
      </c>
      <c r="D391" s="30" t="s">
        <v>1060</v>
      </c>
    </row>
    <row r="392" spans="1:4" x14ac:dyDescent="0.2">
      <c r="A392" s="30"/>
      <c r="B392" s="30"/>
      <c r="C392" s="30"/>
      <c r="D392" s="30" t="s">
        <v>405</v>
      </c>
    </row>
    <row r="393" spans="1:4" x14ac:dyDescent="0.2">
      <c r="A393" s="30"/>
      <c r="B393" s="30"/>
      <c r="C393" s="30"/>
      <c r="D393" s="30" t="s">
        <v>1604</v>
      </c>
    </row>
    <row r="394" spans="1:4" x14ac:dyDescent="0.2">
      <c r="A394" s="30"/>
      <c r="B394" s="30"/>
      <c r="C394" s="30"/>
      <c r="D394" s="30" t="s">
        <v>407</v>
      </c>
    </row>
    <row r="395" spans="1:4" x14ac:dyDescent="0.2">
      <c r="A395" s="30" t="s">
        <v>2470</v>
      </c>
      <c r="B395" s="30" t="s">
        <v>1464</v>
      </c>
      <c r="C395" s="30" t="s">
        <v>962</v>
      </c>
      <c r="D395" s="30" t="s">
        <v>405</v>
      </c>
    </row>
    <row r="396" spans="1:4" x14ac:dyDescent="0.2">
      <c r="A396" s="30"/>
      <c r="B396" s="30"/>
      <c r="C396" s="30"/>
      <c r="D396" s="30" t="s">
        <v>407</v>
      </c>
    </row>
    <row r="397" spans="1:4" x14ac:dyDescent="0.2">
      <c r="A397" s="30" t="s">
        <v>2346</v>
      </c>
      <c r="B397" s="30" t="s">
        <v>1266</v>
      </c>
      <c r="C397" s="30" t="s">
        <v>962</v>
      </c>
      <c r="D397" s="30" t="s">
        <v>1060</v>
      </c>
    </row>
    <row r="398" spans="1:4" x14ac:dyDescent="0.2">
      <c r="A398" s="30"/>
      <c r="B398" s="30"/>
      <c r="C398" s="30"/>
      <c r="D398" s="30" t="s">
        <v>405</v>
      </c>
    </row>
    <row r="399" spans="1:4" x14ac:dyDescent="0.2">
      <c r="A399" s="30" t="s">
        <v>2463</v>
      </c>
      <c r="B399" s="30" t="s">
        <v>1460</v>
      </c>
      <c r="C399" s="30" t="s">
        <v>962</v>
      </c>
      <c r="D399" s="30" t="s">
        <v>405</v>
      </c>
    </row>
    <row r="400" spans="1:4" x14ac:dyDescent="0.2">
      <c r="A400" s="30"/>
      <c r="B400" s="30"/>
      <c r="C400" s="30"/>
      <c r="D400" s="30" t="s">
        <v>407</v>
      </c>
    </row>
    <row r="401" spans="1:4" x14ac:dyDescent="0.2">
      <c r="A401" s="30" t="s">
        <v>2485</v>
      </c>
      <c r="B401" s="30" t="s">
        <v>1459</v>
      </c>
      <c r="C401" s="30" t="s">
        <v>962</v>
      </c>
      <c r="D401" s="30" t="s">
        <v>1060</v>
      </c>
    </row>
    <row r="402" spans="1:4" x14ac:dyDescent="0.2">
      <c r="A402" s="30"/>
      <c r="B402" s="30"/>
      <c r="C402" s="30"/>
      <c r="D402" s="30" t="s">
        <v>405</v>
      </c>
    </row>
    <row r="403" spans="1:4" x14ac:dyDescent="0.2">
      <c r="A403" s="30"/>
      <c r="B403" s="30"/>
      <c r="C403" s="30"/>
      <c r="D403" s="30" t="s">
        <v>407</v>
      </c>
    </row>
    <row r="404" spans="1:4" x14ac:dyDescent="0.2">
      <c r="A404" s="30" t="s">
        <v>2499</v>
      </c>
      <c r="B404" s="30" t="s">
        <v>1453</v>
      </c>
      <c r="C404" s="30" t="s">
        <v>962</v>
      </c>
      <c r="D404" s="30" t="s">
        <v>405</v>
      </c>
    </row>
    <row r="405" spans="1:4" x14ac:dyDescent="0.2">
      <c r="A405" s="30" t="s">
        <v>2370</v>
      </c>
      <c r="B405" s="30" t="s">
        <v>227</v>
      </c>
      <c r="C405" s="30" t="s">
        <v>962</v>
      </c>
      <c r="D405" s="30" t="s">
        <v>1060</v>
      </c>
    </row>
    <row r="406" spans="1:4" x14ac:dyDescent="0.2">
      <c r="A406" s="30"/>
      <c r="B406" s="30"/>
      <c r="C406" s="30"/>
      <c r="D406" s="30" t="s">
        <v>405</v>
      </c>
    </row>
    <row r="407" spans="1:4" x14ac:dyDescent="0.2">
      <c r="A407" s="30"/>
      <c r="B407" s="30"/>
      <c r="C407" s="30"/>
      <c r="D407" s="30" t="s">
        <v>1604</v>
      </c>
    </row>
    <row r="408" spans="1:4" x14ac:dyDescent="0.2">
      <c r="A408" s="30"/>
      <c r="B408" s="30"/>
      <c r="C408" s="30"/>
      <c r="D408" s="30" t="s">
        <v>407</v>
      </c>
    </row>
    <row r="409" spans="1:4" x14ac:dyDescent="0.2">
      <c r="A409" s="30" t="s">
        <v>2500</v>
      </c>
      <c r="B409" s="30" t="s">
        <v>1419</v>
      </c>
      <c r="C409" s="30" t="s">
        <v>962</v>
      </c>
      <c r="D409" s="30" t="s">
        <v>405</v>
      </c>
    </row>
    <row r="410" spans="1:4" x14ac:dyDescent="0.2">
      <c r="A410" s="30"/>
      <c r="B410" s="30"/>
      <c r="C410" s="30"/>
      <c r="D410" s="30" t="s">
        <v>407</v>
      </c>
    </row>
    <row r="411" spans="1:4" x14ac:dyDescent="0.2">
      <c r="A411" s="30" t="s">
        <v>2507</v>
      </c>
      <c r="B411" s="30" t="s">
        <v>1420</v>
      </c>
      <c r="C411" s="30" t="s">
        <v>962</v>
      </c>
      <c r="D411" s="30" t="s">
        <v>1060</v>
      </c>
    </row>
    <row r="412" spans="1:4" x14ac:dyDescent="0.2">
      <c r="A412" s="30"/>
      <c r="B412" s="30"/>
      <c r="C412" s="30"/>
      <c r="D412" s="30" t="s">
        <v>405</v>
      </c>
    </row>
    <row r="413" spans="1:4" x14ac:dyDescent="0.2">
      <c r="A413" s="30"/>
      <c r="B413" s="30"/>
      <c r="C413" s="30"/>
      <c r="D413" s="30" t="s">
        <v>407</v>
      </c>
    </row>
    <row r="414" spans="1:4" x14ac:dyDescent="0.2">
      <c r="A414" s="30" t="s">
        <v>2464</v>
      </c>
      <c r="B414" s="30" t="s">
        <v>1455</v>
      </c>
      <c r="C414" s="30" t="s">
        <v>962</v>
      </c>
      <c r="D414" s="30" t="s">
        <v>405</v>
      </c>
    </row>
    <row r="415" spans="1:4" x14ac:dyDescent="0.2">
      <c r="A415" s="30"/>
      <c r="B415" s="30"/>
      <c r="C415" s="30"/>
      <c r="D415" s="30" t="s">
        <v>407</v>
      </c>
    </row>
    <row r="416" spans="1:4" x14ac:dyDescent="0.2">
      <c r="A416" s="30" t="s">
        <v>2372</v>
      </c>
      <c r="B416" s="30" t="s">
        <v>228</v>
      </c>
      <c r="C416" s="30" t="s">
        <v>962</v>
      </c>
      <c r="D416" s="30" t="s">
        <v>1060</v>
      </c>
    </row>
    <row r="417" spans="1:4" x14ac:dyDescent="0.2">
      <c r="A417" s="30"/>
      <c r="B417" s="30"/>
      <c r="C417" s="30"/>
      <c r="D417" s="30" t="s">
        <v>405</v>
      </c>
    </row>
    <row r="418" spans="1:4" x14ac:dyDescent="0.2">
      <c r="A418" s="30"/>
      <c r="B418" s="30"/>
      <c r="C418" s="30"/>
      <c r="D418" s="30" t="s">
        <v>407</v>
      </c>
    </row>
    <row r="419" spans="1:4" x14ac:dyDescent="0.2">
      <c r="A419" s="30" t="s">
        <v>2501</v>
      </c>
      <c r="B419" s="30" t="s">
        <v>1421</v>
      </c>
      <c r="C419" s="30" t="s">
        <v>962</v>
      </c>
      <c r="D419" s="30" t="s">
        <v>405</v>
      </c>
    </row>
    <row r="420" spans="1:4" x14ac:dyDescent="0.2">
      <c r="A420" s="30"/>
      <c r="B420" s="30"/>
      <c r="C420" s="30"/>
      <c r="D420" s="30" t="s">
        <v>407</v>
      </c>
    </row>
    <row r="421" spans="1:4" x14ac:dyDescent="0.2">
      <c r="A421" s="30" t="s">
        <v>2502</v>
      </c>
      <c r="B421" s="30" t="s">
        <v>1422</v>
      </c>
      <c r="C421" s="30" t="s">
        <v>962</v>
      </c>
      <c r="D421" s="30" t="s">
        <v>405</v>
      </c>
    </row>
    <row r="422" spans="1:4" x14ac:dyDescent="0.2">
      <c r="A422" s="30"/>
      <c r="B422" s="30"/>
      <c r="C422" s="30"/>
      <c r="D422" s="30" t="s">
        <v>407</v>
      </c>
    </row>
    <row r="423" spans="1:4" x14ac:dyDescent="0.2">
      <c r="A423" s="30" t="s">
        <v>2503</v>
      </c>
      <c r="B423" s="30" t="s">
        <v>1423</v>
      </c>
      <c r="C423" s="30" t="s">
        <v>962</v>
      </c>
      <c r="D423" s="30" t="s">
        <v>405</v>
      </c>
    </row>
    <row r="424" spans="1:4" x14ac:dyDescent="0.2">
      <c r="A424" s="30"/>
      <c r="B424" s="30"/>
      <c r="C424" s="30"/>
      <c r="D424" s="30" t="s">
        <v>407</v>
      </c>
    </row>
    <row r="425" spans="1:4" x14ac:dyDescent="0.2">
      <c r="A425" s="30" t="s">
        <v>2504</v>
      </c>
      <c r="B425" s="30" t="s">
        <v>1424</v>
      </c>
      <c r="C425" s="30" t="s">
        <v>962</v>
      </c>
      <c r="D425" s="30" t="s">
        <v>405</v>
      </c>
    </row>
    <row r="426" spans="1:4" x14ac:dyDescent="0.2">
      <c r="A426" s="30"/>
      <c r="B426" s="30"/>
      <c r="C426" s="30"/>
      <c r="D426" s="30" t="s">
        <v>407</v>
      </c>
    </row>
    <row r="427" spans="1:4" x14ac:dyDescent="0.2">
      <c r="A427" s="30" t="s">
        <v>2497</v>
      </c>
      <c r="B427" s="30" t="s">
        <v>1425</v>
      </c>
      <c r="C427" s="30" t="s">
        <v>962</v>
      </c>
      <c r="D427" s="30" t="s">
        <v>405</v>
      </c>
    </row>
    <row r="428" spans="1:4" x14ac:dyDescent="0.2">
      <c r="A428" s="30"/>
      <c r="B428" s="30"/>
      <c r="C428" s="30"/>
      <c r="D428" s="30" t="s">
        <v>407</v>
      </c>
    </row>
    <row r="429" spans="1:4" x14ac:dyDescent="0.2">
      <c r="A429" s="30" t="s">
        <v>2371</v>
      </c>
      <c r="B429" s="30" t="s">
        <v>229</v>
      </c>
      <c r="C429" s="30" t="s">
        <v>962</v>
      </c>
      <c r="D429" s="30" t="s">
        <v>1060</v>
      </c>
    </row>
    <row r="430" spans="1:4" x14ac:dyDescent="0.2">
      <c r="A430" s="30"/>
      <c r="B430" s="30"/>
      <c r="C430" s="30"/>
      <c r="D430" s="30" t="s">
        <v>405</v>
      </c>
    </row>
    <row r="431" spans="1:4" x14ac:dyDescent="0.2">
      <c r="A431" s="30"/>
      <c r="B431" s="30"/>
      <c r="C431" s="30"/>
      <c r="D431" s="30" t="s">
        <v>1604</v>
      </c>
    </row>
    <row r="432" spans="1:4" x14ac:dyDescent="0.2">
      <c r="A432" s="30"/>
      <c r="B432" s="30"/>
      <c r="C432" s="30"/>
      <c r="D432" s="30" t="s">
        <v>407</v>
      </c>
    </row>
    <row r="433" spans="1:4" x14ac:dyDescent="0.2">
      <c r="A433" s="30" t="s">
        <v>2505</v>
      </c>
      <c r="B433" s="30" t="s">
        <v>1426</v>
      </c>
      <c r="C433" s="30" t="s">
        <v>962</v>
      </c>
      <c r="D433" s="30" t="s">
        <v>405</v>
      </c>
    </row>
    <row r="434" spans="1:4" x14ac:dyDescent="0.2">
      <c r="A434" s="30"/>
      <c r="B434" s="30"/>
      <c r="C434" s="30"/>
      <c r="D434" s="30" t="s">
        <v>407</v>
      </c>
    </row>
    <row r="435" spans="1:4" x14ac:dyDescent="0.2">
      <c r="A435" s="30" t="s">
        <v>2510</v>
      </c>
      <c r="B435" s="30" t="s">
        <v>1418</v>
      </c>
      <c r="C435" s="30" t="s">
        <v>962</v>
      </c>
      <c r="D435" s="30" t="s">
        <v>405</v>
      </c>
    </row>
    <row r="436" spans="1:4" x14ac:dyDescent="0.2">
      <c r="A436" s="30"/>
      <c r="B436" s="30"/>
      <c r="C436" s="30"/>
      <c r="D436" s="30" t="s">
        <v>407</v>
      </c>
    </row>
    <row r="437" spans="1:4" x14ac:dyDescent="0.2">
      <c r="A437" s="30" t="s">
        <v>2508</v>
      </c>
      <c r="B437" s="30" t="s">
        <v>1427</v>
      </c>
      <c r="C437" s="30" t="s">
        <v>962</v>
      </c>
      <c r="D437" s="30" t="s">
        <v>405</v>
      </c>
    </row>
    <row r="438" spans="1:4" x14ac:dyDescent="0.2">
      <c r="A438" s="30"/>
      <c r="B438" s="30"/>
      <c r="C438" s="30"/>
      <c r="D438" s="30" t="s">
        <v>407</v>
      </c>
    </row>
    <row r="439" spans="1:4" x14ac:dyDescent="0.2">
      <c r="A439" s="30" t="s">
        <v>2509</v>
      </c>
      <c r="B439" s="30" t="s">
        <v>1428</v>
      </c>
      <c r="C439" s="30" t="s">
        <v>962</v>
      </c>
      <c r="D439" s="30" t="s">
        <v>405</v>
      </c>
    </row>
    <row r="440" spans="1:4" x14ac:dyDescent="0.2">
      <c r="A440" s="30"/>
      <c r="B440" s="30"/>
      <c r="C440" s="30"/>
      <c r="D440" s="30" t="s">
        <v>407</v>
      </c>
    </row>
    <row r="441" spans="1:4" x14ac:dyDescent="0.2">
      <c r="A441" s="30" t="s">
        <v>2369</v>
      </c>
      <c r="B441" s="30" t="s">
        <v>230</v>
      </c>
      <c r="C441" s="30" t="s">
        <v>962</v>
      </c>
      <c r="D441" s="30" t="s">
        <v>1060</v>
      </c>
    </row>
    <row r="442" spans="1:4" x14ac:dyDescent="0.2">
      <c r="A442" s="30"/>
      <c r="B442" s="30"/>
      <c r="C442" s="30"/>
      <c r="D442" s="30" t="s">
        <v>405</v>
      </c>
    </row>
    <row r="443" spans="1:4" x14ac:dyDescent="0.2">
      <c r="A443" s="30"/>
      <c r="B443" s="30"/>
      <c r="C443" s="30"/>
      <c r="D443" s="30" t="s">
        <v>1604</v>
      </c>
    </row>
    <row r="444" spans="1:4" x14ac:dyDescent="0.2">
      <c r="A444" s="30"/>
      <c r="B444" s="30"/>
      <c r="C444" s="30"/>
      <c r="D444" s="30" t="s">
        <v>407</v>
      </c>
    </row>
    <row r="445" spans="1:4" x14ac:dyDescent="0.2">
      <c r="A445" s="30" t="s">
        <v>2377</v>
      </c>
      <c r="B445" s="30" t="s">
        <v>465</v>
      </c>
      <c r="C445" s="30" t="s">
        <v>962</v>
      </c>
      <c r="D445" s="30" t="s">
        <v>1060</v>
      </c>
    </row>
    <row r="446" spans="1:4" x14ac:dyDescent="0.2">
      <c r="A446" s="30"/>
      <c r="B446" s="30"/>
      <c r="C446" s="30"/>
      <c r="D446" s="30" t="s">
        <v>405</v>
      </c>
    </row>
    <row r="447" spans="1:4" x14ac:dyDescent="0.2">
      <c r="A447" s="30"/>
      <c r="B447" s="30"/>
      <c r="C447" s="30"/>
      <c r="D447" s="30" t="s">
        <v>407</v>
      </c>
    </row>
    <row r="448" spans="1:4" x14ac:dyDescent="0.2">
      <c r="A448" s="30" t="s">
        <v>2418</v>
      </c>
      <c r="B448" s="30" t="s">
        <v>463</v>
      </c>
      <c r="C448" s="30" t="s">
        <v>962</v>
      </c>
      <c r="D448" s="30" t="s">
        <v>1060</v>
      </c>
    </row>
    <row r="449" spans="1:4" x14ac:dyDescent="0.2">
      <c r="A449" s="30"/>
      <c r="B449" s="30"/>
      <c r="C449" s="30"/>
      <c r="D449" s="30" t="s">
        <v>405</v>
      </c>
    </row>
    <row r="450" spans="1:4" x14ac:dyDescent="0.2">
      <c r="A450" s="30"/>
      <c r="B450" s="30"/>
      <c r="C450" s="30"/>
      <c r="D450" s="30" t="s">
        <v>407</v>
      </c>
    </row>
    <row r="451" spans="1:4" x14ac:dyDescent="0.2">
      <c r="A451" s="30" t="s">
        <v>2419</v>
      </c>
      <c r="B451" s="30" t="s">
        <v>464</v>
      </c>
      <c r="C451" s="30" t="s">
        <v>962</v>
      </c>
      <c r="D451" s="30" t="s">
        <v>1060</v>
      </c>
    </row>
    <row r="452" spans="1:4" x14ac:dyDescent="0.2">
      <c r="A452" s="30"/>
      <c r="B452" s="30"/>
      <c r="C452" s="30"/>
      <c r="D452" s="30" t="s">
        <v>405</v>
      </c>
    </row>
    <row r="453" spans="1:4" x14ac:dyDescent="0.2">
      <c r="A453" s="30"/>
      <c r="B453" s="30"/>
      <c r="C453" s="30"/>
      <c r="D453" s="30" t="s">
        <v>407</v>
      </c>
    </row>
    <row r="454" spans="1:4" x14ac:dyDescent="0.2">
      <c r="A454" s="30" t="s">
        <v>2349</v>
      </c>
      <c r="B454" s="30" t="s">
        <v>1267</v>
      </c>
      <c r="C454" s="30" t="s">
        <v>962</v>
      </c>
      <c r="D454" s="30" t="s">
        <v>405</v>
      </c>
    </row>
    <row r="455" spans="1:4" x14ac:dyDescent="0.2">
      <c r="A455" s="30" t="s">
        <v>2484</v>
      </c>
      <c r="B455" s="30" t="s">
        <v>1458</v>
      </c>
      <c r="C455" s="30" t="s">
        <v>962</v>
      </c>
      <c r="D455" s="30" t="s">
        <v>405</v>
      </c>
    </row>
    <row r="456" spans="1:4" x14ac:dyDescent="0.2">
      <c r="A456" s="30"/>
      <c r="B456" s="30"/>
      <c r="C456" s="30"/>
      <c r="D456" s="30" t="s">
        <v>407</v>
      </c>
    </row>
    <row r="457" spans="1:4" x14ac:dyDescent="0.2">
      <c r="A457" s="30" t="s">
        <v>2465</v>
      </c>
      <c r="B457" s="30" t="s">
        <v>193</v>
      </c>
      <c r="C457" s="30" t="s">
        <v>962</v>
      </c>
      <c r="D457" s="30" t="s">
        <v>405</v>
      </c>
    </row>
    <row r="458" spans="1:4" x14ac:dyDescent="0.2">
      <c r="A458" s="30"/>
      <c r="B458" s="30"/>
      <c r="C458" s="30"/>
      <c r="D458" s="30" t="s">
        <v>407</v>
      </c>
    </row>
    <row r="459" spans="1:4" x14ac:dyDescent="0.2">
      <c r="A459" s="30" t="s">
        <v>2498</v>
      </c>
      <c r="B459" s="30" t="s">
        <v>2236</v>
      </c>
      <c r="C459" s="30" t="s">
        <v>962</v>
      </c>
      <c r="D459" s="30" t="s">
        <v>1060</v>
      </c>
    </row>
    <row r="460" spans="1:4" x14ac:dyDescent="0.2">
      <c r="A460" s="30"/>
      <c r="B460" s="30"/>
      <c r="C460" s="30"/>
      <c r="D460" s="30" t="s">
        <v>405</v>
      </c>
    </row>
    <row r="461" spans="1:4" x14ac:dyDescent="0.2">
      <c r="A461" s="30" t="s">
        <v>2386</v>
      </c>
      <c r="B461" s="30" t="s">
        <v>466</v>
      </c>
      <c r="C461" s="30" t="s">
        <v>962</v>
      </c>
      <c r="D461" s="30" t="s">
        <v>1060</v>
      </c>
    </row>
    <row r="462" spans="1:4" x14ac:dyDescent="0.2">
      <c r="A462" s="30"/>
      <c r="B462" s="30"/>
      <c r="C462" s="30"/>
      <c r="D462" s="30" t="s">
        <v>405</v>
      </c>
    </row>
    <row r="463" spans="1:4" x14ac:dyDescent="0.2">
      <c r="A463" s="30"/>
      <c r="B463" s="30"/>
      <c r="C463" s="30"/>
      <c r="D463" s="30" t="s">
        <v>1061</v>
      </c>
    </row>
    <row r="464" spans="1:4" x14ac:dyDescent="0.2">
      <c r="A464" s="30"/>
      <c r="B464" s="30"/>
      <c r="C464" s="30"/>
      <c r="D464" s="30" t="s">
        <v>407</v>
      </c>
    </row>
    <row r="465" spans="1:4" x14ac:dyDescent="0.2">
      <c r="A465" s="30" t="s">
        <v>2375</v>
      </c>
      <c r="B465" s="30" t="s">
        <v>467</v>
      </c>
      <c r="C465" s="30" t="s">
        <v>962</v>
      </c>
      <c r="D465" s="30" t="s">
        <v>1060</v>
      </c>
    </row>
    <row r="466" spans="1:4" x14ac:dyDescent="0.2">
      <c r="A466" s="30"/>
      <c r="B466" s="30"/>
      <c r="C466" s="30"/>
      <c r="D466" s="30" t="s">
        <v>405</v>
      </c>
    </row>
    <row r="467" spans="1:4" x14ac:dyDescent="0.2">
      <c r="A467" s="30"/>
      <c r="B467" s="30"/>
      <c r="C467" s="30"/>
      <c r="D467" s="30" t="s">
        <v>1604</v>
      </c>
    </row>
    <row r="468" spans="1:4" x14ac:dyDescent="0.2">
      <c r="A468" s="30"/>
      <c r="B468" s="30"/>
      <c r="C468" s="30"/>
      <c r="D468" s="30" t="s">
        <v>407</v>
      </c>
    </row>
    <row r="469" spans="1:4" x14ac:dyDescent="0.2">
      <c r="A469" s="30" t="s">
        <v>2482</v>
      </c>
      <c r="B469" s="30" t="s">
        <v>1456</v>
      </c>
      <c r="C469" s="30" t="s">
        <v>962</v>
      </c>
      <c r="D469" s="30" t="s">
        <v>405</v>
      </c>
    </row>
    <row r="470" spans="1:4" x14ac:dyDescent="0.2">
      <c r="A470" s="30"/>
      <c r="B470" s="30"/>
      <c r="C470" s="30"/>
      <c r="D470" s="30" t="s">
        <v>407</v>
      </c>
    </row>
    <row r="471" spans="1:4" x14ac:dyDescent="0.2">
      <c r="A471" s="30" t="s">
        <v>2347</v>
      </c>
      <c r="B471" s="30" t="s">
        <v>1269</v>
      </c>
      <c r="C471" s="30" t="s">
        <v>962</v>
      </c>
      <c r="D471" s="30" t="s">
        <v>405</v>
      </c>
    </row>
    <row r="472" spans="1:4" x14ac:dyDescent="0.2">
      <c r="A472" s="30"/>
      <c r="B472" s="30"/>
      <c r="C472" s="30"/>
      <c r="D472" s="30" t="s">
        <v>407</v>
      </c>
    </row>
    <row r="473" spans="1:4" x14ac:dyDescent="0.2">
      <c r="A473" s="30" t="s">
        <v>2937</v>
      </c>
      <c r="B473" s="30" t="s">
        <v>2938</v>
      </c>
      <c r="C473" s="30" t="s">
        <v>962</v>
      </c>
      <c r="D473" s="30" t="s">
        <v>405</v>
      </c>
    </row>
    <row r="474" spans="1:4" x14ac:dyDescent="0.2">
      <c r="A474" s="30" t="s">
        <v>2435</v>
      </c>
      <c r="B474" s="30" t="s">
        <v>809</v>
      </c>
      <c r="C474" s="30" t="s">
        <v>962</v>
      </c>
      <c r="D474" s="30" t="s">
        <v>1060</v>
      </c>
    </row>
    <row r="475" spans="1:4" x14ac:dyDescent="0.2">
      <c r="A475" s="30"/>
      <c r="B475" s="30"/>
      <c r="C475" s="30"/>
      <c r="D475" s="30" t="s">
        <v>405</v>
      </c>
    </row>
    <row r="476" spans="1:4" x14ac:dyDescent="0.2">
      <c r="A476" s="30"/>
      <c r="B476" s="30"/>
      <c r="C476" s="30"/>
      <c r="D476" s="30" t="s">
        <v>407</v>
      </c>
    </row>
    <row r="477" spans="1:4" x14ac:dyDescent="0.2">
      <c r="A477" s="30" t="s">
        <v>2472</v>
      </c>
      <c r="B477" s="30" t="s">
        <v>2235</v>
      </c>
      <c r="C477" s="30" t="s">
        <v>962</v>
      </c>
      <c r="D477" s="30" t="s">
        <v>405</v>
      </c>
    </row>
    <row r="478" spans="1:4" x14ac:dyDescent="0.2">
      <c r="A478" s="30" t="s">
        <v>2412</v>
      </c>
      <c r="B478" s="30" t="s">
        <v>456</v>
      </c>
      <c r="C478" s="30" t="s">
        <v>962</v>
      </c>
      <c r="D478" s="30" t="s">
        <v>405</v>
      </c>
    </row>
    <row r="479" spans="1:4" x14ac:dyDescent="0.2">
      <c r="A479" s="30"/>
      <c r="B479" s="30"/>
      <c r="C479" s="30"/>
      <c r="D479" s="30" t="s">
        <v>407</v>
      </c>
    </row>
    <row r="480" spans="1:4" x14ac:dyDescent="0.2">
      <c r="A480" s="30" t="s">
        <v>2511</v>
      </c>
      <c r="B480" s="30" t="s">
        <v>2233</v>
      </c>
      <c r="C480" s="30" t="s">
        <v>962</v>
      </c>
      <c r="D480" s="30" t="s">
        <v>405</v>
      </c>
    </row>
    <row r="481" spans="1:4" x14ac:dyDescent="0.2">
      <c r="A481" s="30"/>
      <c r="B481" s="30"/>
      <c r="C481" s="30"/>
      <c r="D481" s="30" t="s">
        <v>407</v>
      </c>
    </row>
    <row r="482" spans="1:4" x14ac:dyDescent="0.2">
      <c r="A482" s="30" t="s">
        <v>2396</v>
      </c>
      <c r="B482" s="30" t="s">
        <v>511</v>
      </c>
      <c r="C482" s="30" t="s">
        <v>962</v>
      </c>
      <c r="D482" s="30" t="s">
        <v>1060</v>
      </c>
    </row>
    <row r="483" spans="1:4" x14ac:dyDescent="0.2">
      <c r="A483" s="30"/>
      <c r="B483" s="30"/>
      <c r="C483" s="30"/>
      <c r="D483" s="30" t="s">
        <v>405</v>
      </c>
    </row>
    <row r="484" spans="1:4" x14ac:dyDescent="0.2">
      <c r="A484" s="30"/>
      <c r="B484" s="30"/>
      <c r="C484" s="30"/>
      <c r="D484" s="30" t="s">
        <v>1604</v>
      </c>
    </row>
    <row r="485" spans="1:4" x14ac:dyDescent="0.2">
      <c r="A485" s="30"/>
      <c r="B485" s="30"/>
      <c r="C485" s="30"/>
      <c r="D485" s="30" t="s">
        <v>407</v>
      </c>
    </row>
    <row r="486" spans="1:4" x14ac:dyDescent="0.2">
      <c r="A486" s="30" t="s">
        <v>2474</v>
      </c>
      <c r="B486" s="30" t="s">
        <v>2232</v>
      </c>
      <c r="C486" s="30" t="s">
        <v>962</v>
      </c>
      <c r="D486" s="30" t="s">
        <v>405</v>
      </c>
    </row>
    <row r="487" spans="1:4" x14ac:dyDescent="0.2">
      <c r="A487" s="30"/>
      <c r="B487" s="30"/>
      <c r="C487" s="30"/>
      <c r="D487" s="30" t="s">
        <v>407</v>
      </c>
    </row>
    <row r="488" spans="1:4" x14ac:dyDescent="0.2">
      <c r="A488" s="30" t="s">
        <v>2373</v>
      </c>
      <c r="B488" s="30" t="s">
        <v>512</v>
      </c>
      <c r="C488" s="30" t="s">
        <v>962</v>
      </c>
      <c r="D488" s="30" t="s">
        <v>1060</v>
      </c>
    </row>
    <row r="489" spans="1:4" x14ac:dyDescent="0.2">
      <c r="A489" s="30"/>
      <c r="B489" s="30"/>
      <c r="C489" s="30"/>
      <c r="D489" s="30" t="s">
        <v>405</v>
      </c>
    </row>
    <row r="490" spans="1:4" x14ac:dyDescent="0.2">
      <c r="A490" s="30"/>
      <c r="B490" s="30"/>
      <c r="C490" s="30"/>
      <c r="D490" s="30" t="s">
        <v>1604</v>
      </c>
    </row>
    <row r="491" spans="1:4" x14ac:dyDescent="0.2">
      <c r="A491" s="30"/>
      <c r="B491" s="30"/>
      <c r="C491" s="30"/>
      <c r="D491" s="30" t="s">
        <v>407</v>
      </c>
    </row>
    <row r="492" spans="1:4" x14ac:dyDescent="0.2">
      <c r="A492" s="30" t="s">
        <v>2483</v>
      </c>
      <c r="B492" s="30" t="s">
        <v>1457</v>
      </c>
      <c r="C492" s="30" t="s">
        <v>962</v>
      </c>
      <c r="D492" s="30" t="s">
        <v>405</v>
      </c>
    </row>
    <row r="493" spans="1:4" x14ac:dyDescent="0.2">
      <c r="A493" s="30"/>
      <c r="B493" s="30"/>
      <c r="C493" s="30"/>
      <c r="D493" s="30" t="s">
        <v>407</v>
      </c>
    </row>
    <row r="494" spans="1:4" x14ac:dyDescent="0.2">
      <c r="A494" s="30" t="s">
        <v>2939</v>
      </c>
      <c r="B494" s="30" t="s">
        <v>2940</v>
      </c>
      <c r="C494" s="30" t="s">
        <v>962</v>
      </c>
      <c r="D494" s="30" t="s">
        <v>405</v>
      </c>
    </row>
    <row r="495" spans="1:4" x14ac:dyDescent="0.2">
      <c r="A495" s="30" t="s">
        <v>2395</v>
      </c>
      <c r="B495" s="30" t="s">
        <v>513</v>
      </c>
      <c r="C495" s="30" t="s">
        <v>962</v>
      </c>
      <c r="D495" s="30" t="s">
        <v>1060</v>
      </c>
    </row>
    <row r="496" spans="1:4" x14ac:dyDescent="0.2">
      <c r="A496" s="30"/>
      <c r="B496" s="30"/>
      <c r="C496" s="30"/>
      <c r="D496" s="30" t="s">
        <v>405</v>
      </c>
    </row>
    <row r="497" spans="1:4" x14ac:dyDescent="0.2">
      <c r="A497" s="30"/>
      <c r="B497" s="30"/>
      <c r="C497" s="30"/>
      <c r="D497" s="30" t="s">
        <v>1061</v>
      </c>
    </row>
    <row r="498" spans="1:4" x14ac:dyDescent="0.2">
      <c r="A498" s="30" t="s">
        <v>2357</v>
      </c>
      <c r="B498" s="30" t="s">
        <v>1443</v>
      </c>
      <c r="C498" s="30" t="s">
        <v>962</v>
      </c>
      <c r="D498" s="30" t="s">
        <v>405</v>
      </c>
    </row>
    <row r="499" spans="1:4" x14ac:dyDescent="0.2">
      <c r="A499" s="30" t="s">
        <v>2358</v>
      </c>
      <c r="B499" s="30" t="s">
        <v>1444</v>
      </c>
      <c r="C499" s="30" t="s">
        <v>962</v>
      </c>
      <c r="D499" s="30" t="s">
        <v>405</v>
      </c>
    </row>
    <row r="500" spans="1:4" x14ac:dyDescent="0.2">
      <c r="A500" s="30" t="s">
        <v>2364</v>
      </c>
      <c r="B500" s="30" t="s">
        <v>1450</v>
      </c>
      <c r="C500" s="30" t="s">
        <v>962</v>
      </c>
      <c r="D500" s="30" t="s">
        <v>405</v>
      </c>
    </row>
    <row r="501" spans="1:4" x14ac:dyDescent="0.2">
      <c r="A501" s="30" t="s">
        <v>2359</v>
      </c>
      <c r="B501" s="30" t="s">
        <v>1445</v>
      </c>
      <c r="C501" s="30" t="s">
        <v>962</v>
      </c>
      <c r="D501" s="30" t="s">
        <v>405</v>
      </c>
    </row>
    <row r="502" spans="1:4" x14ac:dyDescent="0.2">
      <c r="A502" s="30" t="s">
        <v>2360</v>
      </c>
      <c r="B502" s="30" t="s">
        <v>1446</v>
      </c>
      <c r="C502" s="30" t="s">
        <v>962</v>
      </c>
      <c r="D502" s="30" t="s">
        <v>1060</v>
      </c>
    </row>
    <row r="503" spans="1:4" x14ac:dyDescent="0.2">
      <c r="A503" s="30"/>
      <c r="B503" s="30"/>
      <c r="C503" s="30"/>
      <c r="D503" s="30" t="s">
        <v>405</v>
      </c>
    </row>
    <row r="504" spans="1:4" x14ac:dyDescent="0.2">
      <c r="A504" s="30" t="s">
        <v>2397</v>
      </c>
      <c r="B504" s="30" t="s">
        <v>514</v>
      </c>
      <c r="C504" s="30" t="s">
        <v>962</v>
      </c>
      <c r="D504" s="30" t="s">
        <v>1060</v>
      </c>
    </row>
    <row r="505" spans="1:4" x14ac:dyDescent="0.2">
      <c r="A505" s="30"/>
      <c r="B505" s="30"/>
      <c r="C505" s="30"/>
      <c r="D505" s="30" t="s">
        <v>405</v>
      </c>
    </row>
    <row r="506" spans="1:4" x14ac:dyDescent="0.2">
      <c r="A506" s="30"/>
      <c r="B506" s="30"/>
      <c r="C506" s="30"/>
      <c r="D506" s="30" t="s">
        <v>1062</v>
      </c>
    </row>
    <row r="507" spans="1:4" x14ac:dyDescent="0.2">
      <c r="A507" s="30"/>
      <c r="B507" s="30"/>
      <c r="C507" s="30"/>
      <c r="D507" s="30" t="s">
        <v>407</v>
      </c>
    </row>
    <row r="508" spans="1:4" x14ac:dyDescent="0.2">
      <c r="A508" s="30" t="s">
        <v>2880</v>
      </c>
      <c r="B508" s="30" t="s">
        <v>2881</v>
      </c>
      <c r="C508" s="30" t="s">
        <v>2865</v>
      </c>
      <c r="D508" s="30" t="s">
        <v>405</v>
      </c>
    </row>
    <row r="509" spans="1:4" x14ac:dyDescent="0.2">
      <c r="A509" s="30" t="s">
        <v>2365</v>
      </c>
      <c r="B509" s="30" t="s">
        <v>1451</v>
      </c>
      <c r="C509" s="30" t="s">
        <v>962</v>
      </c>
      <c r="D509" s="30" t="s">
        <v>405</v>
      </c>
    </row>
    <row r="510" spans="1:4" x14ac:dyDescent="0.2">
      <c r="A510" s="30" t="s">
        <v>2361</v>
      </c>
      <c r="B510" s="30" t="s">
        <v>1447</v>
      </c>
      <c r="C510" s="30" t="s">
        <v>962</v>
      </c>
      <c r="D510" s="30" t="s">
        <v>1060</v>
      </c>
    </row>
    <row r="511" spans="1:4" x14ac:dyDescent="0.2">
      <c r="A511" s="30"/>
      <c r="B511" s="30"/>
      <c r="C511" s="30"/>
      <c r="D511" s="30" t="s">
        <v>405</v>
      </c>
    </row>
    <row r="512" spans="1:4" x14ac:dyDescent="0.2">
      <c r="A512" s="30" t="s">
        <v>2366</v>
      </c>
      <c r="B512" s="30" t="s">
        <v>1452</v>
      </c>
      <c r="C512" s="30" t="s">
        <v>962</v>
      </c>
      <c r="D512" s="30" t="s">
        <v>405</v>
      </c>
    </row>
    <row r="513" spans="1:4" x14ac:dyDescent="0.2">
      <c r="A513" s="30" t="s">
        <v>2362</v>
      </c>
      <c r="B513" s="30" t="s">
        <v>1448</v>
      </c>
      <c r="C513" s="30" t="s">
        <v>962</v>
      </c>
      <c r="D513" s="30" t="s">
        <v>405</v>
      </c>
    </row>
    <row r="514" spans="1:4" x14ac:dyDescent="0.2">
      <c r="A514" s="30" t="s">
        <v>2363</v>
      </c>
      <c r="B514" s="30" t="s">
        <v>1449</v>
      </c>
      <c r="C514" s="30" t="s">
        <v>962</v>
      </c>
      <c r="D514" s="30" t="s">
        <v>405</v>
      </c>
    </row>
    <row r="515" spans="1:4" x14ac:dyDescent="0.2">
      <c r="A515" s="30" t="s">
        <v>2521</v>
      </c>
      <c r="B515" s="30" t="s">
        <v>2522</v>
      </c>
      <c r="C515" s="30" t="s">
        <v>962</v>
      </c>
      <c r="D515" s="30" t="s">
        <v>405</v>
      </c>
    </row>
    <row r="516" spans="1:4" x14ac:dyDescent="0.2">
      <c r="A516" s="30" t="s">
        <v>2368</v>
      </c>
      <c r="B516" s="30" t="s">
        <v>781</v>
      </c>
      <c r="C516" s="30" t="s">
        <v>962</v>
      </c>
      <c r="D516" s="30" t="s">
        <v>405</v>
      </c>
    </row>
    <row r="517" spans="1:4" x14ac:dyDescent="0.2">
      <c r="A517" s="30" t="s">
        <v>2432</v>
      </c>
      <c r="B517" s="30" t="s">
        <v>53</v>
      </c>
      <c r="C517" s="30" t="s">
        <v>962</v>
      </c>
      <c r="D517" s="30" t="s">
        <v>1060</v>
      </c>
    </row>
    <row r="518" spans="1:4" x14ac:dyDescent="0.2">
      <c r="A518" s="30"/>
      <c r="B518" s="30"/>
      <c r="C518" s="30"/>
      <c r="D518" s="30" t="s">
        <v>405</v>
      </c>
    </row>
    <row r="519" spans="1:4" x14ac:dyDescent="0.2">
      <c r="A519" s="30" t="s">
        <v>2506</v>
      </c>
      <c r="B519" s="30" t="s">
        <v>1454</v>
      </c>
      <c r="C519" s="30" t="s">
        <v>962</v>
      </c>
      <c r="D519" s="30" t="s">
        <v>405</v>
      </c>
    </row>
    <row r="520" spans="1:4" x14ac:dyDescent="0.2">
      <c r="A520" s="30" t="s">
        <v>2355</v>
      </c>
      <c r="B520" s="30" t="s">
        <v>1379</v>
      </c>
      <c r="C520" s="30" t="s">
        <v>962</v>
      </c>
      <c r="D520" s="30" t="s">
        <v>1060</v>
      </c>
    </row>
    <row r="521" spans="1:4" x14ac:dyDescent="0.2">
      <c r="A521" s="30"/>
      <c r="B521" s="30"/>
      <c r="C521" s="30"/>
      <c r="D521" s="30" t="s">
        <v>405</v>
      </c>
    </row>
    <row r="522" spans="1:4" x14ac:dyDescent="0.2">
      <c r="A522" s="30" t="s">
        <v>2354</v>
      </c>
      <c r="B522" s="30" t="s">
        <v>1381</v>
      </c>
      <c r="C522" s="30" t="s">
        <v>962</v>
      </c>
      <c r="D522" s="30" t="s">
        <v>1060</v>
      </c>
    </row>
    <row r="523" spans="1:4" x14ac:dyDescent="0.2">
      <c r="A523" s="30"/>
      <c r="B523" s="30"/>
      <c r="C523" s="30"/>
      <c r="D523" s="30" t="s">
        <v>405</v>
      </c>
    </row>
    <row r="524" spans="1:4" x14ac:dyDescent="0.2">
      <c r="A524" s="30" t="s">
        <v>2495</v>
      </c>
      <c r="B524" s="30" t="s">
        <v>764</v>
      </c>
      <c r="C524" s="30" t="s">
        <v>962</v>
      </c>
      <c r="D524" s="30" t="s">
        <v>1060</v>
      </c>
    </row>
    <row r="525" spans="1:4" x14ac:dyDescent="0.2">
      <c r="A525" s="30"/>
      <c r="B525" s="30"/>
      <c r="C525" s="30"/>
      <c r="D525" s="30" t="s">
        <v>405</v>
      </c>
    </row>
    <row r="526" spans="1:4" x14ac:dyDescent="0.2">
      <c r="A526" s="30" t="s">
        <v>2433</v>
      </c>
      <c r="B526" s="30" t="s">
        <v>515</v>
      </c>
      <c r="C526" s="30" t="s">
        <v>962</v>
      </c>
      <c r="D526" s="30" t="s">
        <v>1060</v>
      </c>
    </row>
    <row r="527" spans="1:4" x14ac:dyDescent="0.2">
      <c r="A527" s="30"/>
      <c r="B527" s="30"/>
      <c r="C527" s="30"/>
      <c r="D527" s="30" t="s">
        <v>405</v>
      </c>
    </row>
    <row r="528" spans="1:4" x14ac:dyDescent="0.2">
      <c r="A528" s="30"/>
      <c r="B528" s="30"/>
      <c r="C528" s="30"/>
      <c r="D528" s="30" t="s">
        <v>1062</v>
      </c>
    </row>
    <row r="529" spans="1:4" x14ac:dyDescent="0.2">
      <c r="A529" s="30" t="s">
        <v>2425</v>
      </c>
      <c r="B529" s="30" t="s">
        <v>366</v>
      </c>
      <c r="C529" s="30" t="s">
        <v>962</v>
      </c>
      <c r="D529" s="30" t="s">
        <v>1060</v>
      </c>
    </row>
    <row r="530" spans="1:4" x14ac:dyDescent="0.2">
      <c r="A530" s="30"/>
      <c r="B530" s="30"/>
      <c r="C530" s="30"/>
      <c r="D530" s="30" t="s">
        <v>405</v>
      </c>
    </row>
    <row r="531" spans="1:4" x14ac:dyDescent="0.2">
      <c r="A531" s="30" t="s">
        <v>2350</v>
      </c>
      <c r="B531" s="30" t="s">
        <v>1270</v>
      </c>
      <c r="C531" s="30" t="s">
        <v>962</v>
      </c>
      <c r="D531" s="30" t="s">
        <v>1060</v>
      </c>
    </row>
    <row r="532" spans="1:4" x14ac:dyDescent="0.2">
      <c r="A532" s="30"/>
      <c r="B532" s="30"/>
      <c r="C532" s="30"/>
      <c r="D532" s="30" t="s">
        <v>405</v>
      </c>
    </row>
    <row r="533" spans="1:4" x14ac:dyDescent="0.2">
      <c r="A533" s="30"/>
      <c r="B533" s="30"/>
      <c r="C533" s="30"/>
      <c r="D533" s="30" t="s">
        <v>1062</v>
      </c>
    </row>
    <row r="534" spans="1:4" x14ac:dyDescent="0.2">
      <c r="A534" s="30" t="s">
        <v>2471</v>
      </c>
      <c r="B534" s="30" t="s">
        <v>1907</v>
      </c>
      <c r="C534" s="30" t="s">
        <v>962</v>
      </c>
      <c r="D534" s="30" t="s">
        <v>405</v>
      </c>
    </row>
    <row r="535" spans="1:4" x14ac:dyDescent="0.2">
      <c r="A535" s="30" t="s">
        <v>2423</v>
      </c>
      <c r="B535" s="30" t="s">
        <v>363</v>
      </c>
      <c r="C535" s="30" t="s">
        <v>962</v>
      </c>
      <c r="D535" s="30" t="s">
        <v>405</v>
      </c>
    </row>
    <row r="536" spans="1:4" x14ac:dyDescent="0.2">
      <c r="A536" s="30" t="s">
        <v>2415</v>
      </c>
      <c r="B536" s="30" t="s">
        <v>517</v>
      </c>
      <c r="C536" s="30" t="s">
        <v>962</v>
      </c>
      <c r="D536" s="30" t="s">
        <v>1060</v>
      </c>
    </row>
    <row r="537" spans="1:4" x14ac:dyDescent="0.2">
      <c r="A537" s="30"/>
      <c r="B537" s="30"/>
      <c r="C537" s="30"/>
      <c r="D537" s="30" t="s">
        <v>405</v>
      </c>
    </row>
    <row r="538" spans="1:4" x14ac:dyDescent="0.2">
      <c r="A538" s="30" t="s">
        <v>2424</v>
      </c>
      <c r="B538" s="30" t="s">
        <v>365</v>
      </c>
      <c r="C538" s="30" t="s">
        <v>962</v>
      </c>
      <c r="D538" s="30" t="s">
        <v>1060</v>
      </c>
    </row>
    <row r="539" spans="1:4" x14ac:dyDescent="0.2">
      <c r="A539" s="30"/>
      <c r="B539" s="30"/>
      <c r="C539" s="30"/>
      <c r="D539" s="30" t="s">
        <v>405</v>
      </c>
    </row>
    <row r="540" spans="1:4" x14ac:dyDescent="0.2">
      <c r="A540" s="30" t="s">
        <v>2429</v>
      </c>
      <c r="B540" s="30" t="s">
        <v>518</v>
      </c>
      <c r="C540" s="30" t="s">
        <v>962</v>
      </c>
      <c r="D540" s="30" t="s">
        <v>1060</v>
      </c>
    </row>
    <row r="541" spans="1:4" x14ac:dyDescent="0.2">
      <c r="A541" s="30"/>
      <c r="B541" s="30"/>
      <c r="C541" s="30"/>
      <c r="D541" s="30" t="s">
        <v>405</v>
      </c>
    </row>
    <row r="542" spans="1:4" x14ac:dyDescent="0.2">
      <c r="A542" s="30"/>
      <c r="B542" s="30"/>
      <c r="C542" s="30"/>
      <c r="D542" s="30" t="s">
        <v>407</v>
      </c>
    </row>
    <row r="543" spans="1:4" x14ac:dyDescent="0.2">
      <c r="A543" s="30" t="s">
        <v>2422</v>
      </c>
      <c r="B543" s="30" t="s">
        <v>519</v>
      </c>
      <c r="C543" s="30" t="s">
        <v>962</v>
      </c>
      <c r="D543" s="30" t="s">
        <v>1060</v>
      </c>
    </row>
    <row r="544" spans="1:4" x14ac:dyDescent="0.2">
      <c r="A544" s="30"/>
      <c r="B544" s="30"/>
      <c r="C544" s="30"/>
      <c r="D544" s="30" t="s">
        <v>405</v>
      </c>
    </row>
    <row r="545" spans="1:4" x14ac:dyDescent="0.2">
      <c r="A545" s="30"/>
      <c r="B545" s="30"/>
      <c r="C545" s="30"/>
      <c r="D545" s="30" t="s">
        <v>407</v>
      </c>
    </row>
    <row r="546" spans="1:4" x14ac:dyDescent="0.2">
      <c r="A546" s="30" t="s">
        <v>2452</v>
      </c>
      <c r="B546" s="30" t="s">
        <v>521</v>
      </c>
      <c r="C546" s="30" t="s">
        <v>962</v>
      </c>
      <c r="D546" s="30" t="s">
        <v>1060</v>
      </c>
    </row>
    <row r="547" spans="1:4" x14ac:dyDescent="0.2">
      <c r="A547" s="30"/>
      <c r="B547" s="30"/>
      <c r="C547" s="30"/>
      <c r="D547" s="30" t="s">
        <v>405</v>
      </c>
    </row>
    <row r="548" spans="1:4" x14ac:dyDescent="0.2">
      <c r="A548" s="30"/>
      <c r="B548" s="30"/>
      <c r="C548" s="30"/>
      <c r="D548" s="30" t="s">
        <v>1062</v>
      </c>
    </row>
    <row r="549" spans="1:4" x14ac:dyDescent="0.2">
      <c r="A549" s="30" t="s">
        <v>2351</v>
      </c>
      <c r="B549" s="30" t="s">
        <v>1375</v>
      </c>
      <c r="C549" s="30" t="s">
        <v>962</v>
      </c>
      <c r="D549" s="30" t="s">
        <v>1060</v>
      </c>
    </row>
    <row r="550" spans="1:4" x14ac:dyDescent="0.2">
      <c r="A550" s="30"/>
      <c r="B550" s="30"/>
      <c r="C550" s="30"/>
      <c r="D550" s="30" t="s">
        <v>405</v>
      </c>
    </row>
    <row r="551" spans="1:4" x14ac:dyDescent="0.2">
      <c r="A551" s="30" t="s">
        <v>2430</v>
      </c>
      <c r="B551" s="30" t="s">
        <v>522</v>
      </c>
      <c r="C551" s="30" t="s">
        <v>962</v>
      </c>
      <c r="D551" s="30" t="s">
        <v>1060</v>
      </c>
    </row>
    <row r="552" spans="1:4" x14ac:dyDescent="0.2">
      <c r="A552" s="30"/>
      <c r="B552" s="30"/>
      <c r="C552" s="30"/>
      <c r="D552" s="30" t="s">
        <v>405</v>
      </c>
    </row>
    <row r="553" spans="1:4" x14ac:dyDescent="0.2">
      <c r="A553" s="30" t="s">
        <v>2514</v>
      </c>
      <c r="B553" s="30" t="s">
        <v>297</v>
      </c>
      <c r="C553" s="30" t="s">
        <v>962</v>
      </c>
      <c r="D553" s="30" t="s">
        <v>1060</v>
      </c>
    </row>
    <row r="554" spans="1:4" x14ac:dyDescent="0.2">
      <c r="A554" s="30"/>
      <c r="B554" s="30"/>
      <c r="C554" s="30"/>
      <c r="D554" s="30" t="s">
        <v>405</v>
      </c>
    </row>
    <row r="555" spans="1:4" x14ac:dyDescent="0.2">
      <c r="A555" s="30" t="s">
        <v>2393</v>
      </c>
      <c r="B555" s="30" t="s">
        <v>523</v>
      </c>
      <c r="C555" s="30" t="s">
        <v>962</v>
      </c>
      <c r="D555" s="30" t="s">
        <v>1060</v>
      </c>
    </row>
    <row r="556" spans="1:4" x14ac:dyDescent="0.2">
      <c r="A556" s="30"/>
      <c r="B556" s="30"/>
      <c r="C556" s="30"/>
      <c r="D556" s="30" t="s">
        <v>405</v>
      </c>
    </row>
    <row r="557" spans="1:4" x14ac:dyDescent="0.2">
      <c r="A557" s="30" t="s">
        <v>2513</v>
      </c>
      <c r="B557" s="30" t="s">
        <v>698</v>
      </c>
      <c r="C557" s="30" t="s">
        <v>962</v>
      </c>
      <c r="D557" s="30" t="s">
        <v>405</v>
      </c>
    </row>
    <row r="558" spans="1:4" x14ac:dyDescent="0.2">
      <c r="A558" s="30" t="s">
        <v>2512</v>
      </c>
      <c r="B558" s="30" t="s">
        <v>697</v>
      </c>
      <c r="C558" s="30" t="s">
        <v>962</v>
      </c>
      <c r="D558" s="30" t="s">
        <v>405</v>
      </c>
    </row>
    <row r="559" spans="1:4" x14ac:dyDescent="0.2">
      <c r="A559" s="30" t="s">
        <v>2437</v>
      </c>
      <c r="B559" s="30" t="s">
        <v>146</v>
      </c>
      <c r="C559" s="30" t="s">
        <v>962</v>
      </c>
      <c r="D559" s="30" t="s">
        <v>1060</v>
      </c>
    </row>
    <row r="560" spans="1:4" x14ac:dyDescent="0.2">
      <c r="A560" s="30"/>
      <c r="B560" s="30"/>
      <c r="C560" s="30"/>
      <c r="D560" s="30" t="s">
        <v>405</v>
      </c>
    </row>
    <row r="561" spans="1:4" x14ac:dyDescent="0.2">
      <c r="A561" s="30"/>
      <c r="B561" s="30"/>
      <c r="C561" s="30"/>
      <c r="D561" s="30" t="s">
        <v>407</v>
      </c>
    </row>
    <row r="562" spans="1:4" x14ac:dyDescent="0.2">
      <c r="A562" s="30" t="s">
        <v>2444</v>
      </c>
      <c r="B562" s="30" t="s">
        <v>145</v>
      </c>
      <c r="C562" s="30" t="s">
        <v>962</v>
      </c>
      <c r="D562" s="30" t="s">
        <v>1060</v>
      </c>
    </row>
    <row r="563" spans="1:4" x14ac:dyDescent="0.2">
      <c r="A563" s="30"/>
      <c r="B563" s="30"/>
      <c r="C563" s="30"/>
      <c r="D563" s="30" t="s">
        <v>405</v>
      </c>
    </row>
    <row r="564" spans="1:4" x14ac:dyDescent="0.2">
      <c r="A564" s="30"/>
      <c r="B564" s="30"/>
      <c r="C564" s="30"/>
      <c r="D564" s="30" t="s">
        <v>407</v>
      </c>
    </row>
    <row r="565" spans="1:4" x14ac:dyDescent="0.2">
      <c r="A565" s="30" t="s">
        <v>2406</v>
      </c>
      <c r="B565" s="30" t="s">
        <v>869</v>
      </c>
      <c r="C565" s="30" t="s">
        <v>962</v>
      </c>
      <c r="D565" s="30" t="s">
        <v>1060</v>
      </c>
    </row>
    <row r="566" spans="1:4" x14ac:dyDescent="0.2">
      <c r="A566" s="30"/>
      <c r="B566" s="30"/>
      <c r="C566" s="30"/>
      <c r="D566" s="30" t="s">
        <v>405</v>
      </c>
    </row>
    <row r="567" spans="1:4" x14ac:dyDescent="0.2">
      <c r="A567" s="30"/>
      <c r="B567" s="30"/>
      <c r="C567" s="30"/>
      <c r="D567" s="30" t="s">
        <v>407</v>
      </c>
    </row>
    <row r="568" spans="1:4" x14ac:dyDescent="0.2">
      <c r="A568" s="30" t="s">
        <v>2441</v>
      </c>
      <c r="B568" s="30" t="s">
        <v>147</v>
      </c>
      <c r="C568" s="30" t="s">
        <v>962</v>
      </c>
      <c r="D568" s="30" t="s">
        <v>1060</v>
      </c>
    </row>
    <row r="569" spans="1:4" x14ac:dyDescent="0.2">
      <c r="A569" s="30"/>
      <c r="B569" s="30"/>
      <c r="C569" s="30"/>
      <c r="D569" s="30" t="s">
        <v>405</v>
      </c>
    </row>
    <row r="570" spans="1:4" x14ac:dyDescent="0.2">
      <c r="A570" s="30"/>
      <c r="B570" s="30"/>
      <c r="C570" s="30"/>
      <c r="D570" s="30" t="s">
        <v>407</v>
      </c>
    </row>
    <row r="571" spans="1:4" x14ac:dyDescent="0.2">
      <c r="A571" s="30" t="s">
        <v>2449</v>
      </c>
      <c r="B571" s="30" t="s">
        <v>148</v>
      </c>
      <c r="C571" s="30" t="s">
        <v>962</v>
      </c>
      <c r="D571" s="30" t="s">
        <v>1060</v>
      </c>
    </row>
    <row r="572" spans="1:4" x14ac:dyDescent="0.2">
      <c r="A572" s="30"/>
      <c r="B572" s="30"/>
      <c r="C572" s="30"/>
      <c r="D572" s="30" t="s">
        <v>405</v>
      </c>
    </row>
    <row r="573" spans="1:4" x14ac:dyDescent="0.2">
      <c r="A573" s="30"/>
      <c r="B573" s="30"/>
      <c r="C573" s="30"/>
      <c r="D573" s="30" t="s">
        <v>407</v>
      </c>
    </row>
    <row r="574" spans="1:4" x14ac:dyDescent="0.2">
      <c r="A574" s="30" t="s">
        <v>2438</v>
      </c>
      <c r="B574" s="30" t="s">
        <v>150</v>
      </c>
      <c r="C574" s="30" t="s">
        <v>962</v>
      </c>
      <c r="D574" s="30" t="s">
        <v>405</v>
      </c>
    </row>
    <row r="575" spans="1:4" x14ac:dyDescent="0.2">
      <c r="A575" s="30"/>
      <c r="B575" s="30"/>
      <c r="C575" s="30"/>
      <c r="D575" s="30" t="s">
        <v>407</v>
      </c>
    </row>
    <row r="576" spans="1:4" x14ac:dyDescent="0.2">
      <c r="A576" s="30" t="s">
        <v>2443</v>
      </c>
      <c r="B576" s="30" t="s">
        <v>149</v>
      </c>
      <c r="C576" s="30" t="s">
        <v>962</v>
      </c>
      <c r="D576" s="30" t="s">
        <v>1060</v>
      </c>
    </row>
    <row r="577" spans="1:4" x14ac:dyDescent="0.2">
      <c r="A577" s="30"/>
      <c r="B577" s="30"/>
      <c r="C577" s="30"/>
      <c r="D577" s="30" t="s">
        <v>405</v>
      </c>
    </row>
    <row r="578" spans="1:4" x14ac:dyDescent="0.2">
      <c r="A578" s="30"/>
      <c r="B578" s="30"/>
      <c r="C578" s="30"/>
      <c r="D578" s="30" t="s">
        <v>407</v>
      </c>
    </row>
    <row r="579" spans="1:4" x14ac:dyDescent="0.2">
      <c r="A579" s="30" t="s">
        <v>2407</v>
      </c>
      <c r="B579" s="30" t="s">
        <v>870</v>
      </c>
      <c r="C579" s="30" t="s">
        <v>962</v>
      </c>
      <c r="D579" s="30" t="s">
        <v>405</v>
      </c>
    </row>
    <row r="580" spans="1:4" x14ac:dyDescent="0.2">
      <c r="A580" s="30"/>
      <c r="B580" s="30"/>
      <c r="C580" s="30"/>
      <c r="D580" s="30" t="s">
        <v>407</v>
      </c>
    </row>
    <row r="581" spans="1:4" x14ac:dyDescent="0.2">
      <c r="A581" s="30" t="s">
        <v>2450</v>
      </c>
      <c r="B581" s="30" t="s">
        <v>151</v>
      </c>
      <c r="C581" s="30" t="s">
        <v>962</v>
      </c>
      <c r="D581" s="30" t="s">
        <v>1060</v>
      </c>
    </row>
    <row r="582" spans="1:4" x14ac:dyDescent="0.2">
      <c r="A582" s="30"/>
      <c r="B582" s="30"/>
      <c r="C582" s="30"/>
      <c r="D582" s="30" t="s">
        <v>405</v>
      </c>
    </row>
    <row r="583" spans="1:4" x14ac:dyDescent="0.2">
      <c r="A583" s="30"/>
      <c r="B583" s="30"/>
      <c r="C583" s="30"/>
      <c r="D583" s="30" t="s">
        <v>407</v>
      </c>
    </row>
    <row r="584" spans="1:4" x14ac:dyDescent="0.2">
      <c r="A584" s="30" t="s">
        <v>2448</v>
      </c>
      <c r="B584" s="30" t="s">
        <v>152</v>
      </c>
      <c r="C584" s="30" t="s">
        <v>962</v>
      </c>
      <c r="D584" s="30" t="s">
        <v>1060</v>
      </c>
    </row>
    <row r="585" spans="1:4" x14ac:dyDescent="0.2">
      <c r="A585" s="30"/>
      <c r="B585" s="30"/>
      <c r="C585" s="30"/>
      <c r="D585" s="30" t="s">
        <v>405</v>
      </c>
    </row>
    <row r="586" spans="1:4" x14ac:dyDescent="0.2">
      <c r="A586" s="30"/>
      <c r="B586" s="30"/>
      <c r="C586" s="30"/>
      <c r="D586" s="30" t="s">
        <v>407</v>
      </c>
    </row>
    <row r="587" spans="1:4" x14ac:dyDescent="0.2">
      <c r="A587" s="30" t="s">
        <v>2413</v>
      </c>
      <c r="B587" s="30" t="s">
        <v>153</v>
      </c>
      <c r="C587" s="30" t="s">
        <v>962</v>
      </c>
      <c r="D587" s="30" t="s">
        <v>405</v>
      </c>
    </row>
    <row r="588" spans="1:4" x14ac:dyDescent="0.2">
      <c r="A588" s="30"/>
      <c r="B588" s="30"/>
      <c r="C588" s="30"/>
      <c r="D588" s="30" t="s">
        <v>407</v>
      </c>
    </row>
    <row r="589" spans="1:4" x14ac:dyDescent="0.2">
      <c r="A589" s="30" t="s">
        <v>2442</v>
      </c>
      <c r="B589" s="30" t="s">
        <v>154</v>
      </c>
      <c r="C589" s="30" t="s">
        <v>962</v>
      </c>
      <c r="D589" s="30" t="s">
        <v>1060</v>
      </c>
    </row>
    <row r="590" spans="1:4" x14ac:dyDescent="0.2">
      <c r="A590" s="30"/>
      <c r="B590" s="30"/>
      <c r="C590" s="30"/>
      <c r="D590" s="30" t="s">
        <v>405</v>
      </c>
    </row>
    <row r="591" spans="1:4" x14ac:dyDescent="0.2">
      <c r="A591" s="30"/>
      <c r="B591" s="30"/>
      <c r="C591" s="30"/>
      <c r="D591" s="30" t="s">
        <v>407</v>
      </c>
    </row>
    <row r="592" spans="1:4" x14ac:dyDescent="0.2">
      <c r="A592" s="30" t="s">
        <v>2446</v>
      </c>
      <c r="B592" s="30" t="s">
        <v>155</v>
      </c>
      <c r="C592" s="30" t="s">
        <v>962</v>
      </c>
      <c r="D592" s="30" t="s">
        <v>1060</v>
      </c>
    </row>
    <row r="593" spans="1:4" x14ac:dyDescent="0.2">
      <c r="A593" s="30"/>
      <c r="B593" s="30"/>
      <c r="C593" s="30"/>
      <c r="D593" s="30" t="s">
        <v>405</v>
      </c>
    </row>
    <row r="594" spans="1:4" x14ac:dyDescent="0.2">
      <c r="A594" s="30"/>
      <c r="B594" s="30"/>
      <c r="C594" s="30"/>
      <c r="D594" s="30" t="s">
        <v>407</v>
      </c>
    </row>
    <row r="595" spans="1:4" x14ac:dyDescent="0.2">
      <c r="A595" s="30" t="s">
        <v>2445</v>
      </c>
      <c r="B595" s="30" t="s">
        <v>156</v>
      </c>
      <c r="C595" s="30" t="s">
        <v>962</v>
      </c>
      <c r="D595" s="30" t="s">
        <v>1060</v>
      </c>
    </row>
    <row r="596" spans="1:4" x14ac:dyDescent="0.2">
      <c r="A596" s="30"/>
      <c r="B596" s="30"/>
      <c r="C596" s="30"/>
      <c r="D596" s="30" t="s">
        <v>405</v>
      </c>
    </row>
    <row r="597" spans="1:4" x14ac:dyDescent="0.2">
      <c r="A597" s="30"/>
      <c r="B597" s="30"/>
      <c r="C597" s="30"/>
      <c r="D597" s="30" t="s">
        <v>407</v>
      </c>
    </row>
    <row r="598" spans="1:4" x14ac:dyDescent="0.2">
      <c r="A598" s="30" t="s">
        <v>2427</v>
      </c>
      <c r="B598" s="30" t="s">
        <v>808</v>
      </c>
      <c r="C598" s="30" t="s">
        <v>962</v>
      </c>
      <c r="D598" s="30" t="s">
        <v>1060</v>
      </c>
    </row>
    <row r="599" spans="1:4" x14ac:dyDescent="0.2">
      <c r="A599" s="30"/>
      <c r="B599" s="30"/>
      <c r="C599" s="30"/>
      <c r="D599" s="30" t="s">
        <v>405</v>
      </c>
    </row>
    <row r="600" spans="1:4" x14ac:dyDescent="0.2">
      <c r="A600" s="30"/>
      <c r="B600" s="30"/>
      <c r="C600" s="30"/>
      <c r="D600" s="30" t="s">
        <v>407</v>
      </c>
    </row>
    <row r="601" spans="1:4" x14ac:dyDescent="0.2">
      <c r="A601" s="30" t="s">
        <v>2447</v>
      </c>
      <c r="B601" s="30" t="s">
        <v>157</v>
      </c>
      <c r="C601" s="30" t="s">
        <v>962</v>
      </c>
      <c r="D601" s="30" t="s">
        <v>1060</v>
      </c>
    </row>
    <row r="602" spans="1:4" x14ac:dyDescent="0.2">
      <c r="A602" s="30"/>
      <c r="B602" s="30"/>
      <c r="C602" s="30"/>
      <c r="D602" s="30" t="s">
        <v>405</v>
      </c>
    </row>
    <row r="603" spans="1:4" x14ac:dyDescent="0.2">
      <c r="A603" s="30"/>
      <c r="B603" s="30"/>
      <c r="C603" s="30"/>
      <c r="D603" s="30" t="s">
        <v>407</v>
      </c>
    </row>
    <row r="604" spans="1:4" x14ac:dyDescent="0.2">
      <c r="A604" s="30" t="s">
        <v>2440</v>
      </c>
      <c r="B604" s="30" t="s">
        <v>158</v>
      </c>
      <c r="C604" s="30" t="s">
        <v>962</v>
      </c>
      <c r="D604" s="30" t="s">
        <v>1060</v>
      </c>
    </row>
    <row r="605" spans="1:4" x14ac:dyDescent="0.2">
      <c r="A605" s="30"/>
      <c r="B605" s="30"/>
      <c r="C605" s="30"/>
      <c r="D605" s="30" t="s">
        <v>405</v>
      </c>
    </row>
    <row r="606" spans="1:4" x14ac:dyDescent="0.2">
      <c r="A606" s="30"/>
      <c r="B606" s="30"/>
      <c r="C606" s="30"/>
      <c r="D606" s="30" t="s">
        <v>407</v>
      </c>
    </row>
    <row r="607" spans="1:4" x14ac:dyDescent="0.2">
      <c r="A607" s="30" t="s">
        <v>2792</v>
      </c>
      <c r="B607" s="30" t="s">
        <v>2793</v>
      </c>
      <c r="C607" s="30" t="s">
        <v>2800</v>
      </c>
      <c r="D607" s="30" t="s">
        <v>1060</v>
      </c>
    </row>
    <row r="608" spans="1:4" x14ac:dyDescent="0.2">
      <c r="A608" s="30" t="s">
        <v>2804</v>
      </c>
      <c r="B608" s="30" t="s">
        <v>545</v>
      </c>
      <c r="C608" s="30" t="s">
        <v>2800</v>
      </c>
      <c r="D608" s="30" t="s">
        <v>1060</v>
      </c>
    </row>
    <row r="609" spans="1:4" x14ac:dyDescent="0.2">
      <c r="A609" s="30" t="s">
        <v>2803</v>
      </c>
      <c r="B609" s="30" t="s">
        <v>528</v>
      </c>
      <c r="C609" s="30" t="s">
        <v>2800</v>
      </c>
      <c r="D609" s="30" t="s">
        <v>1060</v>
      </c>
    </row>
    <row r="610" spans="1:4" x14ac:dyDescent="0.2">
      <c r="A610" s="30"/>
      <c r="B610" s="30"/>
      <c r="C610" s="30"/>
      <c r="D610" s="30" t="s">
        <v>1062</v>
      </c>
    </row>
    <row r="611" spans="1:4" x14ac:dyDescent="0.2">
      <c r="A611" s="30" t="s">
        <v>2812</v>
      </c>
      <c r="B611" s="30" t="s">
        <v>445</v>
      </c>
      <c r="C611" s="30" t="s">
        <v>2800</v>
      </c>
      <c r="D611" s="30" t="s">
        <v>1060</v>
      </c>
    </row>
    <row r="612" spans="1:4" x14ac:dyDescent="0.2">
      <c r="A612" s="30" t="s">
        <v>2842</v>
      </c>
      <c r="B612" s="30" t="s">
        <v>1163</v>
      </c>
      <c r="C612" s="30" t="s">
        <v>2800</v>
      </c>
      <c r="D612" s="30" t="s">
        <v>1064</v>
      </c>
    </row>
    <row r="613" spans="1:4" x14ac:dyDescent="0.2">
      <c r="A613" s="30"/>
      <c r="B613" s="30"/>
      <c r="C613" s="30"/>
      <c r="D613" s="30" t="s">
        <v>1060</v>
      </c>
    </row>
    <row r="614" spans="1:4" x14ac:dyDescent="0.2">
      <c r="A614" s="30" t="s">
        <v>2839</v>
      </c>
      <c r="B614" s="30" t="s">
        <v>1164</v>
      </c>
      <c r="C614" s="30" t="s">
        <v>2800</v>
      </c>
      <c r="D614" s="30" t="s">
        <v>1064</v>
      </c>
    </row>
    <row r="615" spans="1:4" x14ac:dyDescent="0.2">
      <c r="A615" s="30"/>
      <c r="B615" s="30"/>
      <c r="C615" s="30"/>
      <c r="D615" s="30" t="s">
        <v>1060</v>
      </c>
    </row>
    <row r="616" spans="1:4" x14ac:dyDescent="0.2">
      <c r="A616" s="30" t="s">
        <v>2843</v>
      </c>
      <c r="B616" s="30" t="s">
        <v>1165</v>
      </c>
      <c r="C616" s="30" t="s">
        <v>2800</v>
      </c>
      <c r="D616" s="30" t="s">
        <v>1064</v>
      </c>
    </row>
    <row r="617" spans="1:4" x14ac:dyDescent="0.2">
      <c r="A617" s="30"/>
      <c r="B617" s="30"/>
      <c r="C617" s="30"/>
      <c r="D617" s="30" t="s">
        <v>1060</v>
      </c>
    </row>
    <row r="618" spans="1:4" x14ac:dyDescent="0.2">
      <c r="A618" s="30" t="s">
        <v>2841</v>
      </c>
      <c r="B618" s="30" t="s">
        <v>1162</v>
      </c>
      <c r="C618" s="30" t="s">
        <v>2800</v>
      </c>
      <c r="D618" s="30" t="s">
        <v>1064</v>
      </c>
    </row>
    <row r="619" spans="1:4" x14ac:dyDescent="0.2">
      <c r="A619" s="30"/>
      <c r="B619" s="30"/>
      <c r="C619" s="30"/>
      <c r="D619" s="30" t="s">
        <v>1060</v>
      </c>
    </row>
    <row r="620" spans="1:4" x14ac:dyDescent="0.2">
      <c r="A620" s="30" t="s">
        <v>2820</v>
      </c>
      <c r="B620" s="30" t="s">
        <v>72</v>
      </c>
      <c r="C620" s="30" t="s">
        <v>2800</v>
      </c>
      <c r="D620" s="30" t="s">
        <v>1064</v>
      </c>
    </row>
    <row r="621" spans="1:4" x14ac:dyDescent="0.2">
      <c r="A621" s="30"/>
      <c r="B621" s="30"/>
      <c r="C621" s="30"/>
      <c r="D621" s="30" t="s">
        <v>1060</v>
      </c>
    </row>
    <row r="622" spans="1:4" x14ac:dyDescent="0.2">
      <c r="A622" s="30" t="s">
        <v>2811</v>
      </c>
      <c r="B622" s="30" t="s">
        <v>69</v>
      </c>
      <c r="C622" s="30" t="s">
        <v>2800</v>
      </c>
      <c r="D622" s="30" t="s">
        <v>1064</v>
      </c>
    </row>
    <row r="623" spans="1:4" x14ac:dyDescent="0.2">
      <c r="A623" s="30"/>
      <c r="B623" s="30"/>
      <c r="C623" s="30"/>
      <c r="D623" s="30" t="s">
        <v>1060</v>
      </c>
    </row>
    <row r="624" spans="1:4" x14ac:dyDescent="0.2">
      <c r="A624" s="30" t="s">
        <v>2810</v>
      </c>
      <c r="B624" s="30" t="s">
        <v>70</v>
      </c>
      <c r="C624" s="30" t="s">
        <v>2800</v>
      </c>
      <c r="D624" s="30" t="s">
        <v>1064</v>
      </c>
    </row>
    <row r="625" spans="1:4" x14ac:dyDescent="0.2">
      <c r="A625" s="30"/>
      <c r="B625" s="30"/>
      <c r="C625" s="30"/>
      <c r="D625" s="30" t="s">
        <v>1060</v>
      </c>
    </row>
    <row r="626" spans="1:4" x14ac:dyDescent="0.2">
      <c r="A626" s="30" t="s">
        <v>2806</v>
      </c>
      <c r="B626" s="30" t="s">
        <v>71</v>
      </c>
      <c r="C626" s="30" t="s">
        <v>2800</v>
      </c>
      <c r="D626" s="30" t="s">
        <v>1064</v>
      </c>
    </row>
    <row r="627" spans="1:4" x14ac:dyDescent="0.2">
      <c r="A627" s="30"/>
      <c r="B627" s="30"/>
      <c r="C627" s="30"/>
      <c r="D627" s="30" t="s">
        <v>1060</v>
      </c>
    </row>
    <row r="628" spans="1:4" x14ac:dyDescent="0.2">
      <c r="A628" s="30" t="s">
        <v>2813</v>
      </c>
      <c r="B628" s="30" t="s">
        <v>73</v>
      </c>
      <c r="C628" s="30" t="s">
        <v>2800</v>
      </c>
      <c r="D628" s="30" t="s">
        <v>1064</v>
      </c>
    </row>
    <row r="629" spans="1:4" x14ac:dyDescent="0.2">
      <c r="A629" s="30"/>
      <c r="B629" s="30"/>
      <c r="C629" s="30"/>
      <c r="D629" s="30" t="s">
        <v>1060</v>
      </c>
    </row>
    <row r="630" spans="1:4" x14ac:dyDescent="0.2">
      <c r="A630" s="30" t="s">
        <v>2809</v>
      </c>
      <c r="B630" s="30" t="s">
        <v>68</v>
      </c>
      <c r="C630" s="30" t="s">
        <v>2800</v>
      </c>
      <c r="D630" s="30" t="s">
        <v>1064</v>
      </c>
    </row>
    <row r="631" spans="1:4" x14ac:dyDescent="0.2">
      <c r="A631" s="30"/>
      <c r="B631" s="30"/>
      <c r="C631" s="30"/>
      <c r="D631" s="30" t="s">
        <v>1060</v>
      </c>
    </row>
    <row r="632" spans="1:4" x14ac:dyDescent="0.2">
      <c r="A632" s="30" t="s">
        <v>2833</v>
      </c>
      <c r="B632" s="30" t="s">
        <v>554</v>
      </c>
      <c r="C632" s="30" t="s">
        <v>2800</v>
      </c>
      <c r="D632" s="30" t="s">
        <v>1060</v>
      </c>
    </row>
    <row r="633" spans="1:4" x14ac:dyDescent="0.2">
      <c r="A633" s="30" t="s">
        <v>2805</v>
      </c>
      <c r="B633" s="30" t="s">
        <v>529</v>
      </c>
      <c r="C633" s="30" t="s">
        <v>2800</v>
      </c>
      <c r="D633" s="30" t="s">
        <v>1060</v>
      </c>
    </row>
    <row r="634" spans="1:4" x14ac:dyDescent="0.2">
      <c r="A634" s="30" t="s">
        <v>2821</v>
      </c>
      <c r="B634" s="30" t="s">
        <v>546</v>
      </c>
      <c r="C634" s="30" t="s">
        <v>2800</v>
      </c>
      <c r="D634" s="30" t="s">
        <v>1060</v>
      </c>
    </row>
    <row r="635" spans="1:4" x14ac:dyDescent="0.2">
      <c r="A635" s="30" t="s">
        <v>2827</v>
      </c>
      <c r="B635" s="30" t="s">
        <v>262</v>
      </c>
      <c r="C635" s="30" t="s">
        <v>2800</v>
      </c>
      <c r="D635" s="30" t="s">
        <v>1060</v>
      </c>
    </row>
    <row r="636" spans="1:4" x14ac:dyDescent="0.2">
      <c r="A636" s="30" t="s">
        <v>2808</v>
      </c>
      <c r="B636" s="30" t="s">
        <v>256</v>
      </c>
      <c r="C636" s="30" t="s">
        <v>2800</v>
      </c>
      <c r="D636" s="30" t="s">
        <v>1064</v>
      </c>
    </row>
    <row r="637" spans="1:4" x14ac:dyDescent="0.2">
      <c r="A637" s="30"/>
      <c r="B637" s="30"/>
      <c r="C637" s="30"/>
      <c r="D637" s="30" t="s">
        <v>1060</v>
      </c>
    </row>
    <row r="638" spans="1:4" x14ac:dyDescent="0.2">
      <c r="A638" s="30" t="s">
        <v>2814</v>
      </c>
      <c r="B638" s="30" t="s">
        <v>695</v>
      </c>
      <c r="C638" s="30" t="s">
        <v>2800</v>
      </c>
      <c r="D638" s="30" t="s">
        <v>1060</v>
      </c>
    </row>
    <row r="639" spans="1:4" x14ac:dyDescent="0.2">
      <c r="A639" s="30" t="s">
        <v>2834</v>
      </c>
      <c r="B639" s="30" t="s">
        <v>51</v>
      </c>
      <c r="C639" s="30" t="s">
        <v>2800</v>
      </c>
      <c r="D639" s="30" t="s">
        <v>1064</v>
      </c>
    </row>
    <row r="640" spans="1:4" x14ac:dyDescent="0.2">
      <c r="A640" s="30"/>
      <c r="B640" s="30"/>
      <c r="C640" s="30"/>
      <c r="D640" s="30" t="s">
        <v>1060</v>
      </c>
    </row>
    <row r="641" spans="1:4" x14ac:dyDescent="0.2">
      <c r="A641" s="30" t="s">
        <v>2832</v>
      </c>
      <c r="B641" s="30" t="s">
        <v>50</v>
      </c>
      <c r="C641" s="30" t="s">
        <v>2800</v>
      </c>
      <c r="D641" s="30" t="s">
        <v>1064</v>
      </c>
    </row>
    <row r="642" spans="1:4" x14ac:dyDescent="0.2">
      <c r="A642" s="30"/>
      <c r="B642" s="30"/>
      <c r="C642" s="30"/>
      <c r="D642" s="30" t="s">
        <v>1060</v>
      </c>
    </row>
    <row r="643" spans="1:4" x14ac:dyDescent="0.2">
      <c r="A643" s="30" t="s">
        <v>2823</v>
      </c>
      <c r="B643" s="30" t="s">
        <v>49</v>
      </c>
      <c r="C643" s="30" t="s">
        <v>2800</v>
      </c>
      <c r="D643" s="30" t="s">
        <v>1064</v>
      </c>
    </row>
    <row r="644" spans="1:4" x14ac:dyDescent="0.2">
      <c r="A644" s="30"/>
      <c r="B644" s="30"/>
      <c r="C644" s="30"/>
      <c r="D644" s="30" t="s">
        <v>1060</v>
      </c>
    </row>
    <row r="645" spans="1:4" x14ac:dyDescent="0.2">
      <c r="A645" s="30" t="s">
        <v>2840</v>
      </c>
      <c r="B645" s="30" t="s">
        <v>48</v>
      </c>
      <c r="C645" s="30" t="s">
        <v>2800</v>
      </c>
      <c r="D645" s="30" t="s">
        <v>1064</v>
      </c>
    </row>
    <row r="646" spans="1:4" x14ac:dyDescent="0.2">
      <c r="A646" s="30"/>
      <c r="B646" s="30"/>
      <c r="C646" s="30"/>
      <c r="D646" s="30" t="s">
        <v>1060</v>
      </c>
    </row>
    <row r="647" spans="1:4" x14ac:dyDescent="0.2">
      <c r="A647" s="30" t="s">
        <v>2826</v>
      </c>
      <c r="B647" s="30" t="s">
        <v>47</v>
      </c>
      <c r="C647" s="30" t="s">
        <v>2800</v>
      </c>
      <c r="D647" s="30" t="s">
        <v>1064</v>
      </c>
    </row>
    <row r="648" spans="1:4" x14ac:dyDescent="0.2">
      <c r="A648" s="30"/>
      <c r="B648" s="30"/>
      <c r="C648" s="30"/>
      <c r="D648" s="30" t="s">
        <v>1060</v>
      </c>
    </row>
    <row r="649" spans="1:4" x14ac:dyDescent="0.2">
      <c r="A649" s="30" t="s">
        <v>2838</v>
      </c>
      <c r="B649" s="30" t="s">
        <v>46</v>
      </c>
      <c r="C649" s="30" t="s">
        <v>2800</v>
      </c>
      <c r="D649" s="30" t="s">
        <v>1064</v>
      </c>
    </row>
    <row r="650" spans="1:4" x14ac:dyDescent="0.2">
      <c r="A650" s="30"/>
      <c r="B650" s="30"/>
      <c r="C650" s="30"/>
      <c r="D650" s="30" t="s">
        <v>1060</v>
      </c>
    </row>
    <row r="651" spans="1:4" x14ac:dyDescent="0.2">
      <c r="A651" s="30" t="s">
        <v>2818</v>
      </c>
      <c r="B651" s="30" t="s">
        <v>910</v>
      </c>
      <c r="C651" s="30" t="s">
        <v>2800</v>
      </c>
      <c r="D651" s="30" t="s">
        <v>1060</v>
      </c>
    </row>
    <row r="652" spans="1:4" x14ac:dyDescent="0.2">
      <c r="A652" s="30"/>
      <c r="B652" s="30"/>
      <c r="C652" s="30"/>
      <c r="D652" s="30" t="s">
        <v>407</v>
      </c>
    </row>
    <row r="653" spans="1:4" x14ac:dyDescent="0.2">
      <c r="A653" s="30" t="s">
        <v>2824</v>
      </c>
      <c r="B653" s="30" t="s">
        <v>909</v>
      </c>
      <c r="C653" s="30" t="s">
        <v>2800</v>
      </c>
      <c r="D653" s="30" t="s">
        <v>1060</v>
      </c>
    </row>
    <row r="654" spans="1:4" x14ac:dyDescent="0.2">
      <c r="A654" s="30"/>
      <c r="B654" s="30"/>
      <c r="C654" s="30"/>
      <c r="D654" s="30" t="s">
        <v>407</v>
      </c>
    </row>
    <row r="655" spans="1:4" x14ac:dyDescent="0.2">
      <c r="A655" s="30" t="s">
        <v>2830</v>
      </c>
      <c r="B655" s="30" t="s">
        <v>438</v>
      </c>
      <c r="C655" s="30" t="s">
        <v>2800</v>
      </c>
      <c r="D655" s="30" t="s">
        <v>1060</v>
      </c>
    </row>
    <row r="656" spans="1:4" x14ac:dyDescent="0.2">
      <c r="A656" s="30" t="s">
        <v>2837</v>
      </c>
      <c r="B656" s="30" t="s">
        <v>62</v>
      </c>
      <c r="C656" s="30" t="s">
        <v>2800</v>
      </c>
      <c r="D656" s="30" t="s">
        <v>1060</v>
      </c>
    </row>
    <row r="657" spans="1:4" x14ac:dyDescent="0.2">
      <c r="A657" s="30" t="s">
        <v>2831</v>
      </c>
      <c r="B657" s="30" t="s">
        <v>61</v>
      </c>
      <c r="C657" s="30" t="s">
        <v>2800</v>
      </c>
      <c r="D657" s="30" t="s">
        <v>1060</v>
      </c>
    </row>
    <row r="658" spans="1:4" x14ac:dyDescent="0.2">
      <c r="A658" s="30" t="s">
        <v>2807</v>
      </c>
      <c r="B658" s="30" t="s">
        <v>367</v>
      </c>
      <c r="C658" s="30" t="s">
        <v>2800</v>
      </c>
      <c r="D658" s="30" t="s">
        <v>1060</v>
      </c>
    </row>
    <row r="659" spans="1:4" x14ac:dyDescent="0.2">
      <c r="A659" s="30" t="s">
        <v>2822</v>
      </c>
      <c r="B659" s="30" t="s">
        <v>64</v>
      </c>
      <c r="C659" s="30" t="s">
        <v>2800</v>
      </c>
      <c r="D659" s="30" t="s">
        <v>1060</v>
      </c>
    </row>
    <row r="660" spans="1:4" x14ac:dyDescent="0.2">
      <c r="A660" s="30" t="s">
        <v>2816</v>
      </c>
      <c r="B660" s="30" t="s">
        <v>63</v>
      </c>
      <c r="C660" s="30" t="s">
        <v>2800</v>
      </c>
      <c r="D660" s="30" t="s">
        <v>1060</v>
      </c>
    </row>
    <row r="661" spans="1:4" x14ac:dyDescent="0.2">
      <c r="A661" s="30" t="s">
        <v>2828</v>
      </c>
      <c r="B661" s="30" t="s">
        <v>439</v>
      </c>
      <c r="C661" s="30" t="s">
        <v>2800</v>
      </c>
      <c r="D661" s="30" t="s">
        <v>1060</v>
      </c>
    </row>
    <row r="662" spans="1:4" x14ac:dyDescent="0.2">
      <c r="A662" s="30" t="s">
        <v>2817</v>
      </c>
      <c r="B662" s="30" t="s">
        <v>66</v>
      </c>
      <c r="C662" s="30" t="s">
        <v>2800</v>
      </c>
      <c r="D662" s="30" t="s">
        <v>1060</v>
      </c>
    </row>
    <row r="663" spans="1:4" x14ac:dyDescent="0.2">
      <c r="A663" s="30" t="s">
        <v>2815</v>
      </c>
      <c r="B663" s="30" t="s">
        <v>65</v>
      </c>
      <c r="C663" s="30" t="s">
        <v>2800</v>
      </c>
      <c r="D663" s="30" t="s">
        <v>1060</v>
      </c>
    </row>
    <row r="664" spans="1:4" x14ac:dyDescent="0.2">
      <c r="A664" s="30" t="s">
        <v>2819</v>
      </c>
      <c r="B664" s="30" t="s">
        <v>455</v>
      </c>
      <c r="C664" s="30" t="s">
        <v>2800</v>
      </c>
      <c r="D664" s="30" t="s">
        <v>1060</v>
      </c>
    </row>
    <row r="665" spans="1:4" x14ac:dyDescent="0.2">
      <c r="A665" s="30" t="s">
        <v>2836</v>
      </c>
      <c r="B665" s="30" t="s">
        <v>530</v>
      </c>
      <c r="C665" s="30" t="s">
        <v>2800</v>
      </c>
      <c r="D665" s="30" t="s">
        <v>1060</v>
      </c>
    </row>
    <row r="666" spans="1:4" x14ac:dyDescent="0.2">
      <c r="A666" s="30" t="s">
        <v>2829</v>
      </c>
      <c r="B666" s="30" t="s">
        <v>531</v>
      </c>
      <c r="C666" s="30" t="s">
        <v>2800</v>
      </c>
      <c r="D666" s="30" t="s">
        <v>1060</v>
      </c>
    </row>
    <row r="667" spans="1:4" x14ac:dyDescent="0.2">
      <c r="A667" s="30" t="s">
        <v>2835</v>
      </c>
      <c r="B667" s="30" t="s">
        <v>532</v>
      </c>
      <c r="C667" s="30" t="s">
        <v>2800</v>
      </c>
      <c r="D667" s="30" t="s">
        <v>1060</v>
      </c>
    </row>
    <row r="668" spans="1:4" x14ac:dyDescent="0.2">
      <c r="A668" s="30" t="s">
        <v>525</v>
      </c>
      <c r="B668" s="30" t="s">
        <v>526</v>
      </c>
      <c r="C668" s="30" t="s">
        <v>1251</v>
      </c>
      <c r="D668" s="30" t="s">
        <v>406</v>
      </c>
    </row>
    <row r="669" spans="1:4" x14ac:dyDescent="0.2">
      <c r="A669" s="30"/>
      <c r="B669" s="30"/>
      <c r="C669" s="30"/>
      <c r="D669" s="30" t="s">
        <v>1060</v>
      </c>
    </row>
    <row r="670" spans="1:4" x14ac:dyDescent="0.2">
      <c r="A670" s="30"/>
      <c r="B670" s="30"/>
      <c r="C670" s="30"/>
      <c r="D670" s="30" t="s">
        <v>407</v>
      </c>
    </row>
    <row r="671" spans="1:4" x14ac:dyDescent="0.2">
      <c r="A671" s="30"/>
      <c r="B671" s="30"/>
      <c r="C671" s="30"/>
      <c r="D671" s="30" t="s">
        <v>373</v>
      </c>
    </row>
    <row r="672" spans="1:4" x14ac:dyDescent="0.2">
      <c r="A672" s="30" t="s">
        <v>1275</v>
      </c>
      <c r="B672" s="30" t="s">
        <v>604</v>
      </c>
      <c r="C672" s="30" t="s">
        <v>1251</v>
      </c>
      <c r="D672" s="30" t="s">
        <v>406</v>
      </c>
    </row>
    <row r="673" spans="1:4" x14ac:dyDescent="0.2">
      <c r="A673" s="30"/>
      <c r="B673" s="30"/>
      <c r="C673" s="30"/>
      <c r="D673" s="30" t="s">
        <v>1060</v>
      </c>
    </row>
    <row r="674" spans="1:4" x14ac:dyDescent="0.2">
      <c r="A674" s="30"/>
      <c r="B674" s="30"/>
      <c r="C674" s="30"/>
      <c r="D674" s="30" t="s">
        <v>373</v>
      </c>
    </row>
    <row r="675" spans="1:4" x14ac:dyDescent="0.2">
      <c r="A675" s="30" t="s">
        <v>1465</v>
      </c>
      <c r="B675" s="30" t="s">
        <v>948</v>
      </c>
      <c r="C675" s="30" t="s">
        <v>1251</v>
      </c>
      <c r="D675" s="30" t="s">
        <v>406</v>
      </c>
    </row>
    <row r="676" spans="1:4" x14ac:dyDescent="0.2">
      <c r="A676" s="30"/>
      <c r="B676" s="30"/>
      <c r="C676" s="30"/>
      <c r="D676" s="30" t="s">
        <v>1060</v>
      </c>
    </row>
    <row r="677" spans="1:4" x14ac:dyDescent="0.2">
      <c r="A677" s="30"/>
      <c r="B677" s="30"/>
      <c r="C677" s="30"/>
      <c r="D677" s="30" t="s">
        <v>1062</v>
      </c>
    </row>
    <row r="678" spans="1:4" x14ac:dyDescent="0.2">
      <c r="A678" s="30"/>
      <c r="B678" s="30"/>
      <c r="C678" s="30"/>
      <c r="D678" s="30" t="s">
        <v>373</v>
      </c>
    </row>
    <row r="679" spans="1:4" x14ac:dyDescent="0.2">
      <c r="A679" s="30" t="s">
        <v>1346</v>
      </c>
      <c r="B679" s="30" t="s">
        <v>524</v>
      </c>
      <c r="C679" s="30" t="s">
        <v>1251</v>
      </c>
      <c r="D679" s="30" t="s">
        <v>407</v>
      </c>
    </row>
    <row r="680" spans="1:4" x14ac:dyDescent="0.2">
      <c r="A680" s="30" t="s">
        <v>871</v>
      </c>
      <c r="B680" s="30" t="s">
        <v>548</v>
      </c>
      <c r="C680" s="30" t="s">
        <v>1251</v>
      </c>
      <c r="D680" s="30" t="s">
        <v>406</v>
      </c>
    </row>
    <row r="681" spans="1:4" x14ac:dyDescent="0.2">
      <c r="A681" s="30" t="s">
        <v>257</v>
      </c>
      <c r="B681" s="30" t="s">
        <v>527</v>
      </c>
      <c r="C681" s="30" t="s">
        <v>1251</v>
      </c>
      <c r="D681" s="30" t="s">
        <v>407</v>
      </c>
    </row>
    <row r="682" spans="1:4" x14ac:dyDescent="0.2">
      <c r="A682" s="30" t="s">
        <v>1614</v>
      </c>
      <c r="B682" s="30" t="s">
        <v>836</v>
      </c>
      <c r="C682" s="30" t="s">
        <v>1252</v>
      </c>
      <c r="D682" s="30" t="s">
        <v>1060</v>
      </c>
    </row>
    <row r="683" spans="1:4" x14ac:dyDescent="0.2">
      <c r="A683" s="30"/>
      <c r="B683" s="30"/>
      <c r="C683" s="30"/>
      <c r="D683" s="30" t="s">
        <v>407</v>
      </c>
    </row>
    <row r="684" spans="1:4" x14ac:dyDescent="0.2">
      <c r="A684" s="30" t="s">
        <v>1615</v>
      </c>
      <c r="B684" s="30" t="s">
        <v>837</v>
      </c>
      <c r="C684" s="30" t="s">
        <v>1252</v>
      </c>
      <c r="D684" s="30" t="s">
        <v>1060</v>
      </c>
    </row>
    <row r="685" spans="1:4" x14ac:dyDescent="0.2">
      <c r="A685" s="30"/>
      <c r="B685" s="30"/>
      <c r="C685" s="30"/>
      <c r="D685" s="30" t="s">
        <v>407</v>
      </c>
    </row>
    <row r="686" spans="1:4" x14ac:dyDescent="0.2">
      <c r="A686" s="30" t="s">
        <v>34</v>
      </c>
      <c r="B686" s="30" t="s">
        <v>784</v>
      </c>
      <c r="C686" s="30" t="s">
        <v>1252</v>
      </c>
      <c r="D686" s="30" t="s">
        <v>1060</v>
      </c>
    </row>
    <row r="687" spans="1:4" x14ac:dyDescent="0.2">
      <c r="A687" s="30"/>
      <c r="B687" s="30"/>
      <c r="C687" s="30"/>
      <c r="D687" s="30" t="s">
        <v>407</v>
      </c>
    </row>
    <row r="688" spans="1:4" x14ac:dyDescent="0.2">
      <c r="A688" s="30" t="s">
        <v>1271</v>
      </c>
      <c r="B688" s="30" t="s">
        <v>1272</v>
      </c>
      <c r="C688" s="30" t="s">
        <v>1252</v>
      </c>
      <c r="D688" s="30" t="s">
        <v>1060</v>
      </c>
    </row>
    <row r="689" spans="1:4" x14ac:dyDescent="0.2">
      <c r="A689" s="30"/>
      <c r="B689" s="30"/>
      <c r="C689" s="30"/>
      <c r="D689" s="30" t="s">
        <v>407</v>
      </c>
    </row>
    <row r="690" spans="1:4" x14ac:dyDescent="0.2">
      <c r="A690" s="30" t="s">
        <v>713</v>
      </c>
      <c r="B690" s="30" t="s">
        <v>60</v>
      </c>
      <c r="C690" s="30" t="s">
        <v>1252</v>
      </c>
      <c r="D690" s="30" t="s">
        <v>1060</v>
      </c>
    </row>
    <row r="691" spans="1:4" x14ac:dyDescent="0.2">
      <c r="A691" s="30"/>
      <c r="B691" s="30"/>
      <c r="C691" s="30"/>
      <c r="D691" s="30" t="s">
        <v>407</v>
      </c>
    </row>
    <row r="692" spans="1:4" x14ac:dyDescent="0.2">
      <c r="A692" s="30" t="s">
        <v>1273</v>
      </c>
      <c r="B692" s="30" t="s">
        <v>1274</v>
      </c>
      <c r="C692" s="30" t="s">
        <v>1252</v>
      </c>
      <c r="D692" s="30" t="s">
        <v>1060</v>
      </c>
    </row>
    <row r="693" spans="1:4" x14ac:dyDescent="0.2">
      <c r="A693" s="30"/>
      <c r="B693" s="30"/>
      <c r="C693" s="30"/>
      <c r="D693" s="30" t="s">
        <v>407</v>
      </c>
    </row>
    <row r="694" spans="1:4" x14ac:dyDescent="0.2">
      <c r="A694" s="30" t="s">
        <v>1616</v>
      </c>
      <c r="B694" s="30" t="s">
        <v>1278</v>
      </c>
      <c r="C694" s="30" t="s">
        <v>1252</v>
      </c>
      <c r="D694" s="30" t="s">
        <v>407</v>
      </c>
    </row>
    <row r="695" spans="1:4" x14ac:dyDescent="0.2">
      <c r="A695" s="30" t="s">
        <v>1189</v>
      </c>
      <c r="B695" s="30" t="s">
        <v>1190</v>
      </c>
      <c r="C695" s="30" t="s">
        <v>1252</v>
      </c>
      <c r="D695" s="30" t="s">
        <v>407</v>
      </c>
    </row>
    <row r="696" spans="1:4" x14ac:dyDescent="0.2">
      <c r="A696" s="30" t="s">
        <v>1617</v>
      </c>
      <c r="B696" s="30" t="s">
        <v>785</v>
      </c>
      <c r="C696" s="30" t="s">
        <v>1252</v>
      </c>
      <c r="D696" s="30" t="s">
        <v>1060</v>
      </c>
    </row>
    <row r="697" spans="1:4" x14ac:dyDescent="0.2">
      <c r="A697" s="30"/>
      <c r="B697" s="30"/>
      <c r="C697" s="30"/>
      <c r="D697" s="30" t="s">
        <v>1061</v>
      </c>
    </row>
    <row r="698" spans="1:4" x14ac:dyDescent="0.2">
      <c r="A698" s="30"/>
      <c r="B698" s="30"/>
      <c r="C698" s="30"/>
      <c r="D698" s="30" t="s">
        <v>407</v>
      </c>
    </row>
    <row r="699" spans="1:4" x14ac:dyDescent="0.2">
      <c r="A699" s="30" t="s">
        <v>35</v>
      </c>
      <c r="B699" s="30" t="s">
        <v>783</v>
      </c>
      <c r="C699" s="30" t="s">
        <v>1252</v>
      </c>
      <c r="D699" s="30" t="s">
        <v>1060</v>
      </c>
    </row>
    <row r="700" spans="1:4" x14ac:dyDescent="0.2">
      <c r="A700" s="30"/>
      <c r="B700" s="30"/>
      <c r="C700" s="30"/>
      <c r="D700" s="30" t="s">
        <v>407</v>
      </c>
    </row>
    <row r="701" spans="1:4" x14ac:dyDescent="0.2">
      <c r="A701" s="30" t="s">
        <v>36</v>
      </c>
      <c r="B701" s="30" t="s">
        <v>782</v>
      </c>
      <c r="C701" s="30" t="s">
        <v>1252</v>
      </c>
      <c r="D701" s="30" t="s">
        <v>1060</v>
      </c>
    </row>
    <row r="702" spans="1:4" x14ac:dyDescent="0.2">
      <c r="A702" s="30"/>
      <c r="B702" s="30"/>
      <c r="C702" s="30"/>
      <c r="D702" s="30" t="s">
        <v>407</v>
      </c>
    </row>
    <row r="703" spans="1:4" x14ac:dyDescent="0.2">
      <c r="A703" s="30" t="s">
        <v>1181</v>
      </c>
      <c r="B703" s="30" t="s">
        <v>1182</v>
      </c>
      <c r="C703" s="30" t="s">
        <v>1252</v>
      </c>
      <c r="D703" s="30" t="s">
        <v>610</v>
      </c>
    </row>
    <row r="704" spans="1:4" x14ac:dyDescent="0.2">
      <c r="A704" s="30" t="s">
        <v>1466</v>
      </c>
      <c r="B704" s="30" t="s">
        <v>553</v>
      </c>
      <c r="C704" s="30" t="s">
        <v>1250</v>
      </c>
      <c r="D704" s="30" t="s">
        <v>1060</v>
      </c>
    </row>
    <row r="705" spans="1:4" x14ac:dyDescent="0.2">
      <c r="A705" s="30"/>
      <c r="B705" s="30"/>
      <c r="C705" s="30"/>
      <c r="D705" s="30" t="s">
        <v>1061</v>
      </c>
    </row>
    <row r="706" spans="1:4" x14ac:dyDescent="0.2">
      <c r="A706" s="30" t="s">
        <v>1467</v>
      </c>
      <c r="B706" s="30" t="s">
        <v>448</v>
      </c>
      <c r="C706" s="30" t="s">
        <v>1250</v>
      </c>
      <c r="D706" s="30" t="s">
        <v>1060</v>
      </c>
    </row>
    <row r="707" spans="1:4" x14ac:dyDescent="0.2">
      <c r="A707" s="30"/>
      <c r="B707" s="30"/>
      <c r="C707" s="30"/>
      <c r="D707" s="30" t="s">
        <v>1061</v>
      </c>
    </row>
    <row r="708" spans="1:4" x14ac:dyDescent="0.2">
      <c r="A708" s="30" t="s">
        <v>171</v>
      </c>
      <c r="B708" s="30" t="s">
        <v>172</v>
      </c>
      <c r="C708" s="30" t="s">
        <v>1250</v>
      </c>
      <c r="D708" s="30" t="s">
        <v>1060</v>
      </c>
    </row>
    <row r="709" spans="1:4" x14ac:dyDescent="0.2">
      <c r="A709" s="30"/>
      <c r="B709" s="30"/>
      <c r="C709" s="30"/>
      <c r="D709" s="30" t="s">
        <v>407</v>
      </c>
    </row>
    <row r="710" spans="1:4" x14ac:dyDescent="0.2">
      <c r="A710" s="30"/>
      <c r="B710" s="30"/>
      <c r="C710" s="30"/>
      <c r="D710" s="30" t="s">
        <v>2249</v>
      </c>
    </row>
    <row r="711" spans="1:4" x14ac:dyDescent="0.2">
      <c r="A711" s="30" t="s">
        <v>2907</v>
      </c>
      <c r="B711" s="30" t="s">
        <v>2908</v>
      </c>
      <c r="C711" s="30" t="s">
        <v>437</v>
      </c>
      <c r="D711" s="30" t="s">
        <v>374</v>
      </c>
    </row>
    <row r="712" spans="1:4" x14ac:dyDescent="0.2">
      <c r="A712" s="30" t="s">
        <v>2882</v>
      </c>
      <c r="B712" s="30" t="s">
        <v>432</v>
      </c>
      <c r="C712" s="30" t="s">
        <v>437</v>
      </c>
      <c r="D712" s="30" t="s">
        <v>1060</v>
      </c>
    </row>
    <row r="713" spans="1:4" x14ac:dyDescent="0.2">
      <c r="A713" s="30"/>
      <c r="B713" s="30"/>
      <c r="C713" s="30"/>
      <c r="D713" s="30" t="s">
        <v>374</v>
      </c>
    </row>
    <row r="714" spans="1:4" x14ac:dyDescent="0.2">
      <c r="A714" s="30"/>
      <c r="B714" s="30"/>
      <c r="C714" s="30"/>
      <c r="D714" s="30" t="s">
        <v>407</v>
      </c>
    </row>
    <row r="715" spans="1:4" x14ac:dyDescent="0.2">
      <c r="A715" s="30" t="s">
        <v>2883</v>
      </c>
      <c r="B715" s="30" t="s">
        <v>372</v>
      </c>
      <c r="C715" s="30" t="s">
        <v>437</v>
      </c>
      <c r="D715" s="30" t="s">
        <v>1060</v>
      </c>
    </row>
    <row r="716" spans="1:4" x14ac:dyDescent="0.2">
      <c r="A716" s="30"/>
      <c r="B716" s="30"/>
      <c r="C716" s="30"/>
      <c r="D716" s="30" t="s">
        <v>374</v>
      </c>
    </row>
    <row r="717" spans="1:4" x14ac:dyDescent="0.2">
      <c r="A717" s="30"/>
      <c r="B717" s="30"/>
      <c r="C717" s="30"/>
      <c r="D717" s="30" t="s">
        <v>407</v>
      </c>
    </row>
    <row r="718" spans="1:4" x14ac:dyDescent="0.2">
      <c r="A718" s="30" t="s">
        <v>2909</v>
      </c>
      <c r="B718" s="30" t="s">
        <v>2910</v>
      </c>
      <c r="C718" s="30" t="s">
        <v>437</v>
      </c>
      <c r="D718" s="30" t="s">
        <v>374</v>
      </c>
    </row>
    <row r="719" spans="1:4" x14ac:dyDescent="0.2">
      <c r="A719" s="30" t="s">
        <v>2905</v>
      </c>
      <c r="B719" s="30" t="s">
        <v>2906</v>
      </c>
      <c r="C719" s="30" t="s">
        <v>437</v>
      </c>
      <c r="D719" s="30" t="s">
        <v>374</v>
      </c>
    </row>
    <row r="720" spans="1:4" x14ac:dyDescent="0.2">
      <c r="A720" s="30" t="s">
        <v>2884</v>
      </c>
      <c r="B720" s="30" t="s">
        <v>416</v>
      </c>
      <c r="C720" s="30" t="s">
        <v>437</v>
      </c>
      <c r="D720" s="30" t="s">
        <v>1060</v>
      </c>
    </row>
    <row r="721" spans="1:4" x14ac:dyDescent="0.2">
      <c r="A721" s="30"/>
      <c r="B721" s="30"/>
      <c r="C721" s="30"/>
      <c r="D721" s="30" t="s">
        <v>374</v>
      </c>
    </row>
    <row r="722" spans="1:4" x14ac:dyDescent="0.2">
      <c r="A722" s="30"/>
      <c r="B722" s="30"/>
      <c r="C722" s="30"/>
      <c r="D722" s="30" t="s">
        <v>407</v>
      </c>
    </row>
    <row r="723" spans="1:4" x14ac:dyDescent="0.2">
      <c r="A723" s="30" t="s">
        <v>2911</v>
      </c>
      <c r="B723" s="30" t="s">
        <v>2912</v>
      </c>
      <c r="C723" s="30" t="s">
        <v>437</v>
      </c>
      <c r="D723" s="30" t="s">
        <v>374</v>
      </c>
    </row>
    <row r="724" spans="1:4" x14ac:dyDescent="0.2">
      <c r="A724" s="30" t="s">
        <v>2913</v>
      </c>
      <c r="B724" s="30" t="s">
        <v>2914</v>
      </c>
      <c r="C724" s="30" t="s">
        <v>437</v>
      </c>
      <c r="D724" s="30" t="s">
        <v>374</v>
      </c>
    </row>
    <row r="725" spans="1:4" x14ac:dyDescent="0.2">
      <c r="A725" s="30" t="s">
        <v>2885</v>
      </c>
      <c r="B725" s="30" t="s">
        <v>430</v>
      </c>
      <c r="C725" s="30" t="s">
        <v>437</v>
      </c>
      <c r="D725" s="30" t="s">
        <v>1060</v>
      </c>
    </row>
    <row r="726" spans="1:4" x14ac:dyDescent="0.2">
      <c r="A726" s="30"/>
      <c r="B726" s="30"/>
      <c r="C726" s="30"/>
      <c r="D726" s="30" t="s">
        <v>374</v>
      </c>
    </row>
    <row r="727" spans="1:4" x14ac:dyDescent="0.2">
      <c r="A727" s="30"/>
      <c r="B727" s="30"/>
      <c r="C727" s="30"/>
      <c r="D727" s="30" t="s">
        <v>407</v>
      </c>
    </row>
    <row r="728" spans="1:4" x14ac:dyDescent="0.2">
      <c r="A728" s="30" t="s">
        <v>2915</v>
      </c>
      <c r="B728" s="30" t="s">
        <v>2916</v>
      </c>
      <c r="C728" s="30" t="s">
        <v>437</v>
      </c>
      <c r="D728" s="30" t="s">
        <v>374</v>
      </c>
    </row>
    <row r="729" spans="1:4" x14ac:dyDescent="0.2">
      <c r="A729" s="30" t="s">
        <v>2886</v>
      </c>
      <c r="B729" s="30" t="s">
        <v>422</v>
      </c>
      <c r="C729" s="30" t="s">
        <v>437</v>
      </c>
      <c r="D729" s="30" t="s">
        <v>1060</v>
      </c>
    </row>
    <row r="730" spans="1:4" x14ac:dyDescent="0.2">
      <c r="A730" s="30"/>
      <c r="B730" s="30"/>
      <c r="C730" s="30"/>
      <c r="D730" s="30" t="s">
        <v>374</v>
      </c>
    </row>
    <row r="731" spans="1:4" x14ac:dyDescent="0.2">
      <c r="A731" s="30"/>
      <c r="B731" s="30"/>
      <c r="C731" s="30"/>
      <c r="D731" s="30" t="s">
        <v>407</v>
      </c>
    </row>
    <row r="732" spans="1:4" x14ac:dyDescent="0.2">
      <c r="A732" s="30" t="s">
        <v>2917</v>
      </c>
      <c r="B732" s="30" t="s">
        <v>2918</v>
      </c>
      <c r="C732" s="30" t="s">
        <v>437</v>
      </c>
      <c r="D732" s="30" t="s">
        <v>374</v>
      </c>
    </row>
    <row r="733" spans="1:4" x14ac:dyDescent="0.2">
      <c r="A733" s="30" t="s">
        <v>2887</v>
      </c>
      <c r="B733" s="30" t="s">
        <v>420</v>
      </c>
      <c r="C733" s="30" t="s">
        <v>437</v>
      </c>
      <c r="D733" s="30" t="s">
        <v>1060</v>
      </c>
    </row>
    <row r="734" spans="1:4" x14ac:dyDescent="0.2">
      <c r="A734" s="30"/>
      <c r="B734" s="30"/>
      <c r="C734" s="30"/>
      <c r="D734" s="30" t="s">
        <v>374</v>
      </c>
    </row>
    <row r="735" spans="1:4" x14ac:dyDescent="0.2">
      <c r="A735" s="30"/>
      <c r="B735" s="30"/>
      <c r="C735" s="30"/>
      <c r="D735" s="30" t="s">
        <v>1062</v>
      </c>
    </row>
    <row r="736" spans="1:4" x14ac:dyDescent="0.2">
      <c r="A736" s="30"/>
      <c r="B736" s="30"/>
      <c r="C736" s="30"/>
      <c r="D736" s="30" t="s">
        <v>407</v>
      </c>
    </row>
    <row r="737" spans="1:4" x14ac:dyDescent="0.2">
      <c r="A737" s="30" t="s">
        <v>2919</v>
      </c>
      <c r="B737" s="30" t="s">
        <v>2920</v>
      </c>
      <c r="C737" s="30" t="s">
        <v>437</v>
      </c>
      <c r="D737" s="30" t="s">
        <v>374</v>
      </c>
    </row>
    <row r="738" spans="1:4" x14ac:dyDescent="0.2">
      <c r="A738" s="30" t="s">
        <v>2921</v>
      </c>
      <c r="B738" s="30" t="s">
        <v>2922</v>
      </c>
      <c r="C738" s="30" t="s">
        <v>437</v>
      </c>
      <c r="D738" s="30" t="s">
        <v>374</v>
      </c>
    </row>
    <row r="739" spans="1:4" x14ac:dyDescent="0.2">
      <c r="A739" s="30" t="s">
        <v>2923</v>
      </c>
      <c r="B739" s="30" t="s">
        <v>2924</v>
      </c>
      <c r="C739" s="30" t="s">
        <v>437</v>
      </c>
      <c r="D739" s="30" t="s">
        <v>374</v>
      </c>
    </row>
    <row r="740" spans="1:4" x14ac:dyDescent="0.2">
      <c r="A740" s="30" t="s">
        <v>2888</v>
      </c>
      <c r="B740" s="30" t="s">
        <v>427</v>
      </c>
      <c r="C740" s="30" t="s">
        <v>437</v>
      </c>
      <c r="D740" s="30" t="s">
        <v>1060</v>
      </c>
    </row>
    <row r="741" spans="1:4" x14ac:dyDescent="0.2">
      <c r="A741" s="30"/>
      <c r="B741" s="30"/>
      <c r="C741" s="30"/>
      <c r="D741" s="30" t="s">
        <v>374</v>
      </c>
    </row>
    <row r="742" spans="1:4" x14ac:dyDescent="0.2">
      <c r="A742" s="30"/>
      <c r="B742" s="30"/>
      <c r="C742" s="30"/>
      <c r="D742" s="30" t="s">
        <v>407</v>
      </c>
    </row>
    <row r="743" spans="1:4" x14ac:dyDescent="0.2">
      <c r="A743" s="30" t="s">
        <v>2925</v>
      </c>
      <c r="B743" s="30" t="s">
        <v>2926</v>
      </c>
      <c r="C743" s="30" t="s">
        <v>437</v>
      </c>
      <c r="D743" s="30" t="s">
        <v>374</v>
      </c>
    </row>
    <row r="744" spans="1:4" x14ac:dyDescent="0.2">
      <c r="A744" s="30" t="s">
        <v>2927</v>
      </c>
      <c r="B744" s="30" t="s">
        <v>2928</v>
      </c>
      <c r="C744" s="30" t="s">
        <v>437</v>
      </c>
      <c r="D744" s="30" t="s">
        <v>374</v>
      </c>
    </row>
    <row r="745" spans="1:4" x14ac:dyDescent="0.2">
      <c r="A745" s="30" t="s">
        <v>2929</v>
      </c>
      <c r="B745" s="30" t="s">
        <v>2930</v>
      </c>
      <c r="C745" s="30" t="s">
        <v>437</v>
      </c>
      <c r="D745" s="30" t="s">
        <v>374</v>
      </c>
    </row>
    <row r="746" spans="1:4" x14ac:dyDescent="0.2">
      <c r="A746" s="30" t="s">
        <v>2931</v>
      </c>
      <c r="B746" s="30" t="s">
        <v>2932</v>
      </c>
      <c r="C746" s="30" t="s">
        <v>437</v>
      </c>
      <c r="D746" s="30" t="s">
        <v>374</v>
      </c>
    </row>
    <row r="747" spans="1:4" x14ac:dyDescent="0.2">
      <c r="A747" s="30" t="s">
        <v>2889</v>
      </c>
      <c r="B747" s="30" t="s">
        <v>434</v>
      </c>
      <c r="C747" s="30" t="s">
        <v>437</v>
      </c>
      <c r="D747" s="30" t="s">
        <v>1060</v>
      </c>
    </row>
    <row r="748" spans="1:4" x14ac:dyDescent="0.2">
      <c r="A748" s="30"/>
      <c r="B748" s="30"/>
      <c r="C748" s="30"/>
      <c r="D748" s="30" t="s">
        <v>374</v>
      </c>
    </row>
    <row r="749" spans="1:4" x14ac:dyDescent="0.2">
      <c r="A749" s="30"/>
      <c r="B749" s="30"/>
      <c r="C749" s="30"/>
      <c r="D749" s="30" t="s">
        <v>407</v>
      </c>
    </row>
    <row r="750" spans="1:4" x14ac:dyDescent="0.2">
      <c r="A750" s="30" t="s">
        <v>2933</v>
      </c>
      <c r="B750" s="30" t="s">
        <v>2934</v>
      </c>
      <c r="C750" s="30" t="s">
        <v>437</v>
      </c>
      <c r="D750" s="30" t="s">
        <v>374</v>
      </c>
    </row>
    <row r="751" spans="1:4" x14ac:dyDescent="0.2">
      <c r="A751" s="30" t="s">
        <v>2890</v>
      </c>
      <c r="B751" s="30" t="s">
        <v>418</v>
      </c>
      <c r="C751" s="30" t="s">
        <v>437</v>
      </c>
      <c r="D751" s="30" t="s">
        <v>1060</v>
      </c>
    </row>
    <row r="752" spans="1:4" x14ac:dyDescent="0.2">
      <c r="A752" s="30"/>
      <c r="B752" s="30"/>
      <c r="C752" s="30"/>
      <c r="D752" s="30" t="s">
        <v>374</v>
      </c>
    </row>
    <row r="753" spans="1:4" x14ac:dyDescent="0.2">
      <c r="A753" s="30"/>
      <c r="B753" s="30"/>
      <c r="C753" s="30"/>
      <c r="D753" s="30" t="s">
        <v>1062</v>
      </c>
    </row>
    <row r="754" spans="1:4" x14ac:dyDescent="0.2">
      <c r="A754" s="30"/>
      <c r="B754" s="30"/>
      <c r="C754" s="30"/>
      <c r="D754" s="30" t="s">
        <v>407</v>
      </c>
    </row>
    <row r="755" spans="1:4" x14ac:dyDescent="0.2">
      <c r="A755" s="30" t="s">
        <v>2935</v>
      </c>
      <c r="B755" s="30" t="s">
        <v>2936</v>
      </c>
      <c r="C755" s="30" t="s">
        <v>437</v>
      </c>
      <c r="D755" s="30" t="s">
        <v>374</v>
      </c>
    </row>
    <row r="756" spans="1:4" x14ac:dyDescent="0.2">
      <c r="A756" s="30" t="s">
        <v>2899</v>
      </c>
      <c r="B756" s="30" t="s">
        <v>2900</v>
      </c>
      <c r="C756" s="30" t="s">
        <v>1253</v>
      </c>
      <c r="D756" s="30" t="s">
        <v>407</v>
      </c>
    </row>
    <row r="757" spans="1:4" x14ac:dyDescent="0.2">
      <c r="A757" s="30" t="s">
        <v>2613</v>
      </c>
      <c r="B757" s="30" t="s">
        <v>534</v>
      </c>
      <c r="C757" s="30" t="s">
        <v>1253</v>
      </c>
      <c r="D757" s="30" t="s">
        <v>1060</v>
      </c>
    </row>
    <row r="758" spans="1:4" x14ac:dyDescent="0.2">
      <c r="A758" s="30"/>
      <c r="B758" s="30"/>
      <c r="C758" s="30"/>
      <c r="D758" s="30" t="s">
        <v>1604</v>
      </c>
    </row>
    <row r="759" spans="1:4" x14ac:dyDescent="0.2">
      <c r="A759" s="30"/>
      <c r="B759" s="30"/>
      <c r="C759" s="30"/>
      <c r="D759" s="30" t="s">
        <v>407</v>
      </c>
    </row>
    <row r="760" spans="1:4" x14ac:dyDescent="0.2">
      <c r="A760" s="30" t="s">
        <v>2611</v>
      </c>
      <c r="B760" s="30" t="s">
        <v>2225</v>
      </c>
      <c r="C760" s="30" t="s">
        <v>1253</v>
      </c>
      <c r="D760" s="30" t="s">
        <v>407</v>
      </c>
    </row>
    <row r="761" spans="1:4" x14ac:dyDescent="0.2">
      <c r="A761" s="30" t="s">
        <v>2643</v>
      </c>
      <c r="B761" s="30" t="s">
        <v>2229</v>
      </c>
      <c r="C761" s="30" t="s">
        <v>1253</v>
      </c>
      <c r="D761" s="30" t="s">
        <v>407</v>
      </c>
    </row>
    <row r="762" spans="1:4" x14ac:dyDescent="0.2">
      <c r="A762" s="30" t="s">
        <v>2665</v>
      </c>
      <c r="B762" s="30" t="s">
        <v>535</v>
      </c>
      <c r="C762" s="30" t="s">
        <v>1253</v>
      </c>
      <c r="D762" s="30" t="s">
        <v>1604</v>
      </c>
    </row>
    <row r="763" spans="1:4" x14ac:dyDescent="0.2">
      <c r="A763" s="30"/>
      <c r="B763" s="30"/>
      <c r="C763" s="30"/>
      <c r="D763" s="30" t="s">
        <v>407</v>
      </c>
    </row>
    <row r="764" spans="1:4" x14ac:dyDescent="0.2">
      <c r="A764" s="30" t="s">
        <v>2579</v>
      </c>
      <c r="B764" s="30" t="s">
        <v>536</v>
      </c>
      <c r="C764" s="30" t="s">
        <v>1253</v>
      </c>
      <c r="D764" s="30" t="s">
        <v>1060</v>
      </c>
    </row>
    <row r="765" spans="1:4" x14ac:dyDescent="0.2">
      <c r="A765" s="30"/>
      <c r="B765" s="30"/>
      <c r="C765" s="30"/>
      <c r="D765" s="30" t="s">
        <v>1061</v>
      </c>
    </row>
    <row r="766" spans="1:4" x14ac:dyDescent="0.2">
      <c r="A766" s="30"/>
      <c r="B766" s="30"/>
      <c r="C766" s="30"/>
      <c r="D766" s="30" t="s">
        <v>407</v>
      </c>
    </row>
    <row r="767" spans="1:4" x14ac:dyDescent="0.2">
      <c r="A767" s="30" t="s">
        <v>2598</v>
      </c>
      <c r="B767" s="30" t="s">
        <v>537</v>
      </c>
      <c r="C767" s="30" t="s">
        <v>1253</v>
      </c>
      <c r="D767" s="30" t="s">
        <v>1060</v>
      </c>
    </row>
    <row r="768" spans="1:4" x14ac:dyDescent="0.2">
      <c r="A768" s="30"/>
      <c r="B768" s="30"/>
      <c r="C768" s="30"/>
      <c r="D768" s="30" t="s">
        <v>1061</v>
      </c>
    </row>
    <row r="769" spans="1:4" x14ac:dyDescent="0.2">
      <c r="A769" s="30"/>
      <c r="B769" s="30"/>
      <c r="C769" s="30"/>
      <c r="D769" s="30" t="s">
        <v>407</v>
      </c>
    </row>
    <row r="770" spans="1:4" x14ac:dyDescent="0.2">
      <c r="A770" s="30" t="s">
        <v>2726</v>
      </c>
      <c r="B770" s="30" t="s">
        <v>2110</v>
      </c>
      <c r="C770" s="30" t="s">
        <v>1253</v>
      </c>
      <c r="D770" s="30" t="s">
        <v>407</v>
      </c>
    </row>
    <row r="771" spans="1:4" x14ac:dyDescent="0.2">
      <c r="A771" s="30" t="s">
        <v>2602</v>
      </c>
      <c r="B771" s="30" t="s">
        <v>886</v>
      </c>
      <c r="C771" s="30" t="s">
        <v>1253</v>
      </c>
      <c r="D771" s="30" t="s">
        <v>1060</v>
      </c>
    </row>
    <row r="772" spans="1:4" x14ac:dyDescent="0.2">
      <c r="A772" s="30"/>
      <c r="B772" s="30"/>
      <c r="C772" s="30"/>
      <c r="D772" s="30" t="s">
        <v>407</v>
      </c>
    </row>
    <row r="773" spans="1:4" x14ac:dyDescent="0.2">
      <c r="A773" s="30" t="s">
        <v>2618</v>
      </c>
      <c r="B773" s="30" t="s">
        <v>1352</v>
      </c>
      <c r="C773" s="30" t="s">
        <v>1253</v>
      </c>
      <c r="D773" s="30" t="s">
        <v>1060</v>
      </c>
    </row>
    <row r="774" spans="1:4" x14ac:dyDescent="0.2">
      <c r="A774" s="30"/>
      <c r="B774" s="30"/>
      <c r="C774" s="30"/>
      <c r="D774" s="30" t="s">
        <v>407</v>
      </c>
    </row>
    <row r="775" spans="1:4" x14ac:dyDescent="0.2">
      <c r="A775" s="30" t="s">
        <v>879</v>
      </c>
      <c r="B775" s="30" t="s">
        <v>880</v>
      </c>
      <c r="C775" s="30" t="s">
        <v>1253</v>
      </c>
      <c r="D775" s="30" t="s">
        <v>1060</v>
      </c>
    </row>
    <row r="776" spans="1:4" x14ac:dyDescent="0.2">
      <c r="A776" s="30"/>
      <c r="B776" s="30"/>
      <c r="C776" s="30"/>
      <c r="D776" s="30" t="s">
        <v>407</v>
      </c>
    </row>
    <row r="777" spans="1:4" x14ac:dyDescent="0.2">
      <c r="A777" s="30" t="s">
        <v>2764</v>
      </c>
      <c r="B777" s="30" t="s">
        <v>2217</v>
      </c>
      <c r="C777" s="30" t="s">
        <v>1253</v>
      </c>
      <c r="D777" s="30" t="s">
        <v>1064</v>
      </c>
    </row>
    <row r="778" spans="1:4" x14ac:dyDescent="0.2">
      <c r="A778" s="30"/>
      <c r="B778" s="30"/>
      <c r="C778" s="30"/>
      <c r="D778" s="30" t="s">
        <v>1060</v>
      </c>
    </row>
    <row r="779" spans="1:4" x14ac:dyDescent="0.2">
      <c r="A779" s="30"/>
      <c r="B779" s="30"/>
      <c r="C779" s="30"/>
      <c r="D779" s="30" t="s">
        <v>407</v>
      </c>
    </row>
    <row r="780" spans="1:4" x14ac:dyDescent="0.2">
      <c r="A780" s="30" t="s">
        <v>2789</v>
      </c>
      <c r="B780" s="30" t="s">
        <v>2218</v>
      </c>
      <c r="C780" s="30" t="s">
        <v>1253</v>
      </c>
      <c r="D780" s="30" t="s">
        <v>1064</v>
      </c>
    </row>
    <row r="781" spans="1:4" x14ac:dyDescent="0.2">
      <c r="A781" s="30"/>
      <c r="B781" s="30"/>
      <c r="C781" s="30"/>
      <c r="D781" s="30" t="s">
        <v>1060</v>
      </c>
    </row>
    <row r="782" spans="1:4" x14ac:dyDescent="0.2">
      <c r="A782" s="30"/>
      <c r="B782" s="30"/>
      <c r="C782" s="30"/>
      <c r="D782" s="30" t="s">
        <v>407</v>
      </c>
    </row>
    <row r="783" spans="1:4" x14ac:dyDescent="0.2">
      <c r="A783" s="30" t="s">
        <v>2595</v>
      </c>
      <c r="B783" s="30" t="s">
        <v>1351</v>
      </c>
      <c r="C783" s="30" t="s">
        <v>1253</v>
      </c>
      <c r="D783" s="30" t="s">
        <v>1060</v>
      </c>
    </row>
    <row r="784" spans="1:4" x14ac:dyDescent="0.2">
      <c r="A784" s="30"/>
      <c r="B784" s="30"/>
      <c r="C784" s="30"/>
      <c r="D784" s="30" t="s">
        <v>1604</v>
      </c>
    </row>
    <row r="785" spans="1:4" x14ac:dyDescent="0.2">
      <c r="A785" s="30"/>
      <c r="B785" s="30"/>
      <c r="C785" s="30"/>
      <c r="D785" s="30" t="s">
        <v>407</v>
      </c>
    </row>
    <row r="786" spans="1:4" x14ac:dyDescent="0.2">
      <c r="A786" s="30" t="s">
        <v>2562</v>
      </c>
      <c r="B786" s="30" t="s">
        <v>1359</v>
      </c>
      <c r="C786" s="30" t="s">
        <v>1253</v>
      </c>
      <c r="D786" s="30" t="s">
        <v>1064</v>
      </c>
    </row>
    <row r="787" spans="1:4" x14ac:dyDescent="0.2">
      <c r="A787" s="30"/>
      <c r="B787" s="30"/>
      <c r="C787" s="30"/>
      <c r="D787" s="30" t="s">
        <v>1060</v>
      </c>
    </row>
    <row r="788" spans="1:4" x14ac:dyDescent="0.2">
      <c r="A788" s="30"/>
      <c r="B788" s="30"/>
      <c r="C788" s="30"/>
      <c r="D788" s="30" t="s">
        <v>1604</v>
      </c>
    </row>
    <row r="789" spans="1:4" x14ac:dyDescent="0.2">
      <c r="A789" s="30"/>
      <c r="B789" s="30"/>
      <c r="C789" s="30"/>
      <c r="D789" s="30" t="s">
        <v>407</v>
      </c>
    </row>
    <row r="790" spans="1:4" x14ac:dyDescent="0.2">
      <c r="A790" s="30"/>
      <c r="B790" s="30"/>
      <c r="C790" s="30"/>
      <c r="D790" s="30" t="s">
        <v>373</v>
      </c>
    </row>
    <row r="791" spans="1:4" x14ac:dyDescent="0.2">
      <c r="A791" s="30" t="s">
        <v>2631</v>
      </c>
      <c r="B791" s="30" t="s">
        <v>471</v>
      </c>
      <c r="C791" s="30" t="s">
        <v>1253</v>
      </c>
      <c r="D791" s="30" t="s">
        <v>1060</v>
      </c>
    </row>
    <row r="792" spans="1:4" x14ac:dyDescent="0.2">
      <c r="A792" s="30"/>
      <c r="B792" s="30"/>
      <c r="C792" s="30"/>
      <c r="D792" s="30" t="s">
        <v>407</v>
      </c>
    </row>
    <row r="793" spans="1:4" x14ac:dyDescent="0.2">
      <c r="A793" s="30" t="s">
        <v>881</v>
      </c>
      <c r="B793" s="30" t="s">
        <v>882</v>
      </c>
      <c r="C793" s="30" t="s">
        <v>1253</v>
      </c>
      <c r="D793" s="30" t="s">
        <v>1064</v>
      </c>
    </row>
    <row r="794" spans="1:4" x14ac:dyDescent="0.2">
      <c r="A794" s="30"/>
      <c r="B794" s="30"/>
      <c r="C794" s="30"/>
      <c r="D794" s="30" t="s">
        <v>1060</v>
      </c>
    </row>
    <row r="795" spans="1:4" x14ac:dyDescent="0.2">
      <c r="A795" s="30"/>
      <c r="B795" s="30"/>
      <c r="C795" s="30"/>
      <c r="D795" s="30" t="s">
        <v>405</v>
      </c>
    </row>
    <row r="796" spans="1:4" x14ac:dyDescent="0.2">
      <c r="A796" s="30"/>
      <c r="B796" s="30"/>
      <c r="C796" s="30"/>
      <c r="D796" s="30" t="s">
        <v>1061</v>
      </c>
    </row>
    <row r="797" spans="1:4" x14ac:dyDescent="0.2">
      <c r="A797" s="30"/>
      <c r="B797" s="30"/>
      <c r="C797" s="30"/>
      <c r="D797" s="30" t="s">
        <v>1062</v>
      </c>
    </row>
    <row r="798" spans="1:4" x14ac:dyDescent="0.2">
      <c r="A798" s="30"/>
      <c r="B798" s="30"/>
      <c r="C798" s="30"/>
      <c r="D798" s="30" t="s">
        <v>373</v>
      </c>
    </row>
    <row r="799" spans="1:4" x14ac:dyDescent="0.2">
      <c r="A799" s="30"/>
      <c r="B799" s="30"/>
      <c r="C799" s="30"/>
      <c r="D799" s="30" t="s">
        <v>1429</v>
      </c>
    </row>
    <row r="800" spans="1:4" x14ac:dyDescent="0.2">
      <c r="A800" s="30" t="s">
        <v>2572</v>
      </c>
      <c r="B800" s="30" t="s">
        <v>1353</v>
      </c>
      <c r="C800" s="30" t="s">
        <v>1253</v>
      </c>
      <c r="D800" s="30" t="s">
        <v>1060</v>
      </c>
    </row>
    <row r="801" spans="1:4" x14ac:dyDescent="0.2">
      <c r="A801" s="30"/>
      <c r="B801" s="30"/>
      <c r="C801" s="30"/>
      <c r="D801" s="30" t="s">
        <v>407</v>
      </c>
    </row>
    <row r="802" spans="1:4" x14ac:dyDescent="0.2">
      <c r="A802" s="30" t="s">
        <v>883</v>
      </c>
      <c r="B802" s="30" t="s">
        <v>884</v>
      </c>
      <c r="C802" s="30" t="s">
        <v>1253</v>
      </c>
      <c r="D802" s="30" t="s">
        <v>1064</v>
      </c>
    </row>
    <row r="803" spans="1:4" x14ac:dyDescent="0.2">
      <c r="A803" s="30"/>
      <c r="B803" s="30"/>
      <c r="C803" s="30"/>
      <c r="D803" s="30" t="s">
        <v>1060</v>
      </c>
    </row>
    <row r="804" spans="1:4" x14ac:dyDescent="0.2">
      <c r="A804" s="30"/>
      <c r="B804" s="30"/>
      <c r="C804" s="30"/>
      <c r="D804" s="30" t="s">
        <v>407</v>
      </c>
    </row>
    <row r="805" spans="1:4" x14ac:dyDescent="0.2">
      <c r="A805" s="30" t="s">
        <v>32</v>
      </c>
      <c r="B805" s="30" t="s">
        <v>885</v>
      </c>
      <c r="C805" s="30" t="s">
        <v>1253</v>
      </c>
      <c r="D805" s="30" t="s">
        <v>1064</v>
      </c>
    </row>
    <row r="806" spans="1:4" x14ac:dyDescent="0.2">
      <c r="A806" s="30"/>
      <c r="B806" s="30"/>
      <c r="C806" s="30"/>
      <c r="D806" s="30" t="s">
        <v>1060</v>
      </c>
    </row>
    <row r="807" spans="1:4" x14ac:dyDescent="0.2">
      <c r="A807" s="30"/>
      <c r="B807" s="30"/>
      <c r="C807" s="30"/>
      <c r="D807" s="30" t="s">
        <v>407</v>
      </c>
    </row>
    <row r="808" spans="1:4" x14ac:dyDescent="0.2">
      <c r="A808" s="30" t="s">
        <v>887</v>
      </c>
      <c r="B808" s="30" t="s">
        <v>888</v>
      </c>
      <c r="C808" s="30" t="s">
        <v>1253</v>
      </c>
      <c r="D808" s="30" t="s">
        <v>1064</v>
      </c>
    </row>
    <row r="809" spans="1:4" x14ac:dyDescent="0.2">
      <c r="A809" s="30"/>
      <c r="B809" s="30"/>
      <c r="C809" s="30"/>
      <c r="D809" s="30" t="s">
        <v>1060</v>
      </c>
    </row>
    <row r="810" spans="1:4" x14ac:dyDescent="0.2">
      <c r="A810" s="30"/>
      <c r="B810" s="30"/>
      <c r="C810" s="30"/>
      <c r="D810" s="30" t="s">
        <v>1604</v>
      </c>
    </row>
    <row r="811" spans="1:4" x14ac:dyDescent="0.2">
      <c r="A811" s="30"/>
      <c r="B811" s="30"/>
      <c r="C811" s="30"/>
      <c r="D811" s="30" t="s">
        <v>407</v>
      </c>
    </row>
    <row r="812" spans="1:4" x14ac:dyDescent="0.2">
      <c r="A812" s="30" t="s">
        <v>902</v>
      </c>
      <c r="B812" s="30" t="s">
        <v>903</v>
      </c>
      <c r="C812" s="30" t="s">
        <v>1253</v>
      </c>
      <c r="D812" s="30" t="s">
        <v>1064</v>
      </c>
    </row>
    <row r="813" spans="1:4" x14ac:dyDescent="0.2">
      <c r="A813" s="30"/>
      <c r="B813" s="30"/>
      <c r="C813" s="30"/>
      <c r="D813" s="30" t="s">
        <v>1060</v>
      </c>
    </row>
    <row r="814" spans="1:4" x14ac:dyDescent="0.2">
      <c r="A814" s="30" t="s">
        <v>904</v>
      </c>
      <c r="B814" s="30" t="s">
        <v>905</v>
      </c>
      <c r="C814" s="30" t="s">
        <v>1253</v>
      </c>
      <c r="D814" s="30" t="s">
        <v>1064</v>
      </c>
    </row>
    <row r="815" spans="1:4" x14ac:dyDescent="0.2">
      <c r="A815" s="30"/>
      <c r="B815" s="30"/>
      <c r="C815" s="30"/>
      <c r="D815" s="30" t="s">
        <v>1060</v>
      </c>
    </row>
    <row r="816" spans="1:4" x14ac:dyDescent="0.2">
      <c r="A816" s="30"/>
      <c r="B816" s="30"/>
      <c r="C816" s="30"/>
      <c r="D816" s="30" t="s">
        <v>1062</v>
      </c>
    </row>
    <row r="817" spans="1:4" x14ac:dyDescent="0.2">
      <c r="A817" s="30" t="s">
        <v>1292</v>
      </c>
      <c r="B817" s="30" t="s">
        <v>1293</v>
      </c>
      <c r="C817" s="30" t="s">
        <v>1253</v>
      </c>
      <c r="D817" s="30" t="s">
        <v>1064</v>
      </c>
    </row>
    <row r="818" spans="1:4" x14ac:dyDescent="0.2">
      <c r="A818" s="30"/>
      <c r="B818" s="30"/>
      <c r="C818" s="30"/>
      <c r="D818" s="30" t="s">
        <v>1060</v>
      </c>
    </row>
    <row r="819" spans="1:4" x14ac:dyDescent="0.2">
      <c r="A819" s="30"/>
      <c r="B819" s="30"/>
      <c r="C819" s="30"/>
      <c r="D819" s="30" t="s">
        <v>407</v>
      </c>
    </row>
    <row r="820" spans="1:4" x14ac:dyDescent="0.2">
      <c r="A820" s="30" t="s">
        <v>714</v>
      </c>
      <c r="B820" s="30" t="s">
        <v>1294</v>
      </c>
      <c r="C820" s="30" t="s">
        <v>1253</v>
      </c>
      <c r="D820" s="30" t="s">
        <v>963</v>
      </c>
    </row>
    <row r="821" spans="1:4" x14ac:dyDescent="0.2">
      <c r="A821" s="30" t="s">
        <v>2649</v>
      </c>
      <c r="B821" s="30" t="s">
        <v>1441</v>
      </c>
      <c r="C821" s="30" t="s">
        <v>1253</v>
      </c>
      <c r="D821" s="30" t="s">
        <v>407</v>
      </c>
    </row>
    <row r="822" spans="1:4" x14ac:dyDescent="0.2">
      <c r="A822" s="30" t="s">
        <v>2108</v>
      </c>
      <c r="B822" s="30" t="s">
        <v>899</v>
      </c>
      <c r="C822" s="30" t="s">
        <v>1253</v>
      </c>
      <c r="D822" s="30" t="s">
        <v>1064</v>
      </c>
    </row>
    <row r="823" spans="1:4" x14ac:dyDescent="0.2">
      <c r="A823" s="30"/>
      <c r="B823" s="30"/>
      <c r="C823" s="30"/>
      <c r="D823" s="30" t="s">
        <v>1060</v>
      </c>
    </row>
    <row r="824" spans="1:4" x14ac:dyDescent="0.2">
      <c r="A824" s="30"/>
      <c r="B824" s="30"/>
      <c r="C824" s="30"/>
      <c r="D824" s="30" t="s">
        <v>407</v>
      </c>
    </row>
    <row r="825" spans="1:4" x14ac:dyDescent="0.2">
      <c r="A825" s="30" t="s">
        <v>2676</v>
      </c>
      <c r="B825" s="30" t="s">
        <v>1442</v>
      </c>
      <c r="C825" s="30" t="s">
        <v>1253</v>
      </c>
      <c r="D825" s="30" t="s">
        <v>1060</v>
      </c>
    </row>
    <row r="826" spans="1:4" x14ac:dyDescent="0.2">
      <c r="A826" s="30"/>
      <c r="B826" s="30"/>
      <c r="C826" s="30"/>
      <c r="D826" s="30" t="s">
        <v>407</v>
      </c>
    </row>
    <row r="827" spans="1:4" x14ac:dyDescent="0.2">
      <c r="A827" s="30" t="s">
        <v>2697</v>
      </c>
      <c r="B827" s="30" t="s">
        <v>264</v>
      </c>
      <c r="C827" s="30" t="s">
        <v>1253</v>
      </c>
      <c r="D827" s="30" t="s">
        <v>1060</v>
      </c>
    </row>
    <row r="828" spans="1:4" x14ac:dyDescent="0.2">
      <c r="A828" s="30"/>
      <c r="B828" s="30"/>
      <c r="C828" s="30"/>
      <c r="D828" s="30" t="s">
        <v>1061</v>
      </c>
    </row>
    <row r="829" spans="1:4" x14ac:dyDescent="0.2">
      <c r="A829" s="30"/>
      <c r="B829" s="30"/>
      <c r="C829" s="30"/>
      <c r="D829" s="30" t="s">
        <v>407</v>
      </c>
    </row>
    <row r="830" spans="1:4" x14ac:dyDescent="0.2">
      <c r="A830" s="30" t="s">
        <v>1295</v>
      </c>
      <c r="B830" s="30" t="s">
        <v>1296</v>
      </c>
      <c r="C830" s="30" t="s">
        <v>1253</v>
      </c>
      <c r="D830" s="30" t="s">
        <v>1064</v>
      </c>
    </row>
    <row r="831" spans="1:4" x14ac:dyDescent="0.2">
      <c r="A831" s="30"/>
      <c r="B831" s="30"/>
      <c r="C831" s="30"/>
      <c r="D831" s="30" t="s">
        <v>1060</v>
      </c>
    </row>
    <row r="832" spans="1:4" x14ac:dyDescent="0.2">
      <c r="A832" s="30"/>
      <c r="B832" s="30"/>
      <c r="C832" s="30"/>
      <c r="D832" s="30" t="s">
        <v>407</v>
      </c>
    </row>
    <row r="833" spans="1:4" x14ac:dyDescent="0.2">
      <c r="A833" s="30" t="s">
        <v>1297</v>
      </c>
      <c r="B833" s="30" t="s">
        <v>1298</v>
      </c>
      <c r="C833" s="30" t="s">
        <v>1253</v>
      </c>
      <c r="D833" s="30" t="s">
        <v>1064</v>
      </c>
    </row>
    <row r="834" spans="1:4" x14ac:dyDescent="0.2">
      <c r="A834" s="30"/>
      <c r="B834" s="30"/>
      <c r="C834" s="30"/>
      <c r="D834" s="30" t="s">
        <v>1060</v>
      </c>
    </row>
    <row r="835" spans="1:4" x14ac:dyDescent="0.2">
      <c r="A835" s="30"/>
      <c r="B835" s="30"/>
      <c r="C835" s="30"/>
      <c r="D835" s="30" t="s">
        <v>407</v>
      </c>
    </row>
    <row r="836" spans="1:4" x14ac:dyDescent="0.2">
      <c r="A836" s="30" t="s">
        <v>1299</v>
      </c>
      <c r="B836" s="30" t="s">
        <v>1300</v>
      </c>
      <c r="C836" s="30" t="s">
        <v>1253</v>
      </c>
      <c r="D836" s="30" t="s">
        <v>1064</v>
      </c>
    </row>
    <row r="837" spans="1:4" x14ac:dyDescent="0.2">
      <c r="A837" s="30"/>
      <c r="B837" s="30"/>
      <c r="C837" s="30"/>
      <c r="D837" s="30" t="s">
        <v>1060</v>
      </c>
    </row>
    <row r="838" spans="1:4" x14ac:dyDescent="0.2">
      <c r="A838" s="30"/>
      <c r="B838" s="30"/>
      <c r="C838" s="30"/>
      <c r="D838" s="30" t="s">
        <v>407</v>
      </c>
    </row>
    <row r="839" spans="1:4" x14ac:dyDescent="0.2">
      <c r="A839" s="30" t="s">
        <v>1301</v>
      </c>
      <c r="B839" s="30" t="s">
        <v>1302</v>
      </c>
      <c r="C839" s="30" t="s">
        <v>1253</v>
      </c>
      <c r="D839" s="30" t="s">
        <v>1064</v>
      </c>
    </row>
    <row r="840" spans="1:4" x14ac:dyDescent="0.2">
      <c r="A840" s="30"/>
      <c r="B840" s="30"/>
      <c r="C840" s="30"/>
      <c r="D840" s="30" t="s">
        <v>1060</v>
      </c>
    </row>
    <row r="841" spans="1:4" x14ac:dyDescent="0.2">
      <c r="A841" s="30"/>
      <c r="B841" s="30"/>
      <c r="C841" s="30"/>
      <c r="D841" s="30" t="s">
        <v>407</v>
      </c>
    </row>
    <row r="842" spans="1:4" x14ac:dyDescent="0.2">
      <c r="A842" s="30" t="s">
        <v>1303</v>
      </c>
      <c r="B842" s="30" t="s">
        <v>1304</v>
      </c>
      <c r="C842" s="30" t="s">
        <v>1253</v>
      </c>
      <c r="D842" s="30" t="s">
        <v>1064</v>
      </c>
    </row>
    <row r="843" spans="1:4" x14ac:dyDescent="0.2">
      <c r="A843" s="30"/>
      <c r="B843" s="30"/>
      <c r="C843" s="30"/>
      <c r="D843" s="30" t="s">
        <v>1060</v>
      </c>
    </row>
    <row r="844" spans="1:4" x14ac:dyDescent="0.2">
      <c r="A844" s="30"/>
      <c r="B844" s="30"/>
      <c r="C844" s="30"/>
      <c r="D844" s="30" t="s">
        <v>407</v>
      </c>
    </row>
    <row r="845" spans="1:4" x14ac:dyDescent="0.2">
      <c r="A845" s="30" t="s">
        <v>1618</v>
      </c>
      <c r="B845" s="30" t="s">
        <v>362</v>
      </c>
      <c r="C845" s="30" t="s">
        <v>1253</v>
      </c>
      <c r="D845" s="30" t="s">
        <v>1064</v>
      </c>
    </row>
    <row r="846" spans="1:4" x14ac:dyDescent="0.2">
      <c r="A846" s="30"/>
      <c r="B846" s="30"/>
      <c r="C846" s="30"/>
      <c r="D846" s="30" t="s">
        <v>1060</v>
      </c>
    </row>
    <row r="847" spans="1:4" x14ac:dyDescent="0.2">
      <c r="A847" s="30"/>
      <c r="B847" s="30"/>
      <c r="C847" s="30"/>
      <c r="D847" s="30" t="s">
        <v>407</v>
      </c>
    </row>
    <row r="848" spans="1:4" x14ac:dyDescent="0.2">
      <c r="A848" s="30" t="s">
        <v>2634</v>
      </c>
      <c r="B848" s="30" t="s">
        <v>2230</v>
      </c>
      <c r="C848" s="30" t="s">
        <v>1253</v>
      </c>
      <c r="D848" s="30" t="s">
        <v>407</v>
      </c>
    </row>
    <row r="849" spans="1:4" x14ac:dyDescent="0.2">
      <c r="A849" s="30" t="s">
        <v>2691</v>
      </c>
      <c r="B849" s="30" t="s">
        <v>57</v>
      </c>
      <c r="C849" s="30" t="s">
        <v>1253</v>
      </c>
      <c r="D849" s="30" t="s">
        <v>1060</v>
      </c>
    </row>
    <row r="850" spans="1:4" x14ac:dyDescent="0.2">
      <c r="A850" s="30"/>
      <c r="B850" s="30"/>
      <c r="C850" s="30"/>
      <c r="D850" s="30" t="s">
        <v>407</v>
      </c>
    </row>
    <row r="851" spans="1:4" x14ac:dyDescent="0.2">
      <c r="A851" s="30" t="s">
        <v>2605</v>
      </c>
      <c r="B851" s="30" t="s">
        <v>2194</v>
      </c>
      <c r="C851" s="30" t="s">
        <v>1253</v>
      </c>
      <c r="D851" s="30" t="s">
        <v>1060</v>
      </c>
    </row>
    <row r="852" spans="1:4" x14ac:dyDescent="0.2">
      <c r="A852" s="30"/>
      <c r="B852" s="30"/>
      <c r="C852" s="30"/>
      <c r="D852" s="30" t="s">
        <v>407</v>
      </c>
    </row>
    <row r="853" spans="1:4" x14ac:dyDescent="0.2">
      <c r="A853" s="30" t="s">
        <v>2567</v>
      </c>
      <c r="B853" s="30" t="s">
        <v>1440</v>
      </c>
      <c r="C853" s="30" t="s">
        <v>1253</v>
      </c>
      <c r="D853" s="30" t="s">
        <v>407</v>
      </c>
    </row>
    <row r="854" spans="1:4" x14ac:dyDescent="0.2">
      <c r="A854" s="30" t="s">
        <v>2769</v>
      </c>
      <c r="B854" s="30" t="s">
        <v>1145</v>
      </c>
      <c r="C854" s="30" t="s">
        <v>1253</v>
      </c>
      <c r="D854" s="30" t="s">
        <v>407</v>
      </c>
    </row>
    <row r="855" spans="1:4" x14ac:dyDescent="0.2">
      <c r="A855" s="30" t="s">
        <v>2581</v>
      </c>
      <c r="B855" s="30" t="s">
        <v>40</v>
      </c>
      <c r="C855" s="30" t="s">
        <v>1253</v>
      </c>
      <c r="D855" s="30" t="s">
        <v>1060</v>
      </c>
    </row>
    <row r="856" spans="1:4" x14ac:dyDescent="0.2">
      <c r="A856" s="30"/>
      <c r="B856" s="30"/>
      <c r="C856" s="30"/>
      <c r="D856" s="30" t="s">
        <v>1604</v>
      </c>
    </row>
    <row r="857" spans="1:4" x14ac:dyDescent="0.2">
      <c r="A857" s="30"/>
      <c r="B857" s="30"/>
      <c r="C857" s="30"/>
      <c r="D857" s="30" t="s">
        <v>407</v>
      </c>
    </row>
    <row r="858" spans="1:4" x14ac:dyDescent="0.2">
      <c r="A858" s="30" t="s">
        <v>2575</v>
      </c>
      <c r="B858" s="30" t="s">
        <v>555</v>
      </c>
      <c r="C858" s="30" t="s">
        <v>1253</v>
      </c>
      <c r="D858" s="30" t="s">
        <v>1060</v>
      </c>
    </row>
    <row r="859" spans="1:4" x14ac:dyDescent="0.2">
      <c r="A859" s="30"/>
      <c r="B859" s="30"/>
      <c r="C859" s="30"/>
      <c r="D859" s="30" t="s">
        <v>407</v>
      </c>
    </row>
    <row r="860" spans="1:4" x14ac:dyDescent="0.2">
      <c r="A860" s="30" t="s">
        <v>2576</v>
      </c>
      <c r="B860" s="30" t="s">
        <v>557</v>
      </c>
      <c r="C860" s="30" t="s">
        <v>1253</v>
      </c>
      <c r="D860" s="30" t="s">
        <v>1060</v>
      </c>
    </row>
    <row r="861" spans="1:4" x14ac:dyDescent="0.2">
      <c r="A861" s="30"/>
      <c r="B861" s="30"/>
      <c r="C861" s="30"/>
      <c r="D861" s="30" t="s">
        <v>407</v>
      </c>
    </row>
    <row r="862" spans="1:4" x14ac:dyDescent="0.2">
      <c r="A862" s="30" t="s">
        <v>2557</v>
      </c>
      <c r="B862" s="30" t="s">
        <v>556</v>
      </c>
      <c r="C862" s="30" t="s">
        <v>1253</v>
      </c>
      <c r="D862" s="30" t="s">
        <v>1060</v>
      </c>
    </row>
    <row r="863" spans="1:4" x14ac:dyDescent="0.2">
      <c r="A863" s="30"/>
      <c r="B863" s="30"/>
      <c r="C863" s="30"/>
      <c r="D863" s="30" t="s">
        <v>1604</v>
      </c>
    </row>
    <row r="864" spans="1:4" x14ac:dyDescent="0.2">
      <c r="A864" s="30"/>
      <c r="B864" s="30"/>
      <c r="C864" s="30"/>
      <c r="D864" s="30" t="s">
        <v>407</v>
      </c>
    </row>
    <row r="865" spans="1:4" x14ac:dyDescent="0.2">
      <c r="A865" s="30" t="s">
        <v>2794</v>
      </c>
      <c r="B865" s="30" t="s">
        <v>2795</v>
      </c>
      <c r="C865" s="30" t="s">
        <v>1253</v>
      </c>
      <c r="D865" s="30" t="s">
        <v>407</v>
      </c>
    </row>
    <row r="866" spans="1:4" x14ac:dyDescent="0.2">
      <c r="A866" s="30" t="s">
        <v>2678</v>
      </c>
      <c r="B866" s="30" t="s">
        <v>2265</v>
      </c>
      <c r="C866" s="30" t="s">
        <v>1253</v>
      </c>
      <c r="D866" s="30" t="s">
        <v>407</v>
      </c>
    </row>
    <row r="867" spans="1:4" x14ac:dyDescent="0.2">
      <c r="A867" s="30" t="s">
        <v>2552</v>
      </c>
      <c r="B867" s="30" t="s">
        <v>538</v>
      </c>
      <c r="C867" s="30" t="s">
        <v>1253</v>
      </c>
      <c r="D867" s="30" t="s">
        <v>1060</v>
      </c>
    </row>
    <row r="868" spans="1:4" x14ac:dyDescent="0.2">
      <c r="A868" s="30"/>
      <c r="B868" s="30"/>
      <c r="C868" s="30"/>
      <c r="D868" s="30" t="s">
        <v>1061</v>
      </c>
    </row>
    <row r="869" spans="1:4" x14ac:dyDescent="0.2">
      <c r="A869" s="30"/>
      <c r="B869" s="30"/>
      <c r="C869" s="30"/>
      <c r="D869" s="30" t="s">
        <v>407</v>
      </c>
    </row>
    <row r="870" spans="1:4" x14ac:dyDescent="0.2">
      <c r="A870" s="30" t="s">
        <v>2569</v>
      </c>
      <c r="B870" s="30" t="s">
        <v>42</v>
      </c>
      <c r="C870" s="30" t="s">
        <v>1253</v>
      </c>
      <c r="D870" s="30" t="s">
        <v>1060</v>
      </c>
    </row>
    <row r="871" spans="1:4" x14ac:dyDescent="0.2">
      <c r="A871" s="30"/>
      <c r="B871" s="30"/>
      <c r="C871" s="30"/>
      <c r="D871" s="30" t="s">
        <v>1604</v>
      </c>
    </row>
    <row r="872" spans="1:4" x14ac:dyDescent="0.2">
      <c r="A872" s="30"/>
      <c r="B872" s="30"/>
      <c r="C872" s="30"/>
      <c r="D872" s="30" t="s">
        <v>1061</v>
      </c>
    </row>
    <row r="873" spans="1:4" x14ac:dyDescent="0.2">
      <c r="A873" s="30"/>
      <c r="B873" s="30"/>
      <c r="C873" s="30"/>
      <c r="D873" s="30" t="s">
        <v>407</v>
      </c>
    </row>
    <row r="874" spans="1:4" x14ac:dyDescent="0.2">
      <c r="A874" s="30" t="s">
        <v>2560</v>
      </c>
      <c r="B874" s="30" t="s">
        <v>55</v>
      </c>
      <c r="C874" s="30" t="s">
        <v>1253</v>
      </c>
      <c r="D874" s="30" t="s">
        <v>1060</v>
      </c>
    </row>
    <row r="875" spans="1:4" x14ac:dyDescent="0.2">
      <c r="A875" s="30"/>
      <c r="B875" s="30"/>
      <c r="C875" s="30"/>
      <c r="D875" s="30" t="s">
        <v>407</v>
      </c>
    </row>
    <row r="876" spans="1:4" x14ac:dyDescent="0.2">
      <c r="A876" s="30" t="s">
        <v>2653</v>
      </c>
      <c r="B876" s="30" t="s">
        <v>896</v>
      </c>
      <c r="C876" s="30" t="s">
        <v>1253</v>
      </c>
      <c r="D876" s="30" t="s">
        <v>1060</v>
      </c>
    </row>
    <row r="877" spans="1:4" x14ac:dyDescent="0.2">
      <c r="A877" s="30"/>
      <c r="B877" s="30"/>
      <c r="C877" s="30"/>
      <c r="D877" s="30" t="s">
        <v>407</v>
      </c>
    </row>
    <row r="878" spans="1:4" x14ac:dyDescent="0.2">
      <c r="A878" s="30" t="s">
        <v>2751</v>
      </c>
      <c r="B878" s="30" t="s">
        <v>41</v>
      </c>
      <c r="C878" s="30" t="s">
        <v>1253</v>
      </c>
      <c r="D878" s="30" t="s">
        <v>1060</v>
      </c>
    </row>
    <row r="879" spans="1:4" x14ac:dyDescent="0.2">
      <c r="A879" s="30"/>
      <c r="B879" s="30"/>
      <c r="C879" s="30"/>
      <c r="D879" s="30" t="s">
        <v>407</v>
      </c>
    </row>
    <row r="880" spans="1:4" x14ac:dyDescent="0.2">
      <c r="A880" s="30" t="s">
        <v>2724</v>
      </c>
      <c r="B880" s="30" t="s">
        <v>576</v>
      </c>
      <c r="C880" s="30" t="s">
        <v>1253</v>
      </c>
      <c r="D880" s="30" t="s">
        <v>1060</v>
      </c>
    </row>
    <row r="881" spans="1:4" x14ac:dyDescent="0.2">
      <c r="A881" s="30"/>
      <c r="B881" s="30"/>
      <c r="C881" s="30"/>
      <c r="D881" s="30" t="s">
        <v>407</v>
      </c>
    </row>
    <row r="882" spans="1:4" x14ac:dyDescent="0.2">
      <c r="A882" s="30" t="s">
        <v>2658</v>
      </c>
      <c r="B882" s="30" t="s">
        <v>25</v>
      </c>
      <c r="C882" s="30" t="s">
        <v>1253</v>
      </c>
      <c r="D882" s="30" t="s">
        <v>1060</v>
      </c>
    </row>
    <row r="883" spans="1:4" x14ac:dyDescent="0.2">
      <c r="A883" s="30"/>
      <c r="B883" s="30"/>
      <c r="C883" s="30"/>
      <c r="D883" s="30" t="s">
        <v>1061</v>
      </c>
    </row>
    <row r="884" spans="1:4" x14ac:dyDescent="0.2">
      <c r="A884" s="30"/>
      <c r="B884" s="30"/>
      <c r="C884" s="30"/>
      <c r="D884" s="30" t="s">
        <v>407</v>
      </c>
    </row>
    <row r="885" spans="1:4" x14ac:dyDescent="0.2">
      <c r="A885" s="30" t="s">
        <v>2571</v>
      </c>
      <c r="B885" s="30" t="s">
        <v>539</v>
      </c>
      <c r="C885" s="30" t="s">
        <v>1253</v>
      </c>
      <c r="D885" s="30" t="s">
        <v>1064</v>
      </c>
    </row>
    <row r="886" spans="1:4" x14ac:dyDescent="0.2">
      <c r="A886" s="30"/>
      <c r="B886" s="30"/>
      <c r="C886" s="30"/>
      <c r="D886" s="30" t="s">
        <v>1060</v>
      </c>
    </row>
    <row r="887" spans="1:4" x14ac:dyDescent="0.2">
      <c r="A887" s="30"/>
      <c r="B887" s="30"/>
      <c r="C887" s="30"/>
      <c r="D887" s="30" t="s">
        <v>407</v>
      </c>
    </row>
    <row r="888" spans="1:4" x14ac:dyDescent="0.2">
      <c r="A888" s="30" t="s">
        <v>2677</v>
      </c>
      <c r="B888" s="30" t="s">
        <v>540</v>
      </c>
      <c r="C888" s="30" t="s">
        <v>1253</v>
      </c>
      <c r="D888" s="30" t="s">
        <v>1064</v>
      </c>
    </row>
    <row r="889" spans="1:4" x14ac:dyDescent="0.2">
      <c r="A889" s="30"/>
      <c r="B889" s="30"/>
      <c r="C889" s="30"/>
      <c r="D889" s="30" t="s">
        <v>1060</v>
      </c>
    </row>
    <row r="890" spans="1:4" x14ac:dyDescent="0.2">
      <c r="A890" s="30"/>
      <c r="B890" s="30"/>
      <c r="C890" s="30"/>
      <c r="D890" s="30" t="s">
        <v>407</v>
      </c>
    </row>
    <row r="891" spans="1:4" x14ac:dyDescent="0.2">
      <c r="A891" s="30" t="s">
        <v>2642</v>
      </c>
      <c r="B891" s="30" t="s">
        <v>541</v>
      </c>
      <c r="C891" s="30" t="s">
        <v>1253</v>
      </c>
      <c r="D891" s="30" t="s">
        <v>1064</v>
      </c>
    </row>
    <row r="892" spans="1:4" x14ac:dyDescent="0.2">
      <c r="A892" s="30"/>
      <c r="B892" s="30"/>
      <c r="C892" s="30"/>
      <c r="D892" s="30" t="s">
        <v>1060</v>
      </c>
    </row>
    <row r="893" spans="1:4" x14ac:dyDescent="0.2">
      <c r="A893" s="30"/>
      <c r="B893" s="30"/>
      <c r="C893" s="30"/>
      <c r="D893" s="30" t="s">
        <v>407</v>
      </c>
    </row>
    <row r="894" spans="1:4" x14ac:dyDescent="0.2">
      <c r="A894" s="30" t="s">
        <v>2754</v>
      </c>
      <c r="B894" s="30" t="s">
        <v>26</v>
      </c>
      <c r="C894" s="30" t="s">
        <v>1253</v>
      </c>
      <c r="D894" s="30" t="s">
        <v>1060</v>
      </c>
    </row>
    <row r="895" spans="1:4" x14ac:dyDescent="0.2">
      <c r="A895" s="30"/>
      <c r="B895" s="30"/>
      <c r="C895" s="30"/>
      <c r="D895" s="30" t="s">
        <v>1061</v>
      </c>
    </row>
    <row r="896" spans="1:4" x14ac:dyDescent="0.2">
      <c r="A896" s="30"/>
      <c r="B896" s="30"/>
      <c r="C896" s="30"/>
      <c r="D896" s="30" t="s">
        <v>407</v>
      </c>
    </row>
    <row r="897" spans="1:4" x14ac:dyDescent="0.2">
      <c r="A897" s="30" t="s">
        <v>2708</v>
      </c>
      <c r="B897" s="30" t="s">
        <v>577</v>
      </c>
      <c r="C897" s="30" t="s">
        <v>1253</v>
      </c>
      <c r="D897" s="30" t="s">
        <v>1060</v>
      </c>
    </row>
    <row r="898" spans="1:4" x14ac:dyDescent="0.2">
      <c r="A898" s="30"/>
      <c r="B898" s="30"/>
      <c r="C898" s="30"/>
      <c r="D898" s="30" t="s">
        <v>407</v>
      </c>
    </row>
    <row r="899" spans="1:4" x14ac:dyDescent="0.2">
      <c r="A899" s="30" t="s">
        <v>2773</v>
      </c>
      <c r="B899" s="30" t="s">
        <v>27</v>
      </c>
      <c r="C899" s="30" t="s">
        <v>1253</v>
      </c>
      <c r="D899" s="30" t="s">
        <v>1060</v>
      </c>
    </row>
    <row r="900" spans="1:4" x14ac:dyDescent="0.2">
      <c r="A900" s="30"/>
      <c r="B900" s="30"/>
      <c r="C900" s="30"/>
      <c r="D900" s="30" t="s">
        <v>1061</v>
      </c>
    </row>
    <row r="901" spans="1:4" x14ac:dyDescent="0.2">
      <c r="A901" s="30"/>
      <c r="B901" s="30"/>
      <c r="C901" s="30"/>
      <c r="D901" s="30" t="s">
        <v>407</v>
      </c>
    </row>
    <row r="902" spans="1:4" x14ac:dyDescent="0.2">
      <c r="A902" s="30" t="s">
        <v>2715</v>
      </c>
      <c r="B902" s="30" t="s">
        <v>877</v>
      </c>
      <c r="C902" s="30" t="s">
        <v>1253</v>
      </c>
      <c r="D902" s="30" t="s">
        <v>1064</v>
      </c>
    </row>
    <row r="903" spans="1:4" x14ac:dyDescent="0.2">
      <c r="A903" s="30"/>
      <c r="B903" s="30"/>
      <c r="C903" s="30"/>
      <c r="D903" s="30" t="s">
        <v>1060</v>
      </c>
    </row>
    <row r="904" spans="1:4" x14ac:dyDescent="0.2">
      <c r="A904" s="30"/>
      <c r="B904" s="30"/>
      <c r="C904" s="30"/>
      <c r="D904" s="30" t="s">
        <v>407</v>
      </c>
    </row>
    <row r="905" spans="1:4" x14ac:dyDescent="0.2">
      <c r="A905" s="30" t="s">
        <v>2583</v>
      </c>
      <c r="B905" s="30" t="s">
        <v>568</v>
      </c>
      <c r="C905" s="30" t="s">
        <v>1253</v>
      </c>
      <c r="D905" s="30" t="s">
        <v>1060</v>
      </c>
    </row>
    <row r="906" spans="1:4" x14ac:dyDescent="0.2">
      <c r="A906" s="30"/>
      <c r="B906" s="30"/>
      <c r="C906" s="30"/>
      <c r="D906" s="30" t="s">
        <v>407</v>
      </c>
    </row>
    <row r="907" spans="1:4" x14ac:dyDescent="0.2">
      <c r="A907" s="30" t="s">
        <v>2556</v>
      </c>
      <c r="B907" s="30" t="s">
        <v>222</v>
      </c>
      <c r="C907" s="30" t="s">
        <v>1253</v>
      </c>
      <c r="D907" s="30" t="s">
        <v>1060</v>
      </c>
    </row>
    <row r="908" spans="1:4" x14ac:dyDescent="0.2">
      <c r="A908" s="30"/>
      <c r="B908" s="30"/>
      <c r="C908" s="30"/>
      <c r="D908" s="30" t="s">
        <v>1604</v>
      </c>
    </row>
    <row r="909" spans="1:4" x14ac:dyDescent="0.2">
      <c r="A909" s="30"/>
      <c r="B909" s="30"/>
      <c r="C909" s="30"/>
      <c r="D909" s="30" t="s">
        <v>407</v>
      </c>
    </row>
    <row r="910" spans="1:4" x14ac:dyDescent="0.2">
      <c r="A910" s="30" t="s">
        <v>2758</v>
      </c>
      <c r="B910" s="30" t="s">
        <v>29</v>
      </c>
      <c r="C910" s="30" t="s">
        <v>1253</v>
      </c>
      <c r="D910" s="30" t="s">
        <v>1060</v>
      </c>
    </row>
    <row r="911" spans="1:4" x14ac:dyDescent="0.2">
      <c r="A911" s="30"/>
      <c r="B911" s="30"/>
      <c r="C911" s="30"/>
      <c r="D911" s="30" t="s">
        <v>407</v>
      </c>
    </row>
    <row r="912" spans="1:4" x14ac:dyDescent="0.2">
      <c r="A912" s="30" t="s">
        <v>2574</v>
      </c>
      <c r="B912" s="30" t="s">
        <v>878</v>
      </c>
      <c r="C912" s="30" t="s">
        <v>1253</v>
      </c>
      <c r="D912" s="30" t="s">
        <v>1060</v>
      </c>
    </row>
    <row r="913" spans="1:4" x14ac:dyDescent="0.2">
      <c r="A913" s="30"/>
      <c r="B913" s="30"/>
      <c r="C913" s="30"/>
      <c r="D913" s="30" t="s">
        <v>1604</v>
      </c>
    </row>
    <row r="914" spans="1:4" x14ac:dyDescent="0.2">
      <c r="A914" s="30"/>
      <c r="B914" s="30"/>
      <c r="C914" s="30"/>
      <c r="D914" s="30" t="s">
        <v>407</v>
      </c>
    </row>
    <row r="915" spans="1:4" x14ac:dyDescent="0.2">
      <c r="A915" s="30" t="s">
        <v>1335</v>
      </c>
      <c r="B915" s="30" t="s">
        <v>889</v>
      </c>
      <c r="C915" s="30" t="s">
        <v>1253</v>
      </c>
      <c r="D915" s="30" t="s">
        <v>1064</v>
      </c>
    </row>
    <row r="916" spans="1:4" x14ac:dyDescent="0.2">
      <c r="A916" s="30"/>
      <c r="B916" s="30"/>
      <c r="C916" s="30"/>
      <c r="D916" s="30" t="s">
        <v>1060</v>
      </c>
    </row>
    <row r="917" spans="1:4" x14ac:dyDescent="0.2">
      <c r="A917" s="30"/>
      <c r="B917" s="30"/>
      <c r="C917" s="30"/>
      <c r="D917" s="30" t="s">
        <v>407</v>
      </c>
    </row>
    <row r="918" spans="1:4" x14ac:dyDescent="0.2">
      <c r="A918" s="30" t="s">
        <v>2670</v>
      </c>
      <c r="B918" s="30" t="s">
        <v>263</v>
      </c>
      <c r="C918" s="30" t="s">
        <v>1253</v>
      </c>
      <c r="D918" s="30" t="s">
        <v>1060</v>
      </c>
    </row>
    <row r="919" spans="1:4" x14ac:dyDescent="0.2">
      <c r="A919" s="30"/>
      <c r="B919" s="30"/>
      <c r="C919" s="30"/>
      <c r="D919" s="30" t="s">
        <v>407</v>
      </c>
    </row>
    <row r="920" spans="1:4" x14ac:dyDescent="0.2">
      <c r="A920" s="30" t="s">
        <v>1307</v>
      </c>
      <c r="B920" s="30" t="s">
        <v>891</v>
      </c>
      <c r="C920" s="30" t="s">
        <v>1253</v>
      </c>
      <c r="D920" s="30" t="s">
        <v>406</v>
      </c>
    </row>
    <row r="921" spans="1:4" x14ac:dyDescent="0.2">
      <c r="A921" s="30"/>
      <c r="B921" s="30"/>
      <c r="C921" s="30"/>
      <c r="D921" s="30" t="s">
        <v>1064</v>
      </c>
    </row>
    <row r="922" spans="1:4" x14ac:dyDescent="0.2">
      <c r="A922" s="30"/>
      <c r="B922" s="30"/>
      <c r="C922" s="30"/>
      <c r="D922" s="30" t="s">
        <v>1060</v>
      </c>
    </row>
    <row r="923" spans="1:4" x14ac:dyDescent="0.2">
      <c r="A923" s="30"/>
      <c r="B923" s="30"/>
      <c r="C923" s="30"/>
      <c r="D923" s="30" t="s">
        <v>405</v>
      </c>
    </row>
    <row r="924" spans="1:4" x14ac:dyDescent="0.2">
      <c r="A924" s="30"/>
      <c r="B924" s="30"/>
      <c r="C924" s="30"/>
      <c r="D924" s="30" t="s">
        <v>1061</v>
      </c>
    </row>
    <row r="925" spans="1:4" x14ac:dyDescent="0.2">
      <c r="A925" s="30"/>
      <c r="B925" s="30"/>
      <c r="C925" s="30"/>
      <c r="D925" s="30" t="s">
        <v>1062</v>
      </c>
    </row>
    <row r="926" spans="1:4" x14ac:dyDescent="0.2">
      <c r="A926" s="30"/>
      <c r="B926" s="30"/>
      <c r="C926" s="30"/>
      <c r="D926" s="30" t="s">
        <v>373</v>
      </c>
    </row>
    <row r="927" spans="1:4" x14ac:dyDescent="0.2">
      <c r="A927" s="30" t="s">
        <v>2597</v>
      </c>
      <c r="B927" s="30" t="s">
        <v>1107</v>
      </c>
      <c r="C927" s="30" t="s">
        <v>1253</v>
      </c>
      <c r="D927" s="30" t="s">
        <v>1060</v>
      </c>
    </row>
    <row r="928" spans="1:4" x14ac:dyDescent="0.2">
      <c r="A928" s="30"/>
      <c r="B928" s="30"/>
      <c r="C928" s="30"/>
      <c r="D928" s="30" t="s">
        <v>407</v>
      </c>
    </row>
    <row r="929" spans="1:4" x14ac:dyDescent="0.2">
      <c r="A929" s="30" t="s">
        <v>2548</v>
      </c>
      <c r="B929" s="30" t="s">
        <v>890</v>
      </c>
      <c r="C929" s="30" t="s">
        <v>1253</v>
      </c>
      <c r="D929" s="30" t="s">
        <v>1064</v>
      </c>
    </row>
    <row r="930" spans="1:4" x14ac:dyDescent="0.2">
      <c r="A930" s="30"/>
      <c r="B930" s="30"/>
      <c r="C930" s="30"/>
      <c r="D930" s="30" t="s">
        <v>1060</v>
      </c>
    </row>
    <row r="931" spans="1:4" x14ac:dyDescent="0.2">
      <c r="A931" s="30"/>
      <c r="B931" s="30"/>
      <c r="C931" s="30"/>
      <c r="D931" s="30" t="s">
        <v>1061</v>
      </c>
    </row>
    <row r="932" spans="1:4" x14ac:dyDescent="0.2">
      <c r="A932" s="30"/>
      <c r="B932" s="30"/>
      <c r="C932" s="30"/>
      <c r="D932" s="30" t="s">
        <v>1062</v>
      </c>
    </row>
    <row r="933" spans="1:4" x14ac:dyDescent="0.2">
      <c r="A933" s="30"/>
      <c r="B933" s="30"/>
      <c r="C933" s="30"/>
      <c r="D933" s="30" t="s">
        <v>407</v>
      </c>
    </row>
    <row r="934" spans="1:4" x14ac:dyDescent="0.2">
      <c r="A934" s="30" t="s">
        <v>1309</v>
      </c>
      <c r="B934" s="30" t="s">
        <v>892</v>
      </c>
      <c r="C934" s="30" t="s">
        <v>1253</v>
      </c>
      <c r="D934" s="30" t="s">
        <v>1064</v>
      </c>
    </row>
    <row r="935" spans="1:4" x14ac:dyDescent="0.2">
      <c r="A935" s="30"/>
      <c r="B935" s="30"/>
      <c r="C935" s="30"/>
      <c r="D935" s="30" t="s">
        <v>1060</v>
      </c>
    </row>
    <row r="936" spans="1:4" x14ac:dyDescent="0.2">
      <c r="A936" s="30"/>
      <c r="B936" s="30"/>
      <c r="C936" s="30"/>
      <c r="D936" s="30" t="s">
        <v>407</v>
      </c>
    </row>
    <row r="937" spans="1:4" x14ac:dyDescent="0.2">
      <c r="A937" s="30"/>
      <c r="B937" s="30"/>
      <c r="C937" s="30"/>
      <c r="D937" s="30" t="s">
        <v>1429</v>
      </c>
    </row>
    <row r="938" spans="1:4" x14ac:dyDescent="0.2">
      <c r="A938" s="30" t="s">
        <v>1310</v>
      </c>
      <c r="B938" s="30" t="s">
        <v>894</v>
      </c>
      <c r="C938" s="30" t="s">
        <v>1253</v>
      </c>
      <c r="D938" s="30" t="s">
        <v>1064</v>
      </c>
    </row>
    <row r="939" spans="1:4" x14ac:dyDescent="0.2">
      <c r="A939" s="30"/>
      <c r="B939" s="30"/>
      <c r="C939" s="30"/>
      <c r="D939" s="30" t="s">
        <v>1060</v>
      </c>
    </row>
    <row r="940" spans="1:4" x14ac:dyDescent="0.2">
      <c r="A940" s="30" t="s">
        <v>2617</v>
      </c>
      <c r="B940" s="30" t="s">
        <v>895</v>
      </c>
      <c r="C940" s="30" t="s">
        <v>1253</v>
      </c>
      <c r="D940" s="30" t="s">
        <v>1060</v>
      </c>
    </row>
    <row r="941" spans="1:4" x14ac:dyDescent="0.2">
      <c r="A941" s="30"/>
      <c r="B941" s="30"/>
      <c r="C941" s="30"/>
      <c r="D941" s="30" t="s">
        <v>407</v>
      </c>
    </row>
    <row r="942" spans="1:4" x14ac:dyDescent="0.2">
      <c r="A942" s="30"/>
      <c r="B942" s="30"/>
      <c r="C942" s="30"/>
      <c r="D942" s="30" t="s">
        <v>1429</v>
      </c>
    </row>
    <row r="943" spans="1:4" x14ac:dyDescent="0.2">
      <c r="A943" s="30" t="s">
        <v>1336</v>
      </c>
      <c r="B943" s="30" t="s">
        <v>897</v>
      </c>
      <c r="C943" s="30" t="s">
        <v>1253</v>
      </c>
      <c r="D943" s="30" t="s">
        <v>1064</v>
      </c>
    </row>
    <row r="944" spans="1:4" x14ac:dyDescent="0.2">
      <c r="A944" s="30"/>
      <c r="B944" s="30"/>
      <c r="C944" s="30"/>
      <c r="D944" s="30" t="s">
        <v>1060</v>
      </c>
    </row>
    <row r="945" spans="1:4" x14ac:dyDescent="0.2">
      <c r="A945" s="30"/>
      <c r="B945" s="30"/>
      <c r="C945" s="30"/>
      <c r="D945" s="30" t="s">
        <v>407</v>
      </c>
    </row>
    <row r="946" spans="1:4" x14ac:dyDescent="0.2">
      <c r="A946" s="30" t="s">
        <v>2703</v>
      </c>
      <c r="B946" s="30" t="s">
        <v>898</v>
      </c>
      <c r="C946" s="30" t="s">
        <v>1253</v>
      </c>
      <c r="D946" s="30" t="s">
        <v>1060</v>
      </c>
    </row>
    <row r="947" spans="1:4" x14ac:dyDescent="0.2">
      <c r="A947" s="30"/>
      <c r="B947" s="30"/>
      <c r="C947" s="30"/>
      <c r="D947" s="30" t="s">
        <v>407</v>
      </c>
    </row>
    <row r="948" spans="1:4" x14ac:dyDescent="0.2">
      <c r="A948" s="30"/>
      <c r="B948" s="30"/>
      <c r="C948" s="30"/>
      <c r="D948" s="30" t="s">
        <v>1429</v>
      </c>
    </row>
    <row r="949" spans="1:4" x14ac:dyDescent="0.2">
      <c r="A949" s="30" t="s">
        <v>1311</v>
      </c>
      <c r="B949" s="30" t="s">
        <v>774</v>
      </c>
      <c r="C949" s="30" t="s">
        <v>1253</v>
      </c>
      <c r="D949" s="30" t="s">
        <v>1064</v>
      </c>
    </row>
    <row r="950" spans="1:4" x14ac:dyDescent="0.2">
      <c r="A950" s="30"/>
      <c r="B950" s="30"/>
      <c r="C950" s="30"/>
      <c r="D950" s="30" t="s">
        <v>1060</v>
      </c>
    </row>
    <row r="951" spans="1:4" x14ac:dyDescent="0.2">
      <c r="A951" s="30" t="s">
        <v>1312</v>
      </c>
      <c r="B951" s="30" t="s">
        <v>900</v>
      </c>
      <c r="C951" s="30" t="s">
        <v>1253</v>
      </c>
      <c r="D951" s="30" t="s">
        <v>1064</v>
      </c>
    </row>
    <row r="952" spans="1:4" x14ac:dyDescent="0.2">
      <c r="A952" s="30"/>
      <c r="B952" s="30"/>
      <c r="C952" s="30"/>
      <c r="D952" s="30" t="s">
        <v>1060</v>
      </c>
    </row>
    <row r="953" spans="1:4" x14ac:dyDescent="0.2">
      <c r="A953" s="30" t="s">
        <v>2645</v>
      </c>
      <c r="B953" s="30" t="s">
        <v>893</v>
      </c>
      <c r="C953" s="30" t="s">
        <v>1253</v>
      </c>
      <c r="D953" s="30" t="s">
        <v>1060</v>
      </c>
    </row>
    <row r="954" spans="1:4" x14ac:dyDescent="0.2">
      <c r="A954" s="30"/>
      <c r="B954" s="30"/>
      <c r="C954" s="30"/>
      <c r="D954" s="30" t="s">
        <v>407</v>
      </c>
    </row>
    <row r="955" spans="1:4" x14ac:dyDescent="0.2">
      <c r="A955" s="30"/>
      <c r="B955" s="30"/>
      <c r="C955" s="30"/>
      <c r="D955" s="30" t="s">
        <v>1429</v>
      </c>
    </row>
    <row r="956" spans="1:4" x14ac:dyDescent="0.2">
      <c r="A956" s="30" t="s">
        <v>2683</v>
      </c>
      <c r="B956" s="30" t="s">
        <v>901</v>
      </c>
      <c r="C956" s="30" t="s">
        <v>1253</v>
      </c>
      <c r="D956" s="30" t="s">
        <v>1060</v>
      </c>
    </row>
    <row r="957" spans="1:4" x14ac:dyDescent="0.2">
      <c r="A957" s="30"/>
      <c r="B957" s="30"/>
      <c r="C957" s="30"/>
      <c r="D957" s="30" t="s">
        <v>407</v>
      </c>
    </row>
    <row r="958" spans="1:4" x14ac:dyDescent="0.2">
      <c r="A958" s="30" t="s">
        <v>2568</v>
      </c>
      <c r="B958" s="30" t="s">
        <v>1356</v>
      </c>
      <c r="C958" s="30" t="s">
        <v>1253</v>
      </c>
      <c r="D958" s="30" t="s">
        <v>1060</v>
      </c>
    </row>
    <row r="959" spans="1:4" x14ac:dyDescent="0.2">
      <c r="A959" s="30"/>
      <c r="B959" s="30"/>
      <c r="C959" s="30"/>
      <c r="D959" s="30" t="s">
        <v>407</v>
      </c>
    </row>
    <row r="960" spans="1:4" x14ac:dyDescent="0.2">
      <c r="A960" s="30" t="s">
        <v>2765</v>
      </c>
      <c r="B960" s="30" t="s">
        <v>1150</v>
      </c>
      <c r="C960" s="30" t="s">
        <v>1253</v>
      </c>
      <c r="D960" s="30" t="s">
        <v>407</v>
      </c>
    </row>
    <row r="961" spans="1:4" x14ac:dyDescent="0.2">
      <c r="A961" s="30" t="s">
        <v>2761</v>
      </c>
      <c r="B961" s="30" t="s">
        <v>2219</v>
      </c>
      <c r="C961" s="30" t="s">
        <v>1253</v>
      </c>
      <c r="D961" s="30" t="s">
        <v>1064</v>
      </c>
    </row>
    <row r="962" spans="1:4" x14ac:dyDescent="0.2">
      <c r="A962" s="30"/>
      <c r="B962" s="30"/>
      <c r="C962" s="30"/>
      <c r="D962" s="30" t="s">
        <v>1060</v>
      </c>
    </row>
    <row r="963" spans="1:4" x14ac:dyDescent="0.2">
      <c r="A963" s="30"/>
      <c r="B963" s="30"/>
      <c r="C963" s="30"/>
      <c r="D963" s="30" t="s">
        <v>407</v>
      </c>
    </row>
    <row r="964" spans="1:4" x14ac:dyDescent="0.2">
      <c r="A964" s="30" t="s">
        <v>2630</v>
      </c>
      <c r="B964" s="30" t="s">
        <v>2220</v>
      </c>
      <c r="C964" s="30" t="s">
        <v>1253</v>
      </c>
      <c r="D964" s="30" t="s">
        <v>1064</v>
      </c>
    </row>
    <row r="965" spans="1:4" x14ac:dyDescent="0.2">
      <c r="A965" s="30"/>
      <c r="B965" s="30"/>
      <c r="C965" s="30"/>
      <c r="D965" s="30" t="s">
        <v>1060</v>
      </c>
    </row>
    <row r="966" spans="1:4" x14ac:dyDescent="0.2">
      <c r="A966" s="30"/>
      <c r="B966" s="30"/>
      <c r="C966" s="30"/>
      <c r="D966" s="30" t="s">
        <v>407</v>
      </c>
    </row>
    <row r="967" spans="1:4" x14ac:dyDescent="0.2">
      <c r="A967" s="30" t="s">
        <v>1349</v>
      </c>
      <c r="B967" s="30" t="s">
        <v>1350</v>
      </c>
      <c r="C967" s="30" t="s">
        <v>1253</v>
      </c>
      <c r="D967" s="30" t="s">
        <v>1064</v>
      </c>
    </row>
    <row r="968" spans="1:4" x14ac:dyDescent="0.2">
      <c r="A968" s="30"/>
      <c r="B968" s="30"/>
      <c r="C968" s="30"/>
      <c r="D968" s="30" t="s">
        <v>1060</v>
      </c>
    </row>
    <row r="969" spans="1:4" x14ac:dyDescent="0.2">
      <c r="A969" s="30" t="s">
        <v>2739</v>
      </c>
      <c r="B969" s="30" t="s">
        <v>266</v>
      </c>
      <c r="C969" s="30" t="s">
        <v>1253</v>
      </c>
      <c r="D969" s="30" t="s">
        <v>1060</v>
      </c>
    </row>
    <row r="970" spans="1:4" x14ac:dyDescent="0.2">
      <c r="A970" s="30"/>
      <c r="B970" s="30"/>
      <c r="C970" s="30"/>
      <c r="D970" s="30" t="s">
        <v>407</v>
      </c>
    </row>
    <row r="971" spans="1:4" x14ac:dyDescent="0.2">
      <c r="A971" s="30" t="s">
        <v>2647</v>
      </c>
      <c r="B971" s="30" t="s">
        <v>267</v>
      </c>
      <c r="C971" s="30" t="s">
        <v>1253</v>
      </c>
      <c r="D971" s="30" t="s">
        <v>1060</v>
      </c>
    </row>
    <row r="972" spans="1:4" x14ac:dyDescent="0.2">
      <c r="A972" s="30"/>
      <c r="B972" s="30"/>
      <c r="C972" s="30"/>
      <c r="D972" s="30" t="s">
        <v>407</v>
      </c>
    </row>
    <row r="973" spans="1:4" x14ac:dyDescent="0.2">
      <c r="A973" s="30" t="s">
        <v>2686</v>
      </c>
      <c r="B973" s="30" t="s">
        <v>1360</v>
      </c>
      <c r="C973" s="30" t="s">
        <v>1253</v>
      </c>
      <c r="D973" s="30" t="s">
        <v>1060</v>
      </c>
    </row>
    <row r="974" spans="1:4" x14ac:dyDescent="0.2">
      <c r="A974" s="30"/>
      <c r="B974" s="30"/>
      <c r="C974" s="30"/>
      <c r="D974" s="30" t="s">
        <v>407</v>
      </c>
    </row>
    <row r="975" spans="1:4" x14ac:dyDescent="0.2">
      <c r="A975" s="30" t="s">
        <v>2731</v>
      </c>
      <c r="B975" s="30" t="s">
        <v>1361</v>
      </c>
      <c r="C975" s="30" t="s">
        <v>1253</v>
      </c>
      <c r="D975" s="30" t="s">
        <v>1060</v>
      </c>
    </row>
    <row r="976" spans="1:4" x14ac:dyDescent="0.2">
      <c r="A976" s="30"/>
      <c r="B976" s="30"/>
      <c r="C976" s="30"/>
      <c r="D976" s="30" t="s">
        <v>407</v>
      </c>
    </row>
    <row r="977" spans="1:4" x14ac:dyDescent="0.2">
      <c r="A977" s="30" t="s">
        <v>2648</v>
      </c>
      <c r="B977" s="30" t="s">
        <v>2221</v>
      </c>
      <c r="C977" s="30" t="s">
        <v>1253</v>
      </c>
      <c r="D977" s="30" t="s">
        <v>1064</v>
      </c>
    </row>
    <row r="978" spans="1:4" x14ac:dyDescent="0.2">
      <c r="A978" s="30"/>
      <c r="B978" s="30"/>
      <c r="C978" s="30"/>
      <c r="D978" s="30" t="s">
        <v>1060</v>
      </c>
    </row>
    <row r="979" spans="1:4" x14ac:dyDescent="0.2">
      <c r="A979" s="30"/>
      <c r="B979" s="30"/>
      <c r="C979" s="30"/>
      <c r="D979" s="30" t="s">
        <v>407</v>
      </c>
    </row>
    <row r="980" spans="1:4" x14ac:dyDescent="0.2">
      <c r="A980" s="30" t="s">
        <v>2735</v>
      </c>
      <c r="B980" s="30" t="s">
        <v>2264</v>
      </c>
      <c r="C980" s="30" t="s">
        <v>1253</v>
      </c>
      <c r="D980" s="30" t="s">
        <v>1060</v>
      </c>
    </row>
    <row r="981" spans="1:4" x14ac:dyDescent="0.2">
      <c r="A981" s="30"/>
      <c r="B981" s="30"/>
      <c r="C981" s="30"/>
      <c r="D981" s="30" t="s">
        <v>407</v>
      </c>
    </row>
    <row r="982" spans="1:4" x14ac:dyDescent="0.2">
      <c r="A982" s="30" t="s">
        <v>2750</v>
      </c>
      <c r="B982" s="30" t="s">
        <v>1153</v>
      </c>
      <c r="C982" s="30" t="s">
        <v>1253</v>
      </c>
      <c r="D982" s="30" t="s">
        <v>407</v>
      </c>
    </row>
    <row r="983" spans="1:4" x14ac:dyDescent="0.2">
      <c r="A983" s="30" t="s">
        <v>2663</v>
      </c>
      <c r="B983" s="30" t="s">
        <v>762</v>
      </c>
      <c r="C983" s="30" t="s">
        <v>1253</v>
      </c>
      <c r="D983" s="30" t="s">
        <v>1060</v>
      </c>
    </row>
    <row r="984" spans="1:4" x14ac:dyDescent="0.2">
      <c r="A984" s="30"/>
      <c r="B984" s="30"/>
      <c r="C984" s="30"/>
      <c r="D984" s="30" t="s">
        <v>407</v>
      </c>
    </row>
    <row r="985" spans="1:4" x14ac:dyDescent="0.2">
      <c r="A985" s="30" t="s">
        <v>2798</v>
      </c>
      <c r="B985" s="30" t="s">
        <v>2799</v>
      </c>
      <c r="C985" s="30" t="s">
        <v>1253</v>
      </c>
      <c r="D985" s="30" t="s">
        <v>407</v>
      </c>
    </row>
    <row r="986" spans="1:4" x14ac:dyDescent="0.2">
      <c r="A986" s="30" t="s">
        <v>2714</v>
      </c>
      <c r="B986" s="30" t="s">
        <v>2263</v>
      </c>
      <c r="C986" s="30" t="s">
        <v>1253</v>
      </c>
      <c r="D986" s="30" t="s">
        <v>407</v>
      </c>
    </row>
    <row r="987" spans="1:4" x14ac:dyDescent="0.2">
      <c r="A987" s="30" t="s">
        <v>2616</v>
      </c>
      <c r="B987" s="30" t="s">
        <v>43</v>
      </c>
      <c r="C987" s="30" t="s">
        <v>1253</v>
      </c>
      <c r="D987" s="30" t="s">
        <v>1060</v>
      </c>
    </row>
    <row r="988" spans="1:4" x14ac:dyDescent="0.2">
      <c r="A988" s="30"/>
      <c r="B988" s="30"/>
      <c r="C988" s="30"/>
      <c r="D988" s="30" t="s">
        <v>407</v>
      </c>
    </row>
    <row r="989" spans="1:4" x14ac:dyDescent="0.2">
      <c r="A989" s="30" t="s">
        <v>2667</v>
      </c>
      <c r="B989" s="30" t="s">
        <v>2516</v>
      </c>
      <c r="C989" s="30" t="s">
        <v>1253</v>
      </c>
      <c r="D989" s="30" t="s">
        <v>407</v>
      </c>
    </row>
    <row r="990" spans="1:4" x14ac:dyDescent="0.2">
      <c r="A990" s="30" t="s">
        <v>2619</v>
      </c>
      <c r="B990" s="30" t="s">
        <v>58</v>
      </c>
      <c r="C990" s="30" t="s">
        <v>1253</v>
      </c>
      <c r="D990" s="30" t="s">
        <v>407</v>
      </c>
    </row>
    <row r="991" spans="1:4" x14ac:dyDescent="0.2">
      <c r="A991" s="30" t="s">
        <v>2680</v>
      </c>
      <c r="B991" s="30" t="s">
        <v>1358</v>
      </c>
      <c r="C991" s="30" t="s">
        <v>1253</v>
      </c>
      <c r="D991" s="30" t="s">
        <v>1060</v>
      </c>
    </row>
    <row r="992" spans="1:4" x14ac:dyDescent="0.2">
      <c r="A992" s="30"/>
      <c r="B992" s="30"/>
      <c r="C992" s="30"/>
      <c r="D992" s="30" t="s">
        <v>407</v>
      </c>
    </row>
    <row r="993" spans="1:4" x14ac:dyDescent="0.2">
      <c r="A993" s="30" t="s">
        <v>2689</v>
      </c>
      <c r="B993" s="30" t="s">
        <v>763</v>
      </c>
      <c r="C993" s="30" t="s">
        <v>1253</v>
      </c>
      <c r="D993" s="30" t="s">
        <v>1060</v>
      </c>
    </row>
    <row r="994" spans="1:4" x14ac:dyDescent="0.2">
      <c r="A994" s="30"/>
      <c r="B994" s="30"/>
      <c r="C994" s="30"/>
      <c r="D994" s="30" t="s">
        <v>407</v>
      </c>
    </row>
    <row r="995" spans="1:4" x14ac:dyDescent="0.2">
      <c r="A995" s="30" t="s">
        <v>2668</v>
      </c>
      <c r="B995" s="30" t="s">
        <v>768</v>
      </c>
      <c r="C995" s="30" t="s">
        <v>1253</v>
      </c>
      <c r="D995" s="30" t="s">
        <v>1060</v>
      </c>
    </row>
    <row r="996" spans="1:4" x14ac:dyDescent="0.2">
      <c r="A996" s="30"/>
      <c r="B996" s="30"/>
      <c r="C996" s="30"/>
      <c r="D996" s="30" t="s">
        <v>407</v>
      </c>
    </row>
    <row r="997" spans="1:4" x14ac:dyDescent="0.2">
      <c r="A997" s="30" t="s">
        <v>2644</v>
      </c>
      <c r="B997" s="30" t="s">
        <v>2111</v>
      </c>
      <c r="C997" s="30" t="s">
        <v>1253</v>
      </c>
      <c r="D997" s="30" t="s">
        <v>1060</v>
      </c>
    </row>
    <row r="998" spans="1:4" x14ac:dyDescent="0.2">
      <c r="A998" s="30"/>
      <c r="B998" s="30"/>
      <c r="C998" s="30"/>
      <c r="D998" s="30" t="s">
        <v>407</v>
      </c>
    </row>
    <row r="999" spans="1:4" x14ac:dyDescent="0.2">
      <c r="A999" s="30" t="s">
        <v>2584</v>
      </c>
      <c r="B999" s="30" t="s">
        <v>2222</v>
      </c>
      <c r="C999" s="30" t="s">
        <v>1253</v>
      </c>
      <c r="D999" s="30" t="s">
        <v>1064</v>
      </c>
    </row>
    <row r="1000" spans="1:4" x14ac:dyDescent="0.2">
      <c r="A1000" s="30"/>
      <c r="B1000" s="30"/>
      <c r="C1000" s="30"/>
      <c r="D1000" s="30" t="s">
        <v>1060</v>
      </c>
    </row>
    <row r="1001" spans="1:4" x14ac:dyDescent="0.2">
      <c r="A1001" s="30"/>
      <c r="B1001" s="30"/>
      <c r="C1001" s="30"/>
      <c r="D1001" s="30" t="s">
        <v>407</v>
      </c>
    </row>
    <row r="1002" spans="1:4" x14ac:dyDescent="0.2">
      <c r="A1002" s="30" t="s">
        <v>2796</v>
      </c>
      <c r="B1002" s="30" t="s">
        <v>2797</v>
      </c>
      <c r="C1002" s="30" t="s">
        <v>1253</v>
      </c>
      <c r="D1002" s="30" t="s">
        <v>407</v>
      </c>
    </row>
    <row r="1003" spans="1:4" x14ac:dyDescent="0.2">
      <c r="A1003" s="30" t="s">
        <v>2563</v>
      </c>
      <c r="B1003" s="30" t="s">
        <v>54</v>
      </c>
      <c r="C1003" s="30" t="s">
        <v>1253</v>
      </c>
      <c r="D1003" s="30" t="s">
        <v>1060</v>
      </c>
    </row>
    <row r="1004" spans="1:4" x14ac:dyDescent="0.2">
      <c r="A1004" s="30"/>
      <c r="B1004" s="30"/>
      <c r="C1004" s="30"/>
      <c r="D1004" s="30" t="s">
        <v>1604</v>
      </c>
    </row>
    <row r="1005" spans="1:4" x14ac:dyDescent="0.2">
      <c r="A1005" s="30"/>
      <c r="B1005" s="30"/>
      <c r="C1005" s="30"/>
      <c r="D1005" s="30" t="s">
        <v>407</v>
      </c>
    </row>
    <row r="1006" spans="1:4" x14ac:dyDescent="0.2">
      <c r="A1006" s="30" t="s">
        <v>2671</v>
      </c>
      <c r="B1006" s="30" t="s">
        <v>769</v>
      </c>
      <c r="C1006" s="30" t="s">
        <v>1253</v>
      </c>
      <c r="D1006" s="30" t="s">
        <v>1060</v>
      </c>
    </row>
    <row r="1007" spans="1:4" x14ac:dyDescent="0.2">
      <c r="A1007" s="30"/>
      <c r="B1007" s="30"/>
      <c r="C1007" s="30"/>
      <c r="D1007" s="30" t="s">
        <v>407</v>
      </c>
    </row>
    <row r="1008" spans="1:4" x14ac:dyDescent="0.2">
      <c r="A1008" s="30" t="s">
        <v>1339</v>
      </c>
      <c r="B1008" s="30" t="s">
        <v>533</v>
      </c>
      <c r="C1008" s="30" t="s">
        <v>1253</v>
      </c>
      <c r="D1008" s="30" t="s">
        <v>1064</v>
      </c>
    </row>
    <row r="1009" spans="1:4" x14ac:dyDescent="0.2">
      <c r="A1009" s="30"/>
      <c r="B1009" s="30"/>
      <c r="C1009" s="30"/>
      <c r="D1009" s="30" t="s">
        <v>1060</v>
      </c>
    </row>
    <row r="1010" spans="1:4" x14ac:dyDescent="0.2">
      <c r="A1010" s="30"/>
      <c r="B1010" s="30"/>
      <c r="C1010" s="30"/>
      <c r="D1010" s="30" t="s">
        <v>407</v>
      </c>
    </row>
    <row r="1011" spans="1:4" x14ac:dyDescent="0.2">
      <c r="A1011" s="30" t="s">
        <v>1340</v>
      </c>
      <c r="B1011" s="30" t="s">
        <v>1362</v>
      </c>
      <c r="C1011" s="30" t="s">
        <v>1253</v>
      </c>
      <c r="D1011" s="30" t="s">
        <v>1064</v>
      </c>
    </row>
    <row r="1012" spans="1:4" x14ac:dyDescent="0.2">
      <c r="A1012" s="30"/>
      <c r="B1012" s="30"/>
      <c r="C1012" s="30"/>
      <c r="D1012" s="30" t="s">
        <v>1060</v>
      </c>
    </row>
    <row r="1013" spans="1:4" x14ac:dyDescent="0.2">
      <c r="A1013" s="30"/>
      <c r="B1013" s="30"/>
      <c r="C1013" s="30"/>
      <c r="D1013" s="30" t="s">
        <v>407</v>
      </c>
    </row>
    <row r="1014" spans="1:4" x14ac:dyDescent="0.2">
      <c r="A1014" s="30" t="s">
        <v>1341</v>
      </c>
      <c r="B1014" s="30" t="s">
        <v>1363</v>
      </c>
      <c r="C1014" s="30" t="s">
        <v>1253</v>
      </c>
      <c r="D1014" s="30" t="s">
        <v>1064</v>
      </c>
    </row>
    <row r="1015" spans="1:4" x14ac:dyDescent="0.2">
      <c r="A1015" s="30"/>
      <c r="B1015" s="30"/>
      <c r="C1015" s="30"/>
      <c r="D1015" s="30" t="s">
        <v>1060</v>
      </c>
    </row>
    <row r="1016" spans="1:4" x14ac:dyDescent="0.2">
      <c r="A1016" s="30"/>
      <c r="B1016" s="30"/>
      <c r="C1016" s="30"/>
      <c r="D1016" s="30" t="s">
        <v>407</v>
      </c>
    </row>
    <row r="1017" spans="1:4" x14ac:dyDescent="0.2">
      <c r="A1017" s="30" t="s">
        <v>1342</v>
      </c>
      <c r="B1017" s="30" t="s">
        <v>1364</v>
      </c>
      <c r="C1017" s="30" t="s">
        <v>1253</v>
      </c>
      <c r="D1017" s="30" t="s">
        <v>1064</v>
      </c>
    </row>
    <row r="1018" spans="1:4" x14ac:dyDescent="0.2">
      <c r="A1018" s="30"/>
      <c r="B1018" s="30"/>
      <c r="C1018" s="30"/>
      <c r="D1018" s="30" t="s">
        <v>1060</v>
      </c>
    </row>
    <row r="1019" spans="1:4" x14ac:dyDescent="0.2">
      <c r="A1019" s="30"/>
      <c r="B1019" s="30"/>
      <c r="C1019" s="30"/>
      <c r="D1019" s="30" t="s">
        <v>407</v>
      </c>
    </row>
    <row r="1020" spans="1:4" x14ac:dyDescent="0.2">
      <c r="A1020" s="30" t="s">
        <v>1343</v>
      </c>
      <c r="B1020" s="30" t="s">
        <v>1365</v>
      </c>
      <c r="C1020" s="30" t="s">
        <v>1253</v>
      </c>
      <c r="D1020" s="30" t="s">
        <v>1064</v>
      </c>
    </row>
    <row r="1021" spans="1:4" x14ac:dyDescent="0.2">
      <c r="A1021" s="30"/>
      <c r="B1021" s="30"/>
      <c r="C1021" s="30"/>
      <c r="D1021" s="30" t="s">
        <v>1060</v>
      </c>
    </row>
    <row r="1022" spans="1:4" x14ac:dyDescent="0.2">
      <c r="A1022" s="30"/>
      <c r="B1022" s="30"/>
      <c r="C1022" s="30"/>
      <c r="D1022" s="30" t="s">
        <v>407</v>
      </c>
    </row>
    <row r="1023" spans="1:4" x14ac:dyDescent="0.2">
      <c r="A1023" s="30" t="s">
        <v>1366</v>
      </c>
      <c r="B1023" s="30" t="s">
        <v>1367</v>
      </c>
      <c r="C1023" s="30" t="s">
        <v>1253</v>
      </c>
      <c r="D1023" s="30" t="s">
        <v>1064</v>
      </c>
    </row>
    <row r="1024" spans="1:4" x14ac:dyDescent="0.2">
      <c r="A1024" s="30"/>
      <c r="B1024" s="30"/>
      <c r="C1024" s="30"/>
      <c r="D1024" s="30" t="s">
        <v>1060</v>
      </c>
    </row>
    <row r="1025" spans="1:4" x14ac:dyDescent="0.2">
      <c r="A1025" s="30"/>
      <c r="B1025" s="30"/>
      <c r="C1025" s="30"/>
      <c r="D1025" s="30" t="s">
        <v>407</v>
      </c>
    </row>
    <row r="1026" spans="1:4" x14ac:dyDescent="0.2">
      <c r="A1026" s="30"/>
      <c r="B1026" s="30"/>
      <c r="C1026" s="30"/>
      <c r="D1026" s="30" t="s">
        <v>1429</v>
      </c>
    </row>
    <row r="1027" spans="1:4" x14ac:dyDescent="0.2">
      <c r="A1027" s="30" t="s">
        <v>2636</v>
      </c>
      <c r="B1027" s="30" t="s">
        <v>56</v>
      </c>
      <c r="C1027" s="30" t="s">
        <v>1253</v>
      </c>
      <c r="D1027" s="30" t="s">
        <v>1060</v>
      </c>
    </row>
    <row r="1028" spans="1:4" x14ac:dyDescent="0.2">
      <c r="A1028" s="30"/>
      <c r="B1028" s="30"/>
      <c r="C1028" s="30"/>
      <c r="D1028" s="30" t="s">
        <v>407</v>
      </c>
    </row>
    <row r="1029" spans="1:4" x14ac:dyDescent="0.2">
      <c r="A1029" s="30" t="s">
        <v>2561</v>
      </c>
      <c r="B1029" s="30" t="s">
        <v>1373</v>
      </c>
      <c r="C1029" s="30" t="s">
        <v>1253</v>
      </c>
      <c r="D1029" s="30" t="s">
        <v>1064</v>
      </c>
    </row>
    <row r="1030" spans="1:4" x14ac:dyDescent="0.2">
      <c r="A1030" s="30"/>
      <c r="B1030" s="30"/>
      <c r="C1030" s="30"/>
      <c r="D1030" s="30" t="s">
        <v>1060</v>
      </c>
    </row>
    <row r="1031" spans="1:4" x14ac:dyDescent="0.2">
      <c r="A1031" s="30"/>
      <c r="B1031" s="30"/>
      <c r="C1031" s="30"/>
      <c r="D1031" s="30" t="s">
        <v>1604</v>
      </c>
    </row>
    <row r="1032" spans="1:4" x14ac:dyDescent="0.2">
      <c r="A1032" s="30"/>
      <c r="B1032" s="30"/>
      <c r="C1032" s="30"/>
      <c r="D1032" s="30" t="s">
        <v>407</v>
      </c>
    </row>
    <row r="1033" spans="1:4" x14ac:dyDescent="0.2">
      <c r="A1033" s="30" t="s">
        <v>2607</v>
      </c>
      <c r="B1033" s="30" t="s">
        <v>2109</v>
      </c>
      <c r="C1033" s="30" t="s">
        <v>1253</v>
      </c>
      <c r="D1033" s="30" t="s">
        <v>1060</v>
      </c>
    </row>
    <row r="1034" spans="1:4" x14ac:dyDescent="0.2">
      <c r="A1034" s="30"/>
      <c r="B1034" s="30"/>
      <c r="C1034" s="30"/>
      <c r="D1034" s="30" t="s">
        <v>407</v>
      </c>
    </row>
    <row r="1035" spans="1:4" x14ac:dyDescent="0.2">
      <c r="A1035" s="30" t="s">
        <v>2684</v>
      </c>
      <c r="B1035" s="30" t="s">
        <v>473</v>
      </c>
      <c r="C1035" s="30" t="s">
        <v>1253</v>
      </c>
      <c r="D1035" s="30" t="s">
        <v>1060</v>
      </c>
    </row>
    <row r="1036" spans="1:4" x14ac:dyDescent="0.2">
      <c r="A1036" s="30"/>
      <c r="B1036" s="30"/>
      <c r="C1036" s="30"/>
      <c r="D1036" s="30" t="s">
        <v>407</v>
      </c>
    </row>
    <row r="1037" spans="1:4" x14ac:dyDescent="0.2">
      <c r="A1037" s="30" t="s">
        <v>2660</v>
      </c>
      <c r="B1037" s="30" t="s">
        <v>479</v>
      </c>
      <c r="C1037" s="30" t="s">
        <v>1253</v>
      </c>
      <c r="D1037" s="30" t="s">
        <v>1060</v>
      </c>
    </row>
    <row r="1038" spans="1:4" x14ac:dyDescent="0.2">
      <c r="A1038" s="30"/>
      <c r="B1038" s="30"/>
      <c r="C1038" s="30"/>
      <c r="D1038" s="30" t="s">
        <v>407</v>
      </c>
    </row>
    <row r="1039" spans="1:4" x14ac:dyDescent="0.2">
      <c r="A1039" s="30" t="s">
        <v>2692</v>
      </c>
      <c r="B1039" s="30" t="s">
        <v>476</v>
      </c>
      <c r="C1039" s="30" t="s">
        <v>1253</v>
      </c>
      <c r="D1039" s="30" t="s">
        <v>407</v>
      </c>
    </row>
    <row r="1040" spans="1:4" x14ac:dyDescent="0.2">
      <c r="A1040" s="30" t="s">
        <v>2559</v>
      </c>
      <c r="B1040" s="30" t="s">
        <v>1368</v>
      </c>
      <c r="C1040" s="30" t="s">
        <v>1253</v>
      </c>
      <c r="D1040" s="30" t="s">
        <v>1060</v>
      </c>
    </row>
    <row r="1041" spans="1:4" x14ac:dyDescent="0.2">
      <c r="A1041" s="30"/>
      <c r="B1041" s="30"/>
      <c r="C1041" s="30"/>
      <c r="D1041" s="30" t="s">
        <v>1604</v>
      </c>
    </row>
    <row r="1042" spans="1:4" x14ac:dyDescent="0.2">
      <c r="A1042" s="30"/>
      <c r="B1042" s="30"/>
      <c r="C1042" s="30"/>
      <c r="D1042" s="30" t="s">
        <v>407</v>
      </c>
    </row>
    <row r="1043" spans="1:4" x14ac:dyDescent="0.2">
      <c r="A1043" s="30" t="s">
        <v>2721</v>
      </c>
      <c r="B1043" s="30" t="s">
        <v>270</v>
      </c>
      <c r="C1043" s="30" t="s">
        <v>1253</v>
      </c>
      <c r="D1043" s="30" t="s">
        <v>1060</v>
      </c>
    </row>
    <row r="1044" spans="1:4" x14ac:dyDescent="0.2">
      <c r="A1044" s="30"/>
      <c r="B1044" s="30"/>
      <c r="C1044" s="30"/>
      <c r="D1044" s="30" t="s">
        <v>407</v>
      </c>
    </row>
    <row r="1045" spans="1:4" x14ac:dyDescent="0.2">
      <c r="A1045" s="30" t="s">
        <v>2620</v>
      </c>
      <c r="B1045" s="30" t="s">
        <v>500</v>
      </c>
      <c r="C1045" s="30" t="s">
        <v>1253</v>
      </c>
      <c r="D1045" s="30" t="s">
        <v>1060</v>
      </c>
    </row>
    <row r="1046" spans="1:4" x14ac:dyDescent="0.2">
      <c r="A1046" s="30"/>
      <c r="B1046" s="30"/>
      <c r="C1046" s="30"/>
      <c r="D1046" s="30" t="s">
        <v>407</v>
      </c>
    </row>
    <row r="1047" spans="1:4" x14ac:dyDescent="0.2">
      <c r="A1047" s="30" t="s">
        <v>2712</v>
      </c>
      <c r="B1047" s="30" t="s">
        <v>472</v>
      </c>
      <c r="C1047" s="30" t="s">
        <v>1253</v>
      </c>
      <c r="D1047" s="30" t="s">
        <v>407</v>
      </c>
    </row>
    <row r="1048" spans="1:4" x14ac:dyDescent="0.2">
      <c r="A1048" s="30" t="s">
        <v>2601</v>
      </c>
      <c r="B1048" s="30" t="s">
        <v>1369</v>
      </c>
      <c r="C1048" s="30" t="s">
        <v>1253</v>
      </c>
      <c r="D1048" s="30" t="s">
        <v>1060</v>
      </c>
    </row>
    <row r="1049" spans="1:4" x14ac:dyDescent="0.2">
      <c r="A1049" s="30"/>
      <c r="B1049" s="30"/>
      <c r="C1049" s="30"/>
      <c r="D1049" s="30" t="s">
        <v>1604</v>
      </c>
    </row>
    <row r="1050" spans="1:4" x14ac:dyDescent="0.2">
      <c r="A1050" s="30"/>
      <c r="B1050" s="30"/>
      <c r="C1050" s="30"/>
      <c r="D1050" s="30" t="s">
        <v>407</v>
      </c>
    </row>
    <row r="1051" spans="1:4" x14ac:dyDescent="0.2">
      <c r="A1051" s="30" t="s">
        <v>2732</v>
      </c>
      <c r="B1051" s="30" t="s">
        <v>481</v>
      </c>
      <c r="C1051" s="30" t="s">
        <v>1253</v>
      </c>
      <c r="D1051" s="30" t="s">
        <v>407</v>
      </c>
    </row>
    <row r="1052" spans="1:4" x14ac:dyDescent="0.2">
      <c r="A1052" s="30" t="s">
        <v>2734</v>
      </c>
      <c r="B1052" s="30" t="s">
        <v>483</v>
      </c>
      <c r="C1052" s="30" t="s">
        <v>1253</v>
      </c>
      <c r="D1052" s="30" t="s">
        <v>407</v>
      </c>
    </row>
    <row r="1053" spans="1:4" x14ac:dyDescent="0.2">
      <c r="A1053" s="30" t="s">
        <v>2719</v>
      </c>
      <c r="B1053" s="30" t="s">
        <v>475</v>
      </c>
      <c r="C1053" s="30" t="s">
        <v>1253</v>
      </c>
      <c r="D1053" s="30" t="s">
        <v>407</v>
      </c>
    </row>
    <row r="1054" spans="1:4" x14ac:dyDescent="0.2">
      <c r="A1054" s="30" t="s">
        <v>2596</v>
      </c>
      <c r="B1054" s="30" t="s">
        <v>752</v>
      </c>
      <c r="C1054" s="30" t="s">
        <v>1253</v>
      </c>
      <c r="D1054" s="30" t="s">
        <v>1060</v>
      </c>
    </row>
    <row r="1055" spans="1:4" x14ac:dyDescent="0.2">
      <c r="A1055" s="30"/>
      <c r="B1055" s="30"/>
      <c r="C1055" s="30"/>
      <c r="D1055" s="30" t="s">
        <v>1604</v>
      </c>
    </row>
    <row r="1056" spans="1:4" x14ac:dyDescent="0.2">
      <c r="A1056" s="30"/>
      <c r="B1056" s="30"/>
      <c r="C1056" s="30"/>
      <c r="D1056" s="30" t="s">
        <v>407</v>
      </c>
    </row>
    <row r="1057" spans="1:4" x14ac:dyDescent="0.2">
      <c r="A1057" s="30" t="s">
        <v>2749</v>
      </c>
      <c r="B1057" s="30" t="s">
        <v>1306</v>
      </c>
      <c r="C1057" s="30" t="s">
        <v>1253</v>
      </c>
      <c r="D1057" s="30" t="s">
        <v>407</v>
      </c>
    </row>
    <row r="1058" spans="1:4" x14ac:dyDescent="0.2">
      <c r="A1058" s="30" t="s">
        <v>2585</v>
      </c>
      <c r="B1058" s="30" t="s">
        <v>2517</v>
      </c>
      <c r="C1058" s="30" t="s">
        <v>1253</v>
      </c>
      <c r="D1058" s="30" t="s">
        <v>1060</v>
      </c>
    </row>
    <row r="1059" spans="1:4" x14ac:dyDescent="0.2">
      <c r="A1059" s="30"/>
      <c r="B1059" s="30"/>
      <c r="C1059" s="30"/>
      <c r="D1059" s="30" t="s">
        <v>407</v>
      </c>
    </row>
    <row r="1060" spans="1:4" x14ac:dyDescent="0.2">
      <c r="A1060" s="30" t="s">
        <v>2594</v>
      </c>
      <c r="B1060" s="30" t="s">
        <v>574</v>
      </c>
      <c r="C1060" s="30" t="s">
        <v>1253</v>
      </c>
      <c r="D1060" s="30" t="s">
        <v>1060</v>
      </c>
    </row>
    <row r="1061" spans="1:4" x14ac:dyDescent="0.2">
      <c r="A1061" s="30"/>
      <c r="B1061" s="30"/>
      <c r="C1061" s="30"/>
      <c r="D1061" s="30" t="s">
        <v>407</v>
      </c>
    </row>
    <row r="1062" spans="1:4" x14ac:dyDescent="0.2">
      <c r="A1062" s="30" t="s">
        <v>2587</v>
      </c>
      <c r="B1062" s="30" t="s">
        <v>569</v>
      </c>
      <c r="C1062" s="30" t="s">
        <v>1253</v>
      </c>
      <c r="D1062" s="30" t="s">
        <v>1060</v>
      </c>
    </row>
    <row r="1063" spans="1:4" x14ac:dyDescent="0.2">
      <c r="A1063" s="30"/>
      <c r="B1063" s="30"/>
      <c r="C1063" s="30"/>
      <c r="D1063" s="30" t="s">
        <v>407</v>
      </c>
    </row>
    <row r="1064" spans="1:4" x14ac:dyDescent="0.2">
      <c r="A1064" s="30" t="s">
        <v>2551</v>
      </c>
      <c r="B1064" s="30" t="s">
        <v>1370</v>
      </c>
      <c r="C1064" s="30" t="s">
        <v>1253</v>
      </c>
      <c r="D1064" s="30" t="s">
        <v>1064</v>
      </c>
    </row>
    <row r="1065" spans="1:4" x14ac:dyDescent="0.2">
      <c r="A1065" s="30"/>
      <c r="B1065" s="30"/>
      <c r="C1065" s="30"/>
      <c r="D1065" s="30" t="s">
        <v>1060</v>
      </c>
    </row>
    <row r="1066" spans="1:4" x14ac:dyDescent="0.2">
      <c r="A1066" s="30"/>
      <c r="B1066" s="30"/>
      <c r="C1066" s="30"/>
      <c r="D1066" s="30" t="s">
        <v>405</v>
      </c>
    </row>
    <row r="1067" spans="1:4" x14ac:dyDescent="0.2">
      <c r="A1067" s="30"/>
      <c r="B1067" s="30"/>
      <c r="C1067" s="30"/>
      <c r="D1067" s="30" t="s">
        <v>1604</v>
      </c>
    </row>
    <row r="1068" spans="1:4" x14ac:dyDescent="0.2">
      <c r="A1068" s="30"/>
      <c r="B1068" s="30"/>
      <c r="C1068" s="30"/>
      <c r="D1068" s="30" t="s">
        <v>407</v>
      </c>
    </row>
    <row r="1069" spans="1:4" x14ac:dyDescent="0.2">
      <c r="A1069" s="30"/>
      <c r="B1069" s="30"/>
      <c r="C1069" s="30"/>
      <c r="D1069" s="30" t="s">
        <v>373</v>
      </c>
    </row>
    <row r="1070" spans="1:4" x14ac:dyDescent="0.2">
      <c r="A1070" s="30" t="s">
        <v>2650</v>
      </c>
      <c r="B1070" s="30" t="s">
        <v>30</v>
      </c>
      <c r="C1070" s="30" t="s">
        <v>1253</v>
      </c>
      <c r="D1070" s="30" t="s">
        <v>1060</v>
      </c>
    </row>
    <row r="1071" spans="1:4" x14ac:dyDescent="0.2">
      <c r="A1071" s="30"/>
      <c r="B1071" s="30"/>
      <c r="C1071" s="30"/>
      <c r="D1071" s="30" t="s">
        <v>1604</v>
      </c>
    </row>
    <row r="1072" spans="1:4" x14ac:dyDescent="0.2">
      <c r="A1072" s="30"/>
      <c r="B1072" s="30"/>
      <c r="C1072" s="30"/>
      <c r="D1072" s="30" t="s">
        <v>407</v>
      </c>
    </row>
    <row r="1073" spans="1:4" x14ac:dyDescent="0.2">
      <c r="A1073" s="30" t="s">
        <v>2901</v>
      </c>
      <c r="B1073" s="30" t="s">
        <v>2902</v>
      </c>
      <c r="C1073" s="30" t="s">
        <v>1253</v>
      </c>
      <c r="D1073" s="30" t="s">
        <v>407</v>
      </c>
    </row>
    <row r="1074" spans="1:4" x14ac:dyDescent="0.2">
      <c r="A1074" s="30" t="s">
        <v>2681</v>
      </c>
      <c r="B1074" s="30" t="s">
        <v>133</v>
      </c>
      <c r="C1074" s="30" t="s">
        <v>1253</v>
      </c>
      <c r="D1074" s="30" t="s">
        <v>1060</v>
      </c>
    </row>
    <row r="1075" spans="1:4" x14ac:dyDescent="0.2">
      <c r="A1075" s="30"/>
      <c r="B1075" s="30"/>
      <c r="C1075" s="30"/>
      <c r="D1075" s="30" t="s">
        <v>404</v>
      </c>
    </row>
    <row r="1076" spans="1:4" x14ac:dyDescent="0.2">
      <c r="A1076" s="30"/>
      <c r="B1076" s="30"/>
      <c r="C1076" s="30"/>
      <c r="D1076" s="30" t="s">
        <v>1061</v>
      </c>
    </row>
    <row r="1077" spans="1:4" x14ac:dyDescent="0.2">
      <c r="A1077" s="30"/>
      <c r="B1077" s="30"/>
      <c r="C1077" s="30"/>
      <c r="D1077" s="30" t="s">
        <v>407</v>
      </c>
    </row>
    <row r="1078" spans="1:4" x14ac:dyDescent="0.2">
      <c r="A1078" s="30" t="s">
        <v>2903</v>
      </c>
      <c r="B1078" s="30" t="s">
        <v>2904</v>
      </c>
      <c r="C1078" s="30" t="s">
        <v>1253</v>
      </c>
      <c r="D1078" s="30" t="s">
        <v>407</v>
      </c>
    </row>
    <row r="1079" spans="1:4" x14ac:dyDescent="0.2">
      <c r="A1079" s="30" t="s">
        <v>2704</v>
      </c>
      <c r="B1079" s="30" t="s">
        <v>246</v>
      </c>
      <c r="C1079" s="30" t="s">
        <v>1253</v>
      </c>
      <c r="D1079" s="30" t="s">
        <v>407</v>
      </c>
    </row>
    <row r="1080" spans="1:4" x14ac:dyDescent="0.2">
      <c r="A1080" s="30" t="s">
        <v>2695</v>
      </c>
      <c r="B1080" s="30" t="s">
        <v>21</v>
      </c>
      <c r="C1080" s="30" t="s">
        <v>1253</v>
      </c>
      <c r="D1080" s="30" t="s">
        <v>1060</v>
      </c>
    </row>
    <row r="1081" spans="1:4" x14ac:dyDescent="0.2">
      <c r="A1081" s="30"/>
      <c r="B1081" s="30"/>
      <c r="C1081" s="30"/>
      <c r="D1081" s="30" t="s">
        <v>407</v>
      </c>
    </row>
    <row r="1082" spans="1:4" x14ac:dyDescent="0.2">
      <c r="A1082" s="30" t="s">
        <v>2635</v>
      </c>
      <c r="B1082" s="30" t="s">
        <v>275</v>
      </c>
      <c r="C1082" s="30" t="s">
        <v>1253</v>
      </c>
      <c r="D1082" s="30" t="s">
        <v>1060</v>
      </c>
    </row>
    <row r="1083" spans="1:4" x14ac:dyDescent="0.2">
      <c r="A1083" s="30"/>
      <c r="B1083" s="30"/>
      <c r="C1083" s="30"/>
      <c r="D1083" s="30" t="s">
        <v>1061</v>
      </c>
    </row>
    <row r="1084" spans="1:4" x14ac:dyDescent="0.2">
      <c r="A1084" s="30"/>
      <c r="B1084" s="30"/>
      <c r="C1084" s="30"/>
      <c r="D1084" s="30" t="s">
        <v>407</v>
      </c>
    </row>
    <row r="1085" spans="1:4" x14ac:dyDescent="0.2">
      <c r="A1085" s="30" t="s">
        <v>2666</v>
      </c>
      <c r="B1085" s="30" t="s">
        <v>274</v>
      </c>
      <c r="C1085" s="30" t="s">
        <v>1253</v>
      </c>
      <c r="D1085" s="30" t="s">
        <v>1060</v>
      </c>
    </row>
    <row r="1086" spans="1:4" x14ac:dyDescent="0.2">
      <c r="A1086" s="30"/>
      <c r="B1086" s="30"/>
      <c r="C1086" s="30"/>
      <c r="D1086" s="30" t="s">
        <v>1061</v>
      </c>
    </row>
    <row r="1087" spans="1:4" x14ac:dyDescent="0.2">
      <c r="A1087" s="30"/>
      <c r="B1087" s="30"/>
      <c r="C1087" s="30"/>
      <c r="D1087" s="30" t="s">
        <v>407</v>
      </c>
    </row>
    <row r="1088" spans="1:4" x14ac:dyDescent="0.2">
      <c r="A1088" s="30" t="s">
        <v>2600</v>
      </c>
      <c r="B1088" s="30" t="s">
        <v>1372</v>
      </c>
      <c r="C1088" s="30" t="s">
        <v>1253</v>
      </c>
      <c r="D1088" s="30" t="s">
        <v>1060</v>
      </c>
    </row>
    <row r="1089" spans="1:4" x14ac:dyDescent="0.2">
      <c r="A1089" s="30"/>
      <c r="B1089" s="30"/>
      <c r="C1089" s="30"/>
      <c r="D1089" s="30" t="s">
        <v>407</v>
      </c>
    </row>
    <row r="1090" spans="1:4" x14ac:dyDescent="0.2">
      <c r="A1090" s="30" t="s">
        <v>2705</v>
      </c>
      <c r="B1090" s="30" t="s">
        <v>2518</v>
      </c>
      <c r="C1090" s="30" t="s">
        <v>1253</v>
      </c>
      <c r="D1090" s="30" t="s">
        <v>1060</v>
      </c>
    </row>
    <row r="1091" spans="1:4" x14ac:dyDescent="0.2">
      <c r="A1091" s="30"/>
      <c r="B1091" s="30"/>
      <c r="C1091" s="30"/>
      <c r="D1091" s="30" t="s">
        <v>407</v>
      </c>
    </row>
    <row r="1092" spans="1:4" x14ac:dyDescent="0.2">
      <c r="A1092" s="30" t="s">
        <v>2624</v>
      </c>
      <c r="B1092" s="30" t="s">
        <v>572</v>
      </c>
      <c r="C1092" s="30" t="s">
        <v>1253</v>
      </c>
      <c r="D1092" s="30" t="s">
        <v>1060</v>
      </c>
    </row>
    <row r="1093" spans="1:4" x14ac:dyDescent="0.2">
      <c r="A1093" s="30"/>
      <c r="B1093" s="30"/>
      <c r="C1093" s="30"/>
      <c r="D1093" s="30" t="s">
        <v>407</v>
      </c>
    </row>
    <row r="1094" spans="1:4" x14ac:dyDescent="0.2">
      <c r="A1094" s="30" t="s">
        <v>2570</v>
      </c>
      <c r="B1094" s="30" t="s">
        <v>1371</v>
      </c>
      <c r="C1094" s="30" t="s">
        <v>1253</v>
      </c>
      <c r="D1094" s="30" t="s">
        <v>1060</v>
      </c>
    </row>
    <row r="1095" spans="1:4" x14ac:dyDescent="0.2">
      <c r="A1095" s="30"/>
      <c r="B1095" s="30"/>
      <c r="C1095" s="30"/>
      <c r="D1095" s="30" t="s">
        <v>407</v>
      </c>
    </row>
    <row r="1096" spans="1:4" x14ac:dyDescent="0.2">
      <c r="A1096" s="30"/>
      <c r="B1096" s="30"/>
      <c r="C1096" s="30"/>
      <c r="D1096" s="30" t="s">
        <v>373</v>
      </c>
    </row>
    <row r="1097" spans="1:4" x14ac:dyDescent="0.2">
      <c r="A1097" s="30"/>
      <c r="B1097" s="30"/>
      <c r="C1097" s="30"/>
      <c r="D1097" s="30" t="s">
        <v>1429</v>
      </c>
    </row>
    <row r="1098" spans="1:4" x14ac:dyDescent="0.2">
      <c r="A1098" s="30" t="s">
        <v>2675</v>
      </c>
      <c r="B1098" s="30" t="s">
        <v>44</v>
      </c>
      <c r="C1098" s="30" t="s">
        <v>1253</v>
      </c>
      <c r="D1098" s="30" t="s">
        <v>407</v>
      </c>
    </row>
    <row r="1099" spans="1:4" x14ac:dyDescent="0.2">
      <c r="A1099" s="30" t="s">
        <v>2685</v>
      </c>
      <c r="B1099" s="30" t="s">
        <v>474</v>
      </c>
      <c r="C1099" s="30" t="s">
        <v>1253</v>
      </c>
      <c r="D1099" s="30" t="s">
        <v>407</v>
      </c>
    </row>
    <row r="1100" spans="1:4" x14ac:dyDescent="0.2">
      <c r="A1100" s="30" t="s">
        <v>2582</v>
      </c>
      <c r="B1100" s="30" t="s">
        <v>273</v>
      </c>
      <c r="C1100" s="30" t="s">
        <v>1253</v>
      </c>
      <c r="D1100" s="30" t="s">
        <v>1060</v>
      </c>
    </row>
    <row r="1101" spans="1:4" x14ac:dyDescent="0.2">
      <c r="A1101" s="30"/>
      <c r="B1101" s="30"/>
      <c r="C1101" s="30"/>
      <c r="D1101" s="30" t="s">
        <v>1061</v>
      </c>
    </row>
    <row r="1102" spans="1:4" x14ac:dyDescent="0.2">
      <c r="A1102" s="30"/>
      <c r="B1102" s="30"/>
      <c r="C1102" s="30"/>
      <c r="D1102" s="30" t="s">
        <v>1062</v>
      </c>
    </row>
    <row r="1103" spans="1:4" x14ac:dyDescent="0.2">
      <c r="A1103" s="30"/>
      <c r="B1103" s="30"/>
      <c r="C1103" s="30"/>
      <c r="D1103" s="30" t="s">
        <v>407</v>
      </c>
    </row>
    <row r="1104" spans="1:4" x14ac:dyDescent="0.2">
      <c r="A1104" s="30" t="s">
        <v>2547</v>
      </c>
      <c r="B1104" s="30" t="s">
        <v>1147</v>
      </c>
      <c r="C1104" s="30" t="s">
        <v>1253</v>
      </c>
      <c r="D1104" s="30" t="s">
        <v>1060</v>
      </c>
    </row>
    <row r="1105" spans="1:4" x14ac:dyDescent="0.2">
      <c r="A1105" s="30"/>
      <c r="B1105" s="30"/>
      <c r="C1105" s="30"/>
      <c r="D1105" s="30" t="s">
        <v>1062</v>
      </c>
    </row>
    <row r="1106" spans="1:4" x14ac:dyDescent="0.2">
      <c r="A1106" s="30"/>
      <c r="B1106" s="30"/>
      <c r="C1106" s="30"/>
      <c r="D1106" s="30" t="s">
        <v>407</v>
      </c>
    </row>
    <row r="1107" spans="1:4" x14ac:dyDescent="0.2">
      <c r="A1107" s="30" t="s">
        <v>2740</v>
      </c>
      <c r="B1107" s="30" t="s">
        <v>19</v>
      </c>
      <c r="C1107" s="30" t="s">
        <v>1253</v>
      </c>
      <c r="D1107" s="30" t="s">
        <v>1060</v>
      </c>
    </row>
    <row r="1108" spans="1:4" x14ac:dyDescent="0.2">
      <c r="A1108" s="30"/>
      <c r="B1108" s="30"/>
      <c r="C1108" s="30"/>
      <c r="D1108" s="30" t="s">
        <v>1061</v>
      </c>
    </row>
    <row r="1109" spans="1:4" x14ac:dyDescent="0.2">
      <c r="A1109" s="30"/>
      <c r="B1109" s="30"/>
      <c r="C1109" s="30"/>
      <c r="D1109" s="30" t="s">
        <v>407</v>
      </c>
    </row>
    <row r="1110" spans="1:4" x14ac:dyDescent="0.2">
      <c r="A1110" s="30" t="s">
        <v>2637</v>
      </c>
      <c r="B1110" s="30" t="s">
        <v>20</v>
      </c>
      <c r="C1110" s="30" t="s">
        <v>1253</v>
      </c>
      <c r="D1110" s="30" t="s">
        <v>1060</v>
      </c>
    </row>
    <row r="1111" spans="1:4" x14ac:dyDescent="0.2">
      <c r="A1111" s="30"/>
      <c r="B1111" s="30"/>
      <c r="C1111" s="30"/>
      <c r="D1111" s="30" t="s">
        <v>1061</v>
      </c>
    </row>
    <row r="1112" spans="1:4" x14ac:dyDescent="0.2">
      <c r="A1112" s="30"/>
      <c r="B1112" s="30"/>
      <c r="C1112" s="30"/>
      <c r="D1112" s="30" t="s">
        <v>407</v>
      </c>
    </row>
    <row r="1113" spans="1:4" x14ac:dyDescent="0.2">
      <c r="A1113" s="30" t="s">
        <v>2641</v>
      </c>
      <c r="B1113" s="30" t="s">
        <v>59</v>
      </c>
      <c r="C1113" s="30" t="s">
        <v>1253</v>
      </c>
      <c r="D1113" s="30" t="s">
        <v>1060</v>
      </c>
    </row>
    <row r="1114" spans="1:4" x14ac:dyDescent="0.2">
      <c r="A1114" s="30"/>
      <c r="B1114" s="30"/>
      <c r="C1114" s="30"/>
      <c r="D1114" s="30" t="s">
        <v>407</v>
      </c>
    </row>
    <row r="1115" spans="1:4" x14ac:dyDescent="0.2">
      <c r="A1115" s="30" t="s">
        <v>2627</v>
      </c>
      <c r="B1115" s="30" t="s">
        <v>570</v>
      </c>
      <c r="C1115" s="30" t="s">
        <v>1253</v>
      </c>
      <c r="D1115" s="30" t="s">
        <v>1060</v>
      </c>
    </row>
    <row r="1116" spans="1:4" x14ac:dyDescent="0.2">
      <c r="A1116" s="30"/>
      <c r="B1116" s="30"/>
      <c r="C1116" s="30"/>
      <c r="D1116" s="30" t="s">
        <v>407</v>
      </c>
    </row>
    <row r="1117" spans="1:4" x14ac:dyDescent="0.2">
      <c r="A1117" s="30" t="s">
        <v>2553</v>
      </c>
      <c r="B1117" s="30" t="s">
        <v>1374</v>
      </c>
      <c r="C1117" s="30" t="s">
        <v>1253</v>
      </c>
      <c r="D1117" s="30" t="s">
        <v>1064</v>
      </c>
    </row>
    <row r="1118" spans="1:4" x14ac:dyDescent="0.2">
      <c r="A1118" s="30"/>
      <c r="B1118" s="30"/>
      <c r="C1118" s="30"/>
      <c r="D1118" s="30" t="s">
        <v>1060</v>
      </c>
    </row>
    <row r="1119" spans="1:4" x14ac:dyDescent="0.2">
      <c r="A1119" s="30"/>
      <c r="B1119" s="30"/>
      <c r="C1119" s="30"/>
      <c r="D1119" s="30" t="s">
        <v>1061</v>
      </c>
    </row>
    <row r="1120" spans="1:4" x14ac:dyDescent="0.2">
      <c r="A1120" s="30"/>
      <c r="B1120" s="30"/>
      <c r="C1120" s="30"/>
      <c r="D1120" s="30" t="s">
        <v>407</v>
      </c>
    </row>
    <row r="1121" spans="1:4" x14ac:dyDescent="0.2">
      <c r="A1121" s="30" t="s">
        <v>2718</v>
      </c>
      <c r="B1121" s="30" t="s">
        <v>470</v>
      </c>
      <c r="C1121" s="30" t="s">
        <v>1253</v>
      </c>
      <c r="D1121" s="30" t="s">
        <v>407</v>
      </c>
    </row>
    <row r="1122" spans="1:4" x14ac:dyDescent="0.2">
      <c r="A1122" s="30" t="s">
        <v>2590</v>
      </c>
      <c r="B1122" s="30" t="s">
        <v>751</v>
      </c>
      <c r="C1122" s="30" t="s">
        <v>1253</v>
      </c>
      <c r="D1122" s="30" t="s">
        <v>1060</v>
      </c>
    </row>
    <row r="1123" spans="1:4" x14ac:dyDescent="0.2">
      <c r="A1123" s="30"/>
      <c r="B1123" s="30"/>
      <c r="C1123" s="30"/>
      <c r="D1123" s="30" t="s">
        <v>1604</v>
      </c>
    </row>
    <row r="1124" spans="1:4" x14ac:dyDescent="0.2">
      <c r="A1124" s="30"/>
      <c r="B1124" s="30"/>
      <c r="C1124" s="30"/>
      <c r="D1124" s="30" t="s">
        <v>407</v>
      </c>
    </row>
    <row r="1125" spans="1:4" x14ac:dyDescent="0.2">
      <c r="A1125" s="30" t="s">
        <v>2651</v>
      </c>
      <c r="B1125" s="30" t="s">
        <v>498</v>
      </c>
      <c r="C1125" s="30" t="s">
        <v>1253</v>
      </c>
      <c r="D1125" s="30" t="s">
        <v>1060</v>
      </c>
    </row>
    <row r="1126" spans="1:4" x14ac:dyDescent="0.2">
      <c r="A1126" s="30"/>
      <c r="B1126" s="30"/>
      <c r="C1126" s="30"/>
      <c r="D1126" s="30" t="s">
        <v>407</v>
      </c>
    </row>
    <row r="1127" spans="1:4" x14ac:dyDescent="0.2">
      <c r="A1127" s="30" t="s">
        <v>2701</v>
      </c>
      <c r="B1127" s="30" t="s">
        <v>2262</v>
      </c>
      <c r="C1127" s="30" t="s">
        <v>1253</v>
      </c>
      <c r="D1127" s="30" t="s">
        <v>407</v>
      </c>
    </row>
    <row r="1128" spans="1:4" x14ac:dyDescent="0.2">
      <c r="A1128" s="30" t="s">
        <v>2554</v>
      </c>
      <c r="B1128" s="30" t="s">
        <v>753</v>
      </c>
      <c r="C1128" s="30" t="s">
        <v>1253</v>
      </c>
      <c r="D1128" s="30" t="s">
        <v>1060</v>
      </c>
    </row>
    <row r="1129" spans="1:4" x14ac:dyDescent="0.2">
      <c r="A1129" s="30"/>
      <c r="B1129" s="30"/>
      <c r="C1129" s="30"/>
      <c r="D1129" s="30" t="s">
        <v>1061</v>
      </c>
    </row>
    <row r="1130" spans="1:4" x14ac:dyDescent="0.2">
      <c r="A1130" s="30"/>
      <c r="B1130" s="30"/>
      <c r="C1130" s="30"/>
      <c r="D1130" s="30" t="s">
        <v>407</v>
      </c>
    </row>
    <row r="1131" spans="1:4" x14ac:dyDescent="0.2">
      <c r="A1131" s="30" t="s">
        <v>2709</v>
      </c>
      <c r="B1131" s="30" t="s">
        <v>269</v>
      </c>
      <c r="C1131" s="30" t="s">
        <v>1253</v>
      </c>
      <c r="D1131" s="30" t="s">
        <v>1060</v>
      </c>
    </row>
    <row r="1132" spans="1:4" x14ac:dyDescent="0.2">
      <c r="A1132" s="30"/>
      <c r="B1132" s="30"/>
      <c r="C1132" s="30"/>
      <c r="D1132" s="30" t="s">
        <v>407</v>
      </c>
    </row>
    <row r="1133" spans="1:4" x14ac:dyDescent="0.2">
      <c r="A1133" s="30" t="s">
        <v>2606</v>
      </c>
      <c r="B1133" s="30" t="s">
        <v>575</v>
      </c>
      <c r="C1133" s="30" t="s">
        <v>1253</v>
      </c>
      <c r="D1133" s="30" t="s">
        <v>1060</v>
      </c>
    </row>
    <row r="1134" spans="1:4" x14ac:dyDescent="0.2">
      <c r="A1134" s="30"/>
      <c r="B1134" s="30"/>
      <c r="C1134" s="30"/>
      <c r="D1134" s="30" t="s">
        <v>407</v>
      </c>
    </row>
    <row r="1135" spans="1:4" x14ac:dyDescent="0.2">
      <c r="A1135" s="30" t="s">
        <v>2609</v>
      </c>
      <c r="B1135" s="30" t="s">
        <v>1196</v>
      </c>
      <c r="C1135" s="30" t="s">
        <v>1253</v>
      </c>
      <c r="D1135" s="30" t="s">
        <v>1060</v>
      </c>
    </row>
    <row r="1136" spans="1:4" x14ac:dyDescent="0.2">
      <c r="A1136" s="30"/>
      <c r="B1136" s="30"/>
      <c r="C1136" s="30"/>
      <c r="D1136" s="30" t="s">
        <v>407</v>
      </c>
    </row>
    <row r="1137" spans="1:4" x14ac:dyDescent="0.2">
      <c r="A1137" s="30" t="s">
        <v>2655</v>
      </c>
      <c r="B1137" s="30" t="s">
        <v>478</v>
      </c>
      <c r="C1137" s="30" t="s">
        <v>1253</v>
      </c>
      <c r="D1137" s="30" t="s">
        <v>1060</v>
      </c>
    </row>
    <row r="1138" spans="1:4" x14ac:dyDescent="0.2">
      <c r="A1138" s="30"/>
      <c r="B1138" s="30"/>
      <c r="C1138" s="30"/>
      <c r="D1138" s="30" t="s">
        <v>407</v>
      </c>
    </row>
    <row r="1139" spans="1:4" x14ac:dyDescent="0.2">
      <c r="A1139" s="30" t="s">
        <v>1168</v>
      </c>
      <c r="B1139" s="30" t="s">
        <v>1169</v>
      </c>
      <c r="C1139" s="30" t="s">
        <v>1253</v>
      </c>
      <c r="D1139" s="30" t="s">
        <v>407</v>
      </c>
    </row>
    <row r="1140" spans="1:4" x14ac:dyDescent="0.2">
      <c r="A1140" s="30" t="s">
        <v>2716</v>
      </c>
      <c r="B1140" s="30" t="s">
        <v>489</v>
      </c>
      <c r="C1140" s="30" t="s">
        <v>1253</v>
      </c>
      <c r="D1140" s="30" t="s">
        <v>1060</v>
      </c>
    </row>
    <row r="1141" spans="1:4" x14ac:dyDescent="0.2">
      <c r="A1141" s="30"/>
      <c r="B1141" s="30"/>
      <c r="C1141" s="30"/>
      <c r="D1141" s="30" t="s">
        <v>407</v>
      </c>
    </row>
    <row r="1142" spans="1:4" x14ac:dyDescent="0.2">
      <c r="A1142" s="30" t="s">
        <v>2633</v>
      </c>
      <c r="B1142" s="30" t="s">
        <v>499</v>
      </c>
      <c r="C1142" s="30" t="s">
        <v>1253</v>
      </c>
      <c r="D1142" s="30" t="s">
        <v>1060</v>
      </c>
    </row>
    <row r="1143" spans="1:4" x14ac:dyDescent="0.2">
      <c r="A1143" s="30"/>
      <c r="B1143" s="30"/>
      <c r="C1143" s="30"/>
      <c r="D1143" s="30" t="s">
        <v>407</v>
      </c>
    </row>
    <row r="1144" spans="1:4" x14ac:dyDescent="0.2">
      <c r="A1144" s="30" t="s">
        <v>2586</v>
      </c>
      <c r="B1144" s="30" t="s">
        <v>754</v>
      </c>
      <c r="C1144" s="30" t="s">
        <v>1253</v>
      </c>
      <c r="D1144" s="30" t="s">
        <v>1060</v>
      </c>
    </row>
    <row r="1145" spans="1:4" x14ac:dyDescent="0.2">
      <c r="A1145" s="30"/>
      <c r="B1145" s="30"/>
      <c r="C1145" s="30"/>
      <c r="D1145" s="30" t="s">
        <v>1604</v>
      </c>
    </row>
    <row r="1146" spans="1:4" x14ac:dyDescent="0.2">
      <c r="A1146" s="30"/>
      <c r="B1146" s="30"/>
      <c r="C1146" s="30"/>
      <c r="D1146" s="30" t="s">
        <v>407</v>
      </c>
    </row>
    <row r="1147" spans="1:4" x14ac:dyDescent="0.2">
      <c r="A1147" s="30" t="s">
        <v>2742</v>
      </c>
      <c r="B1147" s="30" t="s">
        <v>480</v>
      </c>
      <c r="C1147" s="30" t="s">
        <v>1253</v>
      </c>
      <c r="D1147" s="30" t="s">
        <v>407</v>
      </c>
    </row>
    <row r="1148" spans="1:4" x14ac:dyDescent="0.2">
      <c r="A1148" s="30" t="s">
        <v>2555</v>
      </c>
      <c r="B1148" s="30" t="s">
        <v>755</v>
      </c>
      <c r="C1148" s="30" t="s">
        <v>1253</v>
      </c>
      <c r="D1148" s="30" t="s">
        <v>1060</v>
      </c>
    </row>
    <row r="1149" spans="1:4" x14ac:dyDescent="0.2">
      <c r="A1149" s="30"/>
      <c r="B1149" s="30"/>
      <c r="C1149" s="30"/>
      <c r="D1149" s="30" t="s">
        <v>1604</v>
      </c>
    </row>
    <row r="1150" spans="1:4" x14ac:dyDescent="0.2">
      <c r="A1150" s="30"/>
      <c r="B1150" s="30"/>
      <c r="C1150" s="30"/>
      <c r="D1150" s="30" t="s">
        <v>407</v>
      </c>
    </row>
    <row r="1151" spans="1:4" x14ac:dyDescent="0.2">
      <c r="A1151" s="30" t="s">
        <v>2729</v>
      </c>
      <c r="B1151" s="30" t="s">
        <v>15</v>
      </c>
      <c r="C1151" s="30" t="s">
        <v>1253</v>
      </c>
      <c r="D1151" s="30" t="s">
        <v>1060</v>
      </c>
    </row>
    <row r="1152" spans="1:4" x14ac:dyDescent="0.2">
      <c r="A1152" s="30"/>
      <c r="B1152" s="30"/>
      <c r="C1152" s="30"/>
      <c r="D1152" s="30" t="s">
        <v>407</v>
      </c>
    </row>
    <row r="1153" spans="1:4" x14ac:dyDescent="0.2">
      <c r="A1153" s="30" t="s">
        <v>2755</v>
      </c>
      <c r="B1153" s="30" t="s">
        <v>16</v>
      </c>
      <c r="C1153" s="30" t="s">
        <v>1253</v>
      </c>
      <c r="D1153" s="30" t="s">
        <v>1060</v>
      </c>
    </row>
    <row r="1154" spans="1:4" x14ac:dyDescent="0.2">
      <c r="A1154" s="30"/>
      <c r="B1154" s="30"/>
      <c r="C1154" s="30"/>
      <c r="D1154" s="30" t="s">
        <v>407</v>
      </c>
    </row>
    <row r="1155" spans="1:4" x14ac:dyDescent="0.2">
      <c r="A1155" s="30" t="s">
        <v>2720</v>
      </c>
      <c r="B1155" s="30" t="s">
        <v>271</v>
      </c>
      <c r="C1155" s="30" t="s">
        <v>1253</v>
      </c>
      <c r="D1155" s="30" t="s">
        <v>1060</v>
      </c>
    </row>
    <row r="1156" spans="1:4" x14ac:dyDescent="0.2">
      <c r="A1156" s="30"/>
      <c r="B1156" s="30"/>
      <c r="C1156" s="30"/>
      <c r="D1156" s="30" t="s">
        <v>407</v>
      </c>
    </row>
    <row r="1157" spans="1:4" x14ac:dyDescent="0.2">
      <c r="A1157" s="30" t="s">
        <v>2593</v>
      </c>
      <c r="B1157" s="30" t="s">
        <v>272</v>
      </c>
      <c r="C1157" s="30" t="s">
        <v>1253</v>
      </c>
      <c r="D1157" s="30" t="s">
        <v>1060</v>
      </c>
    </row>
    <row r="1158" spans="1:4" x14ac:dyDescent="0.2">
      <c r="A1158" s="30"/>
      <c r="B1158" s="30"/>
      <c r="C1158" s="30"/>
      <c r="D1158" s="30" t="s">
        <v>1061</v>
      </c>
    </row>
    <row r="1159" spans="1:4" x14ac:dyDescent="0.2">
      <c r="A1159" s="30"/>
      <c r="B1159" s="30"/>
      <c r="C1159" s="30"/>
      <c r="D1159" s="30" t="s">
        <v>1062</v>
      </c>
    </row>
    <row r="1160" spans="1:4" x14ac:dyDescent="0.2">
      <c r="A1160" s="30"/>
      <c r="B1160" s="30"/>
      <c r="C1160" s="30"/>
      <c r="D1160" s="30" t="s">
        <v>407</v>
      </c>
    </row>
    <row r="1161" spans="1:4" x14ac:dyDescent="0.2">
      <c r="A1161" s="30" t="s">
        <v>2760</v>
      </c>
      <c r="B1161" s="30" t="s">
        <v>756</v>
      </c>
      <c r="C1161" s="30" t="s">
        <v>1253</v>
      </c>
      <c r="D1161" s="30" t="s">
        <v>407</v>
      </c>
    </row>
    <row r="1162" spans="1:4" x14ac:dyDescent="0.2">
      <c r="A1162" s="30" t="s">
        <v>2743</v>
      </c>
      <c r="B1162" s="30" t="s">
        <v>17</v>
      </c>
      <c r="C1162" s="30" t="s">
        <v>1253</v>
      </c>
      <c r="D1162" s="30" t="s">
        <v>1060</v>
      </c>
    </row>
    <row r="1163" spans="1:4" x14ac:dyDescent="0.2">
      <c r="A1163" s="30"/>
      <c r="B1163" s="30"/>
      <c r="C1163" s="30"/>
      <c r="D1163" s="30" t="s">
        <v>1061</v>
      </c>
    </row>
    <row r="1164" spans="1:4" x14ac:dyDescent="0.2">
      <c r="A1164" s="30"/>
      <c r="B1164" s="30"/>
      <c r="C1164" s="30"/>
      <c r="D1164" s="30" t="s">
        <v>407</v>
      </c>
    </row>
    <row r="1165" spans="1:4" x14ac:dyDescent="0.2">
      <c r="A1165" s="30" t="s">
        <v>2673</v>
      </c>
      <c r="B1165" s="30" t="s">
        <v>18</v>
      </c>
      <c r="C1165" s="30" t="s">
        <v>1253</v>
      </c>
      <c r="D1165" s="30" t="s">
        <v>1060</v>
      </c>
    </row>
    <row r="1166" spans="1:4" x14ac:dyDescent="0.2">
      <c r="A1166" s="30"/>
      <c r="B1166" s="30"/>
      <c r="C1166" s="30"/>
      <c r="D1166" s="30" t="s">
        <v>1061</v>
      </c>
    </row>
    <row r="1167" spans="1:4" x14ac:dyDescent="0.2">
      <c r="A1167" s="30"/>
      <c r="B1167" s="30"/>
      <c r="C1167" s="30"/>
      <c r="D1167" s="30" t="s">
        <v>407</v>
      </c>
    </row>
    <row r="1168" spans="1:4" x14ac:dyDescent="0.2">
      <c r="A1168" s="30" t="s">
        <v>2690</v>
      </c>
      <c r="B1168" s="30" t="s">
        <v>1157</v>
      </c>
      <c r="C1168" s="30" t="s">
        <v>1253</v>
      </c>
      <c r="D1168" s="30" t="s">
        <v>407</v>
      </c>
    </row>
    <row r="1169" spans="1:4" x14ac:dyDescent="0.2">
      <c r="A1169" s="30" t="s">
        <v>2662</v>
      </c>
      <c r="B1169" s="30" t="s">
        <v>1156</v>
      </c>
      <c r="C1169" s="30" t="s">
        <v>1253</v>
      </c>
      <c r="D1169" s="30" t="s">
        <v>1060</v>
      </c>
    </row>
    <row r="1170" spans="1:4" x14ac:dyDescent="0.2">
      <c r="A1170" s="30"/>
      <c r="B1170" s="30"/>
      <c r="C1170" s="30"/>
      <c r="D1170" s="30" t="s">
        <v>407</v>
      </c>
    </row>
    <row r="1171" spans="1:4" x14ac:dyDescent="0.2">
      <c r="A1171" s="30" t="s">
        <v>2591</v>
      </c>
      <c r="B1171" s="30" t="s">
        <v>1170</v>
      </c>
      <c r="C1171" s="30" t="s">
        <v>1253</v>
      </c>
      <c r="D1171" s="30" t="s">
        <v>1060</v>
      </c>
    </row>
    <row r="1172" spans="1:4" x14ac:dyDescent="0.2">
      <c r="A1172" s="30"/>
      <c r="B1172" s="30"/>
      <c r="C1172" s="30"/>
      <c r="D1172" s="30" t="s">
        <v>407</v>
      </c>
    </row>
    <row r="1173" spans="1:4" x14ac:dyDescent="0.2">
      <c r="A1173" s="30" t="s">
        <v>2767</v>
      </c>
      <c r="B1173" s="30" t="s">
        <v>758</v>
      </c>
      <c r="C1173" s="30" t="s">
        <v>1253</v>
      </c>
      <c r="D1173" s="30" t="s">
        <v>407</v>
      </c>
    </row>
    <row r="1174" spans="1:4" x14ac:dyDescent="0.2">
      <c r="A1174" s="30" t="s">
        <v>2573</v>
      </c>
      <c r="B1174" s="30" t="s">
        <v>2519</v>
      </c>
      <c r="C1174" s="30" t="s">
        <v>1253</v>
      </c>
      <c r="D1174" s="30" t="s">
        <v>1060</v>
      </c>
    </row>
    <row r="1175" spans="1:4" x14ac:dyDescent="0.2">
      <c r="A1175" s="30"/>
      <c r="B1175" s="30"/>
      <c r="C1175" s="30"/>
      <c r="D1175" s="30" t="s">
        <v>407</v>
      </c>
    </row>
    <row r="1176" spans="1:4" x14ac:dyDescent="0.2">
      <c r="A1176" s="30" t="s">
        <v>2578</v>
      </c>
      <c r="B1176" s="30" t="s">
        <v>573</v>
      </c>
      <c r="C1176" s="30" t="s">
        <v>1253</v>
      </c>
      <c r="D1176" s="30" t="s">
        <v>1060</v>
      </c>
    </row>
    <row r="1177" spans="1:4" x14ac:dyDescent="0.2">
      <c r="A1177" s="30"/>
      <c r="B1177" s="30"/>
      <c r="C1177" s="30"/>
      <c r="D1177" s="30" t="s">
        <v>1062</v>
      </c>
    </row>
    <row r="1178" spans="1:4" x14ac:dyDescent="0.2">
      <c r="A1178" s="30"/>
      <c r="B1178" s="30"/>
      <c r="C1178" s="30"/>
      <c r="D1178" s="30" t="s">
        <v>407</v>
      </c>
    </row>
    <row r="1179" spans="1:4" x14ac:dyDescent="0.2">
      <c r="A1179" s="30" t="s">
        <v>2550</v>
      </c>
      <c r="B1179" s="30" t="s">
        <v>757</v>
      </c>
      <c r="C1179" s="30" t="s">
        <v>1253</v>
      </c>
      <c r="D1179" s="30" t="s">
        <v>1064</v>
      </c>
    </row>
    <row r="1180" spans="1:4" x14ac:dyDescent="0.2">
      <c r="A1180" s="30"/>
      <c r="B1180" s="30"/>
      <c r="C1180" s="30"/>
      <c r="D1180" s="30" t="s">
        <v>1060</v>
      </c>
    </row>
    <row r="1181" spans="1:4" x14ac:dyDescent="0.2">
      <c r="A1181" s="30"/>
      <c r="B1181" s="30"/>
      <c r="C1181" s="30"/>
      <c r="D1181" s="30" t="s">
        <v>405</v>
      </c>
    </row>
    <row r="1182" spans="1:4" x14ac:dyDescent="0.2">
      <c r="A1182" s="30"/>
      <c r="B1182" s="30"/>
      <c r="C1182" s="30"/>
      <c r="D1182" s="30" t="s">
        <v>1062</v>
      </c>
    </row>
    <row r="1183" spans="1:4" x14ac:dyDescent="0.2">
      <c r="A1183" s="30"/>
      <c r="B1183" s="30"/>
      <c r="C1183" s="30"/>
      <c r="D1183" s="30" t="s">
        <v>407</v>
      </c>
    </row>
    <row r="1184" spans="1:4" x14ac:dyDescent="0.2">
      <c r="A1184" s="30" t="s">
        <v>2622</v>
      </c>
      <c r="B1184" s="30" t="s">
        <v>265</v>
      </c>
      <c r="C1184" s="30" t="s">
        <v>1253</v>
      </c>
      <c r="D1184" s="30" t="s">
        <v>1060</v>
      </c>
    </row>
    <row r="1185" spans="1:4" x14ac:dyDescent="0.2">
      <c r="A1185" s="30"/>
      <c r="B1185" s="30"/>
      <c r="C1185" s="30"/>
      <c r="D1185" s="30" t="s">
        <v>1061</v>
      </c>
    </row>
    <row r="1186" spans="1:4" x14ac:dyDescent="0.2">
      <c r="A1186" s="30"/>
      <c r="B1186" s="30"/>
      <c r="C1186" s="30"/>
      <c r="D1186" s="30" t="s">
        <v>407</v>
      </c>
    </row>
    <row r="1187" spans="1:4" x14ac:dyDescent="0.2">
      <c r="A1187" s="30" t="s">
        <v>558</v>
      </c>
      <c r="B1187" s="30" t="s">
        <v>759</v>
      </c>
      <c r="C1187" s="30" t="s">
        <v>1253</v>
      </c>
      <c r="D1187" s="30" t="s">
        <v>1064</v>
      </c>
    </row>
    <row r="1188" spans="1:4" x14ac:dyDescent="0.2">
      <c r="A1188" s="30"/>
      <c r="B1188" s="30"/>
      <c r="C1188" s="30"/>
      <c r="D1188" s="30" t="s">
        <v>1060</v>
      </c>
    </row>
    <row r="1189" spans="1:4" x14ac:dyDescent="0.2">
      <c r="A1189" s="30"/>
      <c r="B1189" s="30"/>
      <c r="C1189" s="30"/>
      <c r="D1189" s="30" t="s">
        <v>1062</v>
      </c>
    </row>
    <row r="1190" spans="1:4" x14ac:dyDescent="0.2">
      <c r="A1190" s="30" t="s">
        <v>2783</v>
      </c>
      <c r="B1190" s="30" t="s">
        <v>2223</v>
      </c>
      <c r="C1190" s="30" t="s">
        <v>1253</v>
      </c>
      <c r="D1190" s="30" t="s">
        <v>1064</v>
      </c>
    </row>
    <row r="1191" spans="1:4" x14ac:dyDescent="0.2">
      <c r="A1191" s="30"/>
      <c r="B1191" s="30"/>
      <c r="C1191" s="30"/>
      <c r="D1191" s="30" t="s">
        <v>1060</v>
      </c>
    </row>
    <row r="1192" spans="1:4" x14ac:dyDescent="0.2">
      <c r="A1192" s="30"/>
      <c r="B1192" s="30"/>
      <c r="C1192" s="30"/>
      <c r="D1192" s="30" t="s">
        <v>407</v>
      </c>
    </row>
    <row r="1193" spans="1:4" x14ac:dyDescent="0.2">
      <c r="A1193" s="30" t="s">
        <v>955</v>
      </c>
      <c r="B1193" s="30" t="s">
        <v>760</v>
      </c>
      <c r="C1193" s="30" t="s">
        <v>1253</v>
      </c>
      <c r="D1193" s="30" t="s">
        <v>1064</v>
      </c>
    </row>
    <row r="1194" spans="1:4" x14ac:dyDescent="0.2">
      <c r="A1194" s="30"/>
      <c r="B1194" s="30"/>
      <c r="C1194" s="30"/>
      <c r="D1194" s="30" t="s">
        <v>1060</v>
      </c>
    </row>
    <row r="1195" spans="1:4" x14ac:dyDescent="0.2">
      <c r="A1195" s="30"/>
      <c r="B1195" s="30"/>
      <c r="C1195" s="30"/>
      <c r="D1195" s="30" t="s">
        <v>1061</v>
      </c>
    </row>
    <row r="1196" spans="1:4" x14ac:dyDescent="0.2">
      <c r="A1196" s="30"/>
      <c r="B1196" s="30"/>
      <c r="C1196" s="30"/>
      <c r="D1196" s="30" t="s">
        <v>1062</v>
      </c>
    </row>
    <row r="1197" spans="1:4" x14ac:dyDescent="0.2">
      <c r="A1197" s="30" t="s">
        <v>2614</v>
      </c>
      <c r="B1197" s="30" t="s">
        <v>268</v>
      </c>
      <c r="C1197" s="30" t="s">
        <v>1253</v>
      </c>
      <c r="D1197" s="30" t="s">
        <v>1060</v>
      </c>
    </row>
    <row r="1198" spans="1:4" x14ac:dyDescent="0.2">
      <c r="A1198" s="30"/>
      <c r="B1198" s="30"/>
      <c r="C1198" s="30"/>
      <c r="D1198" s="30" t="s">
        <v>1061</v>
      </c>
    </row>
    <row r="1199" spans="1:4" x14ac:dyDescent="0.2">
      <c r="A1199" s="30"/>
      <c r="B1199" s="30"/>
      <c r="C1199" s="30"/>
      <c r="D1199" s="30" t="s">
        <v>407</v>
      </c>
    </row>
    <row r="1200" spans="1:4" x14ac:dyDescent="0.2">
      <c r="A1200" s="30" t="s">
        <v>2757</v>
      </c>
      <c r="B1200" s="30" t="s">
        <v>2112</v>
      </c>
      <c r="C1200" s="30" t="s">
        <v>1253</v>
      </c>
      <c r="D1200" s="30" t="s">
        <v>407</v>
      </c>
    </row>
    <row r="1201" spans="1:4" x14ac:dyDescent="0.2">
      <c r="A1201" s="30" t="s">
        <v>2558</v>
      </c>
      <c r="B1201" s="30" t="s">
        <v>1305</v>
      </c>
      <c r="C1201" s="30" t="s">
        <v>1253</v>
      </c>
      <c r="D1201" s="30" t="s">
        <v>1064</v>
      </c>
    </row>
    <row r="1202" spans="1:4" x14ac:dyDescent="0.2">
      <c r="A1202" s="30"/>
      <c r="B1202" s="30"/>
      <c r="C1202" s="30"/>
      <c r="D1202" s="30" t="s">
        <v>1060</v>
      </c>
    </row>
    <row r="1203" spans="1:4" x14ac:dyDescent="0.2">
      <c r="A1203" s="30"/>
      <c r="B1203" s="30"/>
      <c r="C1203" s="30"/>
      <c r="D1203" s="30" t="s">
        <v>407</v>
      </c>
    </row>
    <row r="1204" spans="1:4" x14ac:dyDescent="0.2">
      <c r="A1204" s="30" t="s">
        <v>2659</v>
      </c>
      <c r="B1204" s="30" t="s">
        <v>1264</v>
      </c>
      <c r="C1204" s="30" t="s">
        <v>1253</v>
      </c>
      <c r="D1204" s="30" t="s">
        <v>1061</v>
      </c>
    </row>
    <row r="1205" spans="1:4" x14ac:dyDescent="0.2">
      <c r="A1205" s="30"/>
      <c r="B1205" s="30"/>
      <c r="C1205" s="30"/>
      <c r="D1205" s="30" t="s">
        <v>1062</v>
      </c>
    </row>
    <row r="1206" spans="1:4" x14ac:dyDescent="0.2">
      <c r="A1206" s="30"/>
      <c r="B1206" s="30"/>
      <c r="C1206" s="30"/>
      <c r="D1206" s="30" t="s">
        <v>407</v>
      </c>
    </row>
    <row r="1207" spans="1:4" x14ac:dyDescent="0.2">
      <c r="A1207" s="30" t="s">
        <v>2577</v>
      </c>
      <c r="B1207" s="30" t="s">
        <v>1146</v>
      </c>
      <c r="C1207" s="30" t="s">
        <v>1253</v>
      </c>
      <c r="D1207" s="30" t="s">
        <v>1060</v>
      </c>
    </row>
    <row r="1208" spans="1:4" x14ac:dyDescent="0.2">
      <c r="A1208" s="30"/>
      <c r="B1208" s="30"/>
      <c r="C1208" s="30"/>
      <c r="D1208" s="30" t="s">
        <v>1062</v>
      </c>
    </row>
    <row r="1209" spans="1:4" x14ac:dyDescent="0.2">
      <c r="A1209" s="30"/>
      <c r="B1209" s="30"/>
      <c r="C1209" s="30"/>
      <c r="D1209" s="30" t="s">
        <v>407</v>
      </c>
    </row>
    <row r="1210" spans="1:4" x14ac:dyDescent="0.2">
      <c r="A1210" s="30" t="s">
        <v>2679</v>
      </c>
      <c r="B1210" s="30" t="s">
        <v>2520</v>
      </c>
      <c r="C1210" s="30" t="s">
        <v>1253</v>
      </c>
      <c r="D1210" s="30" t="s">
        <v>1060</v>
      </c>
    </row>
    <row r="1211" spans="1:4" x14ac:dyDescent="0.2">
      <c r="A1211" s="30"/>
      <c r="B1211" s="30"/>
      <c r="C1211" s="30"/>
      <c r="D1211" s="30" t="s">
        <v>407</v>
      </c>
    </row>
    <row r="1212" spans="1:4" x14ac:dyDescent="0.2">
      <c r="A1212" s="30" t="s">
        <v>2625</v>
      </c>
      <c r="B1212" s="30" t="s">
        <v>571</v>
      </c>
      <c r="C1212" s="30" t="s">
        <v>1253</v>
      </c>
      <c r="D1212" s="30" t="s">
        <v>1060</v>
      </c>
    </row>
    <row r="1213" spans="1:4" x14ac:dyDescent="0.2">
      <c r="A1213" s="30"/>
      <c r="B1213" s="30"/>
      <c r="C1213" s="30"/>
      <c r="D1213" s="30" t="s">
        <v>407</v>
      </c>
    </row>
    <row r="1214" spans="1:4" x14ac:dyDescent="0.2">
      <c r="A1214" s="30" t="s">
        <v>2549</v>
      </c>
      <c r="B1214" s="30" t="s">
        <v>761</v>
      </c>
      <c r="C1214" s="30" t="s">
        <v>1253</v>
      </c>
      <c r="D1214" s="30" t="s">
        <v>1064</v>
      </c>
    </row>
    <row r="1215" spans="1:4" x14ac:dyDescent="0.2">
      <c r="A1215" s="30"/>
      <c r="B1215" s="30"/>
      <c r="C1215" s="30"/>
      <c r="D1215" s="30" t="s">
        <v>1060</v>
      </c>
    </row>
    <row r="1216" spans="1:4" x14ac:dyDescent="0.2">
      <c r="A1216" s="30"/>
      <c r="B1216" s="30"/>
      <c r="C1216" s="30"/>
      <c r="D1216" s="30" t="s">
        <v>1061</v>
      </c>
    </row>
    <row r="1217" spans="1:4" x14ac:dyDescent="0.2">
      <c r="A1217" s="30"/>
      <c r="B1217" s="30"/>
      <c r="C1217" s="30"/>
      <c r="D1217" s="30" t="s">
        <v>1062</v>
      </c>
    </row>
    <row r="1218" spans="1:4" x14ac:dyDescent="0.2">
      <c r="A1218" s="30"/>
      <c r="B1218" s="30"/>
      <c r="C1218" s="30"/>
      <c r="D1218" s="30" t="s">
        <v>407</v>
      </c>
    </row>
    <row r="1219" spans="1:4" x14ac:dyDescent="0.2">
      <c r="A1219" s="30" t="s">
        <v>1160</v>
      </c>
      <c r="B1219" s="30" t="s">
        <v>1161</v>
      </c>
      <c r="C1219" s="30" t="s">
        <v>1253</v>
      </c>
      <c r="D1219" s="30" t="s">
        <v>407</v>
      </c>
    </row>
    <row r="1220" spans="1:4" x14ac:dyDescent="0.2">
      <c r="A1220" s="30" t="s">
        <v>2245</v>
      </c>
      <c r="B1220" s="30" t="s">
        <v>2238</v>
      </c>
      <c r="C1220" s="30" t="s">
        <v>1253</v>
      </c>
      <c r="D1220" s="30" t="s">
        <v>407</v>
      </c>
    </row>
    <row r="1221" spans="1:4" x14ac:dyDescent="0.2">
      <c r="A1221" s="30" t="s">
        <v>2246</v>
      </c>
      <c r="B1221" s="30" t="s">
        <v>2239</v>
      </c>
      <c r="C1221" s="30" t="s">
        <v>1253</v>
      </c>
      <c r="D1221" s="30" t="s">
        <v>407</v>
      </c>
    </row>
    <row r="1222" spans="1:4" x14ac:dyDescent="0.2">
      <c r="A1222" s="30" t="s">
        <v>2247</v>
      </c>
      <c r="B1222" s="30" t="s">
        <v>2240</v>
      </c>
      <c r="C1222" s="30" t="s">
        <v>1253</v>
      </c>
      <c r="D1222" s="30" t="s">
        <v>407</v>
      </c>
    </row>
    <row r="1223" spans="1:4" x14ac:dyDescent="0.2">
      <c r="A1223" s="30" t="s">
        <v>2244</v>
      </c>
      <c r="B1223" s="30" t="s">
        <v>2237</v>
      </c>
      <c r="C1223" s="30" t="s">
        <v>1253</v>
      </c>
      <c r="D1223" s="30" t="s">
        <v>407</v>
      </c>
    </row>
    <row r="1224" spans="1:4" x14ac:dyDescent="0.2">
      <c r="A1224" s="30" t="s">
        <v>2589</v>
      </c>
      <c r="B1224" s="30" t="s">
        <v>67</v>
      </c>
      <c r="C1224" s="30" t="s">
        <v>1253</v>
      </c>
      <c r="D1224" s="30" t="s">
        <v>1060</v>
      </c>
    </row>
    <row r="1225" spans="1:4" x14ac:dyDescent="0.2">
      <c r="A1225" s="30"/>
      <c r="B1225" s="30"/>
      <c r="C1225" s="30"/>
      <c r="D1225" s="30" t="s">
        <v>407</v>
      </c>
    </row>
    <row r="1226" spans="1:4" x14ac:dyDescent="0.2">
      <c r="A1226" s="30" t="s">
        <v>770</v>
      </c>
      <c r="B1226" s="30" t="s">
        <v>771</v>
      </c>
      <c r="C1226" s="30" t="s">
        <v>1253</v>
      </c>
      <c r="D1226" s="30" t="s">
        <v>1064</v>
      </c>
    </row>
    <row r="1227" spans="1:4" x14ac:dyDescent="0.2">
      <c r="A1227" s="30"/>
      <c r="B1227" s="30"/>
      <c r="C1227" s="30"/>
      <c r="D1227" s="30" t="s">
        <v>1060</v>
      </c>
    </row>
    <row r="1228" spans="1:4" x14ac:dyDescent="0.2">
      <c r="A1228" s="30" t="s">
        <v>2564</v>
      </c>
      <c r="B1228" s="30" t="s">
        <v>2224</v>
      </c>
      <c r="C1228" s="30" t="s">
        <v>1253</v>
      </c>
      <c r="D1228" s="30" t="s">
        <v>1064</v>
      </c>
    </row>
    <row r="1229" spans="1:4" x14ac:dyDescent="0.2">
      <c r="A1229" s="30"/>
      <c r="B1229" s="30"/>
      <c r="C1229" s="30"/>
      <c r="D1229" s="30" t="s">
        <v>1060</v>
      </c>
    </row>
    <row r="1230" spans="1:4" x14ac:dyDescent="0.2">
      <c r="A1230" s="30"/>
      <c r="B1230" s="30"/>
      <c r="C1230" s="30"/>
      <c r="D1230" s="30" t="s">
        <v>407</v>
      </c>
    </row>
    <row r="1231" spans="1:4" x14ac:dyDescent="0.2">
      <c r="A1231" s="30" t="s">
        <v>1308</v>
      </c>
      <c r="B1231" s="30" t="s">
        <v>907</v>
      </c>
      <c r="C1231" s="30" t="s">
        <v>1253</v>
      </c>
      <c r="D1231" s="30" t="s">
        <v>1064</v>
      </c>
    </row>
    <row r="1232" spans="1:4" x14ac:dyDescent="0.2">
      <c r="A1232" s="30"/>
      <c r="B1232" s="30"/>
      <c r="C1232" s="30"/>
      <c r="D1232" s="30" t="s">
        <v>1060</v>
      </c>
    </row>
    <row r="1233" spans="1:4" x14ac:dyDescent="0.2">
      <c r="A1233" s="30"/>
      <c r="B1233" s="30"/>
      <c r="C1233" s="30"/>
      <c r="D1233" s="30" t="s">
        <v>407</v>
      </c>
    </row>
    <row r="1234" spans="1:4" x14ac:dyDescent="0.2">
      <c r="A1234" s="30"/>
      <c r="B1234" s="30"/>
      <c r="C1234" s="30"/>
      <c r="D1234" s="30" t="s">
        <v>963</v>
      </c>
    </row>
    <row r="1235" spans="1:4" x14ac:dyDescent="0.2">
      <c r="A1235" s="30" t="s">
        <v>1344</v>
      </c>
      <c r="B1235" s="30" t="s">
        <v>1286</v>
      </c>
      <c r="C1235" s="30" t="s">
        <v>1253</v>
      </c>
      <c r="D1235" s="30" t="s">
        <v>1064</v>
      </c>
    </row>
    <row r="1236" spans="1:4" x14ac:dyDescent="0.2">
      <c r="A1236" s="30"/>
      <c r="B1236" s="30"/>
      <c r="C1236" s="30"/>
      <c r="D1236" s="30" t="s">
        <v>1060</v>
      </c>
    </row>
    <row r="1237" spans="1:4" x14ac:dyDescent="0.2">
      <c r="A1237" s="30"/>
      <c r="B1237" s="30"/>
      <c r="C1237" s="30"/>
      <c r="D1237" s="30" t="s">
        <v>407</v>
      </c>
    </row>
    <row r="1238" spans="1:4" x14ac:dyDescent="0.2">
      <c r="A1238" s="30" t="s">
        <v>1337</v>
      </c>
      <c r="B1238" s="30" t="s">
        <v>1287</v>
      </c>
      <c r="C1238" s="30" t="s">
        <v>1253</v>
      </c>
      <c r="D1238" s="30" t="s">
        <v>1064</v>
      </c>
    </row>
    <row r="1239" spans="1:4" x14ac:dyDescent="0.2">
      <c r="A1239" s="30"/>
      <c r="B1239" s="30"/>
      <c r="C1239" s="30"/>
      <c r="D1239" s="30" t="s">
        <v>1060</v>
      </c>
    </row>
    <row r="1240" spans="1:4" x14ac:dyDescent="0.2">
      <c r="A1240" s="30"/>
      <c r="B1240" s="30"/>
      <c r="C1240" s="30"/>
      <c r="D1240" s="30" t="s">
        <v>407</v>
      </c>
    </row>
    <row r="1241" spans="1:4" x14ac:dyDescent="0.2">
      <c r="A1241" s="30" t="s">
        <v>2565</v>
      </c>
      <c r="B1241" s="30" t="s">
        <v>906</v>
      </c>
      <c r="C1241" s="30" t="s">
        <v>1253</v>
      </c>
      <c r="D1241" s="30" t="s">
        <v>1064</v>
      </c>
    </row>
    <row r="1242" spans="1:4" x14ac:dyDescent="0.2">
      <c r="A1242" s="30"/>
      <c r="B1242" s="30"/>
      <c r="C1242" s="30"/>
      <c r="D1242" s="30" t="s">
        <v>1060</v>
      </c>
    </row>
    <row r="1243" spans="1:4" x14ac:dyDescent="0.2">
      <c r="A1243" s="30"/>
      <c r="B1243" s="30"/>
      <c r="C1243" s="30"/>
      <c r="D1243" s="30" t="s">
        <v>407</v>
      </c>
    </row>
    <row r="1244" spans="1:4" x14ac:dyDescent="0.2">
      <c r="A1244" s="30" t="s">
        <v>1331</v>
      </c>
      <c r="B1244" s="30" t="s">
        <v>908</v>
      </c>
      <c r="C1244" s="30" t="s">
        <v>1253</v>
      </c>
      <c r="D1244" s="30" t="s">
        <v>1064</v>
      </c>
    </row>
    <row r="1245" spans="1:4" x14ac:dyDescent="0.2">
      <c r="A1245" s="30"/>
      <c r="B1245" s="30"/>
      <c r="C1245" s="30"/>
      <c r="D1245" s="30" t="s">
        <v>1060</v>
      </c>
    </row>
    <row r="1246" spans="1:4" x14ac:dyDescent="0.2">
      <c r="A1246" s="30"/>
      <c r="B1246" s="30"/>
      <c r="C1246" s="30"/>
      <c r="D1246" s="30" t="s">
        <v>407</v>
      </c>
    </row>
    <row r="1247" spans="1:4" x14ac:dyDescent="0.2">
      <c r="A1247" s="30"/>
      <c r="B1247" s="30"/>
      <c r="C1247" s="30"/>
      <c r="D1247" s="30" t="s">
        <v>963</v>
      </c>
    </row>
    <row r="1248" spans="1:4" x14ac:dyDescent="0.2">
      <c r="A1248" s="30" t="s">
        <v>1317</v>
      </c>
      <c r="B1248" s="30" t="s">
        <v>611</v>
      </c>
      <c r="C1248" s="30" t="s">
        <v>1253</v>
      </c>
      <c r="D1248" s="30" t="s">
        <v>1060</v>
      </c>
    </row>
    <row r="1249" spans="1:4" x14ac:dyDescent="0.2">
      <c r="A1249" s="30" t="s">
        <v>1313</v>
      </c>
      <c r="B1249" s="30" t="s">
        <v>612</v>
      </c>
      <c r="C1249" s="30" t="s">
        <v>1253</v>
      </c>
      <c r="D1249" s="30" t="s">
        <v>1060</v>
      </c>
    </row>
    <row r="1250" spans="1:4" x14ac:dyDescent="0.2">
      <c r="A1250" s="30"/>
      <c r="B1250" s="30"/>
      <c r="C1250" s="30"/>
      <c r="D1250" s="30" t="s">
        <v>407</v>
      </c>
    </row>
    <row r="1251" spans="1:4" x14ac:dyDescent="0.2">
      <c r="A1251" s="30"/>
      <c r="B1251" s="30"/>
      <c r="C1251" s="30"/>
      <c r="D1251" s="30" t="s">
        <v>373</v>
      </c>
    </row>
    <row r="1252" spans="1:4" x14ac:dyDescent="0.2">
      <c r="A1252" s="30"/>
      <c r="B1252" s="30"/>
      <c r="C1252" s="30"/>
      <c r="D1252" s="30" t="s">
        <v>963</v>
      </c>
    </row>
    <row r="1253" spans="1:4" x14ac:dyDescent="0.2">
      <c r="A1253" s="30" t="s">
        <v>1318</v>
      </c>
      <c r="B1253" s="30" t="s">
        <v>613</v>
      </c>
      <c r="C1253" s="30" t="s">
        <v>1253</v>
      </c>
      <c r="D1253" s="30" t="s">
        <v>1060</v>
      </c>
    </row>
    <row r="1254" spans="1:4" x14ac:dyDescent="0.2">
      <c r="A1254" s="30"/>
      <c r="B1254" s="30"/>
      <c r="C1254" s="30"/>
      <c r="D1254" s="30" t="s">
        <v>407</v>
      </c>
    </row>
    <row r="1255" spans="1:4" x14ac:dyDescent="0.2">
      <c r="A1255" s="30"/>
      <c r="B1255" s="30"/>
      <c r="C1255" s="30"/>
      <c r="D1255" s="30" t="s">
        <v>373</v>
      </c>
    </row>
    <row r="1256" spans="1:4" x14ac:dyDescent="0.2">
      <c r="A1256" s="30" t="s">
        <v>1319</v>
      </c>
      <c r="B1256" s="30" t="s">
        <v>614</v>
      </c>
      <c r="C1256" s="30" t="s">
        <v>1253</v>
      </c>
      <c r="D1256" s="30" t="s">
        <v>1060</v>
      </c>
    </row>
    <row r="1257" spans="1:4" x14ac:dyDescent="0.2">
      <c r="A1257" s="30" t="s">
        <v>1320</v>
      </c>
      <c r="B1257" s="30" t="s">
        <v>615</v>
      </c>
      <c r="C1257" s="30" t="s">
        <v>1253</v>
      </c>
      <c r="D1257" s="30" t="s">
        <v>1060</v>
      </c>
    </row>
    <row r="1258" spans="1:4" x14ac:dyDescent="0.2">
      <c r="A1258" s="30" t="s">
        <v>1321</v>
      </c>
      <c r="B1258" s="30" t="s">
        <v>616</v>
      </c>
      <c r="C1258" s="30" t="s">
        <v>1253</v>
      </c>
      <c r="D1258" s="30" t="s">
        <v>1060</v>
      </c>
    </row>
    <row r="1259" spans="1:4" x14ac:dyDescent="0.2">
      <c r="A1259" s="30"/>
      <c r="B1259" s="30"/>
      <c r="C1259" s="30"/>
      <c r="D1259" s="30" t="s">
        <v>1429</v>
      </c>
    </row>
    <row r="1260" spans="1:4" x14ac:dyDescent="0.2">
      <c r="A1260" s="30" t="s">
        <v>1322</v>
      </c>
      <c r="B1260" s="30" t="s">
        <v>617</v>
      </c>
      <c r="C1260" s="30" t="s">
        <v>1253</v>
      </c>
      <c r="D1260" s="30" t="s">
        <v>1060</v>
      </c>
    </row>
    <row r="1261" spans="1:4" x14ac:dyDescent="0.2">
      <c r="A1261" s="30"/>
      <c r="B1261" s="30"/>
      <c r="C1261" s="30"/>
      <c r="D1261" s="30" t="s">
        <v>963</v>
      </c>
    </row>
    <row r="1262" spans="1:4" x14ac:dyDescent="0.2">
      <c r="A1262" s="30" t="s">
        <v>1314</v>
      </c>
      <c r="B1262" s="30" t="s">
        <v>618</v>
      </c>
      <c r="C1262" s="30" t="s">
        <v>1253</v>
      </c>
      <c r="D1262" s="30" t="s">
        <v>1060</v>
      </c>
    </row>
    <row r="1263" spans="1:4" x14ac:dyDescent="0.2">
      <c r="A1263" s="30"/>
      <c r="B1263" s="30"/>
      <c r="C1263" s="30"/>
      <c r="D1263" s="30" t="s">
        <v>407</v>
      </c>
    </row>
    <row r="1264" spans="1:4" x14ac:dyDescent="0.2">
      <c r="A1264" s="30"/>
      <c r="B1264" s="30"/>
      <c r="C1264" s="30"/>
      <c r="D1264" s="30" t="s">
        <v>373</v>
      </c>
    </row>
    <row r="1265" spans="1:4" x14ac:dyDescent="0.2">
      <c r="A1265" s="30"/>
      <c r="B1265" s="30"/>
      <c r="C1265" s="30"/>
      <c r="D1265" s="30" t="s">
        <v>963</v>
      </c>
    </row>
    <row r="1266" spans="1:4" x14ac:dyDescent="0.2">
      <c r="A1266" s="30" t="s">
        <v>1323</v>
      </c>
      <c r="B1266" s="30" t="s">
        <v>619</v>
      </c>
      <c r="C1266" s="30" t="s">
        <v>1253</v>
      </c>
      <c r="D1266" s="30" t="s">
        <v>1060</v>
      </c>
    </row>
    <row r="1267" spans="1:4" x14ac:dyDescent="0.2">
      <c r="A1267" s="30"/>
      <c r="B1267" s="30"/>
      <c r="C1267" s="30"/>
      <c r="D1267" s="30" t="s">
        <v>407</v>
      </c>
    </row>
    <row r="1268" spans="1:4" x14ac:dyDescent="0.2">
      <c r="A1268" s="30" t="s">
        <v>1324</v>
      </c>
      <c r="B1268" s="30" t="s">
        <v>620</v>
      </c>
      <c r="C1268" s="30" t="s">
        <v>1253</v>
      </c>
      <c r="D1268" s="30" t="s">
        <v>1060</v>
      </c>
    </row>
    <row r="1269" spans="1:4" x14ac:dyDescent="0.2">
      <c r="A1269" s="30"/>
      <c r="B1269" s="30"/>
      <c r="C1269" s="30"/>
      <c r="D1269" s="30" t="s">
        <v>407</v>
      </c>
    </row>
    <row r="1270" spans="1:4" x14ac:dyDescent="0.2">
      <c r="A1270" s="30"/>
      <c r="B1270" s="30"/>
      <c r="C1270" s="30"/>
      <c r="D1270" s="30" t="s">
        <v>1429</v>
      </c>
    </row>
    <row r="1271" spans="1:4" x14ac:dyDescent="0.2">
      <c r="A1271" s="30"/>
      <c r="B1271" s="30"/>
      <c r="C1271" s="30"/>
      <c r="D1271" s="30" t="s">
        <v>963</v>
      </c>
    </row>
    <row r="1272" spans="1:4" x14ac:dyDescent="0.2">
      <c r="A1272" s="30" t="s">
        <v>1325</v>
      </c>
      <c r="B1272" s="30" t="s">
        <v>621</v>
      </c>
      <c r="C1272" s="30" t="s">
        <v>1253</v>
      </c>
      <c r="D1272" s="30" t="s">
        <v>1060</v>
      </c>
    </row>
    <row r="1273" spans="1:4" x14ac:dyDescent="0.2">
      <c r="A1273" s="30" t="s">
        <v>1326</v>
      </c>
      <c r="B1273" s="30" t="s">
        <v>622</v>
      </c>
      <c r="C1273" s="30" t="s">
        <v>1253</v>
      </c>
      <c r="D1273" s="30" t="s">
        <v>1060</v>
      </c>
    </row>
    <row r="1274" spans="1:4" x14ac:dyDescent="0.2">
      <c r="A1274" s="30"/>
      <c r="B1274" s="30"/>
      <c r="C1274" s="30"/>
      <c r="D1274" s="30" t="s">
        <v>407</v>
      </c>
    </row>
    <row r="1275" spans="1:4" x14ac:dyDescent="0.2">
      <c r="A1275" s="30"/>
      <c r="B1275" s="30"/>
      <c r="C1275" s="30"/>
      <c r="D1275" s="30" t="s">
        <v>373</v>
      </c>
    </row>
    <row r="1276" spans="1:4" x14ac:dyDescent="0.2">
      <c r="A1276" s="30"/>
      <c r="B1276" s="30"/>
      <c r="C1276" s="30"/>
      <c r="D1276" s="30" t="s">
        <v>963</v>
      </c>
    </row>
    <row r="1277" spans="1:4" x14ac:dyDescent="0.2">
      <c r="A1277" s="30" t="s">
        <v>1327</v>
      </c>
      <c r="B1277" s="30" t="s">
        <v>623</v>
      </c>
      <c r="C1277" s="30" t="s">
        <v>1253</v>
      </c>
      <c r="D1277" s="30" t="s">
        <v>1060</v>
      </c>
    </row>
    <row r="1278" spans="1:4" x14ac:dyDescent="0.2">
      <c r="A1278" s="30" t="s">
        <v>959</v>
      </c>
      <c r="B1278" s="30" t="s">
        <v>624</v>
      </c>
      <c r="C1278" s="30" t="s">
        <v>1253</v>
      </c>
      <c r="D1278" s="30" t="s">
        <v>1060</v>
      </c>
    </row>
    <row r="1279" spans="1:4" x14ac:dyDescent="0.2">
      <c r="A1279" s="30"/>
      <c r="B1279" s="30"/>
      <c r="C1279" s="30"/>
      <c r="D1279" s="30" t="s">
        <v>407</v>
      </c>
    </row>
    <row r="1280" spans="1:4" x14ac:dyDescent="0.2">
      <c r="A1280" s="30" t="s">
        <v>1328</v>
      </c>
      <c r="B1280" s="30" t="s">
        <v>625</v>
      </c>
      <c r="C1280" s="30" t="s">
        <v>1253</v>
      </c>
      <c r="D1280" s="30" t="s">
        <v>1060</v>
      </c>
    </row>
    <row r="1281" spans="1:4" x14ac:dyDescent="0.2">
      <c r="A1281" s="30" t="s">
        <v>1315</v>
      </c>
      <c r="B1281" s="30" t="s">
        <v>626</v>
      </c>
      <c r="C1281" s="30" t="s">
        <v>1253</v>
      </c>
      <c r="D1281" s="30" t="s">
        <v>1060</v>
      </c>
    </row>
    <row r="1282" spans="1:4" x14ac:dyDescent="0.2">
      <c r="A1282" s="30" t="s">
        <v>1316</v>
      </c>
      <c r="B1282" s="30" t="s">
        <v>627</v>
      </c>
      <c r="C1282" s="30" t="s">
        <v>1253</v>
      </c>
      <c r="D1282" s="30" t="s">
        <v>1060</v>
      </c>
    </row>
    <row r="1283" spans="1:4" x14ac:dyDescent="0.2">
      <c r="A1283" s="30"/>
      <c r="B1283" s="30"/>
      <c r="C1283" s="30"/>
      <c r="D1283" s="30" t="s">
        <v>407</v>
      </c>
    </row>
    <row r="1284" spans="1:4" x14ac:dyDescent="0.2">
      <c r="A1284" s="30"/>
      <c r="B1284" s="30"/>
      <c r="C1284" s="30"/>
      <c r="D1284" s="30" t="s">
        <v>373</v>
      </c>
    </row>
    <row r="1285" spans="1:4" x14ac:dyDescent="0.2">
      <c r="A1285" s="30"/>
      <c r="B1285" s="30"/>
      <c r="C1285" s="30"/>
      <c r="D1285" s="30" t="s">
        <v>963</v>
      </c>
    </row>
    <row r="1286" spans="1:4" x14ac:dyDescent="0.2">
      <c r="A1286" s="30" t="s">
        <v>1329</v>
      </c>
      <c r="B1286" s="30" t="s">
        <v>628</v>
      </c>
      <c r="C1286" s="30" t="s">
        <v>1253</v>
      </c>
      <c r="D1286" s="30" t="s">
        <v>1060</v>
      </c>
    </row>
    <row r="1287" spans="1:4" x14ac:dyDescent="0.2">
      <c r="A1287" s="30" t="s">
        <v>1330</v>
      </c>
      <c r="B1287" s="30" t="s">
        <v>629</v>
      </c>
      <c r="C1287" s="30" t="s">
        <v>1253</v>
      </c>
      <c r="D1287" s="30" t="s">
        <v>1060</v>
      </c>
    </row>
    <row r="1288" spans="1:4" x14ac:dyDescent="0.2">
      <c r="A1288" s="30"/>
      <c r="B1288" s="30"/>
      <c r="C1288" s="30"/>
      <c r="D1288" s="30" t="s">
        <v>407</v>
      </c>
    </row>
    <row r="1289" spans="1:4" x14ac:dyDescent="0.2">
      <c r="A1289" s="30"/>
      <c r="B1289" s="30"/>
      <c r="C1289" s="30"/>
      <c r="D1289" s="30" t="s">
        <v>963</v>
      </c>
    </row>
    <row r="1290" spans="1:4" x14ac:dyDescent="0.2">
      <c r="A1290" s="30" t="s">
        <v>1332</v>
      </c>
      <c r="B1290" s="30" t="s">
        <v>1289</v>
      </c>
      <c r="C1290" s="30" t="s">
        <v>1253</v>
      </c>
      <c r="D1290" s="30" t="s">
        <v>1064</v>
      </c>
    </row>
    <row r="1291" spans="1:4" x14ac:dyDescent="0.2">
      <c r="A1291" s="30"/>
      <c r="B1291" s="30"/>
      <c r="C1291" s="30"/>
      <c r="D1291" s="30" t="s">
        <v>1060</v>
      </c>
    </row>
    <row r="1292" spans="1:4" x14ac:dyDescent="0.2">
      <c r="A1292" s="30"/>
      <c r="B1292" s="30"/>
      <c r="C1292" s="30"/>
      <c r="D1292" s="30" t="s">
        <v>407</v>
      </c>
    </row>
    <row r="1293" spans="1:4" x14ac:dyDescent="0.2">
      <c r="A1293" s="30" t="s">
        <v>1333</v>
      </c>
      <c r="B1293" s="30" t="s">
        <v>1290</v>
      </c>
      <c r="C1293" s="30" t="s">
        <v>1253</v>
      </c>
      <c r="D1293" s="30" t="s">
        <v>1064</v>
      </c>
    </row>
    <row r="1294" spans="1:4" x14ac:dyDescent="0.2">
      <c r="A1294" s="30"/>
      <c r="B1294" s="30"/>
      <c r="C1294" s="30"/>
      <c r="D1294" s="30" t="s">
        <v>1060</v>
      </c>
    </row>
    <row r="1295" spans="1:4" x14ac:dyDescent="0.2">
      <c r="A1295" s="30"/>
      <c r="B1295" s="30"/>
      <c r="C1295" s="30"/>
      <c r="D1295" s="30" t="s">
        <v>407</v>
      </c>
    </row>
    <row r="1296" spans="1:4" x14ac:dyDescent="0.2">
      <c r="A1296" s="30"/>
      <c r="B1296" s="30"/>
      <c r="C1296" s="30"/>
      <c r="D1296" s="30" t="s">
        <v>1429</v>
      </c>
    </row>
    <row r="1297" spans="1:4" x14ac:dyDescent="0.2">
      <c r="A1297" s="30" t="s">
        <v>1338</v>
      </c>
      <c r="B1297" s="30" t="s">
        <v>1288</v>
      </c>
      <c r="C1297" s="30" t="s">
        <v>1253</v>
      </c>
      <c r="D1297" s="30" t="s">
        <v>1064</v>
      </c>
    </row>
    <row r="1298" spans="1:4" x14ac:dyDescent="0.2">
      <c r="A1298" s="30"/>
      <c r="B1298" s="30"/>
      <c r="C1298" s="30"/>
      <c r="D1298" s="30" t="s">
        <v>1060</v>
      </c>
    </row>
    <row r="1299" spans="1:4" x14ac:dyDescent="0.2">
      <c r="A1299" s="30"/>
      <c r="B1299" s="30"/>
      <c r="C1299" s="30"/>
      <c r="D1299" s="30" t="s">
        <v>407</v>
      </c>
    </row>
    <row r="1300" spans="1:4" x14ac:dyDescent="0.2">
      <c r="A1300" s="30"/>
      <c r="B1300" s="30"/>
      <c r="C1300" s="30"/>
      <c r="D1300" s="30" t="s">
        <v>1429</v>
      </c>
    </row>
    <row r="1301" spans="1:4" x14ac:dyDescent="0.2">
      <c r="A1301" s="30" t="s">
        <v>1334</v>
      </c>
      <c r="B1301" s="30" t="s">
        <v>1291</v>
      </c>
      <c r="C1301" s="30" t="s">
        <v>1253</v>
      </c>
      <c r="D1301" s="30" t="s">
        <v>1064</v>
      </c>
    </row>
    <row r="1302" spans="1:4" x14ac:dyDescent="0.2">
      <c r="A1302" s="30"/>
      <c r="B1302" s="30"/>
      <c r="C1302" s="30"/>
      <c r="D1302" s="30" t="s">
        <v>1060</v>
      </c>
    </row>
    <row r="1303" spans="1:4" x14ac:dyDescent="0.2">
      <c r="A1303" s="30"/>
      <c r="B1303" s="30"/>
      <c r="C1303" s="30"/>
      <c r="D1303" s="30" t="s">
        <v>407</v>
      </c>
    </row>
    <row r="1304" spans="1:4" x14ac:dyDescent="0.2">
      <c r="A1304" s="30"/>
      <c r="B1304" s="30"/>
      <c r="C1304" s="30"/>
      <c r="D1304" s="30" t="s">
        <v>1429</v>
      </c>
    </row>
    <row r="1305" spans="1:4" x14ac:dyDescent="0.2">
      <c r="A1305" s="30" t="s">
        <v>1348</v>
      </c>
      <c r="B1305" s="30" t="s">
        <v>38</v>
      </c>
      <c r="C1305" s="30" t="s">
        <v>1253</v>
      </c>
      <c r="D1305" s="30" t="s">
        <v>1064</v>
      </c>
    </row>
    <row r="1306" spans="1:4" x14ac:dyDescent="0.2">
      <c r="A1306" s="30"/>
      <c r="B1306" s="30"/>
      <c r="C1306" s="30"/>
      <c r="D1306" s="30" t="s">
        <v>1060</v>
      </c>
    </row>
    <row r="1307" spans="1:4" x14ac:dyDescent="0.2">
      <c r="A1307" s="30" t="s">
        <v>2604</v>
      </c>
      <c r="B1307" s="30" t="s">
        <v>1285</v>
      </c>
      <c r="C1307" s="30" t="s">
        <v>1253</v>
      </c>
      <c r="D1307" s="30" t="s">
        <v>1064</v>
      </c>
    </row>
    <row r="1308" spans="1:4" x14ac:dyDescent="0.2">
      <c r="A1308" s="30"/>
      <c r="B1308" s="30"/>
      <c r="C1308" s="30"/>
      <c r="D1308" s="30" t="s">
        <v>1060</v>
      </c>
    </row>
    <row r="1309" spans="1:4" x14ac:dyDescent="0.2">
      <c r="A1309" s="30" t="s">
        <v>772</v>
      </c>
      <c r="B1309" s="30" t="s">
        <v>773</v>
      </c>
      <c r="C1309" s="30" t="s">
        <v>1253</v>
      </c>
      <c r="D1309" s="30" t="s">
        <v>1064</v>
      </c>
    </row>
    <row r="1310" spans="1:4" x14ac:dyDescent="0.2">
      <c r="A1310" s="30"/>
      <c r="B1310" s="30"/>
      <c r="C1310" s="30"/>
      <c r="D1310" s="30" t="s">
        <v>1060</v>
      </c>
    </row>
    <row r="1311" spans="1:4" x14ac:dyDescent="0.2">
      <c r="A1311" s="30"/>
      <c r="B1311" s="30"/>
      <c r="C1311" s="30"/>
      <c r="D1311" s="30" t="s">
        <v>407</v>
      </c>
    </row>
    <row r="1312" spans="1:4" x14ac:dyDescent="0.2">
      <c r="A1312" s="30"/>
      <c r="B1312" s="30"/>
      <c r="C1312" s="30"/>
      <c r="D1312" s="30" t="s">
        <v>1429</v>
      </c>
    </row>
    <row r="1313" spans="1:4" x14ac:dyDescent="0.2">
      <c r="A1313" s="30" t="s">
        <v>2656</v>
      </c>
      <c r="B1313" s="30" t="s">
        <v>1355</v>
      </c>
      <c r="C1313" s="30" t="s">
        <v>1253</v>
      </c>
      <c r="D1313" s="30" t="s">
        <v>1060</v>
      </c>
    </row>
    <row r="1314" spans="1:4" x14ac:dyDescent="0.2">
      <c r="A1314" s="30"/>
      <c r="B1314" s="30"/>
      <c r="C1314" s="30"/>
      <c r="D1314" s="30" t="s">
        <v>407</v>
      </c>
    </row>
    <row r="1315" spans="1:4" x14ac:dyDescent="0.2">
      <c r="A1315" s="30" t="s">
        <v>2728</v>
      </c>
      <c r="B1315" s="30" t="s">
        <v>1891</v>
      </c>
      <c r="C1315" s="30" t="s">
        <v>1253</v>
      </c>
      <c r="D1315" s="30" t="s">
        <v>407</v>
      </c>
    </row>
    <row r="1316" spans="1:4" x14ac:dyDescent="0.2">
      <c r="A1316" s="30" t="s">
        <v>2592</v>
      </c>
      <c r="B1316" s="30" t="s">
        <v>1354</v>
      </c>
      <c r="C1316" s="30" t="s">
        <v>1253</v>
      </c>
      <c r="D1316" s="30" t="s">
        <v>1060</v>
      </c>
    </row>
    <row r="1317" spans="1:4" x14ac:dyDescent="0.2">
      <c r="A1317" s="30"/>
      <c r="B1317" s="30"/>
      <c r="C1317" s="30"/>
      <c r="D1317" s="30" t="s">
        <v>407</v>
      </c>
    </row>
    <row r="1318" spans="1:4" x14ac:dyDescent="0.2">
      <c r="A1318" s="30" t="s">
        <v>2787</v>
      </c>
      <c r="B1318" s="30" t="s">
        <v>22</v>
      </c>
      <c r="C1318" s="30" t="s">
        <v>1253</v>
      </c>
      <c r="D1318" s="30" t="s">
        <v>1061</v>
      </c>
    </row>
    <row r="1319" spans="1:4" x14ac:dyDescent="0.2">
      <c r="A1319" s="30"/>
      <c r="B1319" s="30"/>
      <c r="C1319" s="30"/>
      <c r="D1319" s="30" t="s">
        <v>407</v>
      </c>
    </row>
    <row r="1320" spans="1:4" x14ac:dyDescent="0.2">
      <c r="A1320" s="30" t="s">
        <v>2776</v>
      </c>
      <c r="B1320" s="30" t="s">
        <v>23</v>
      </c>
      <c r="C1320" s="30" t="s">
        <v>1253</v>
      </c>
      <c r="D1320" s="30" t="s">
        <v>1061</v>
      </c>
    </row>
    <row r="1321" spans="1:4" x14ac:dyDescent="0.2">
      <c r="A1321" s="30"/>
      <c r="B1321" s="30"/>
      <c r="C1321" s="30"/>
      <c r="D1321" s="30" t="s">
        <v>407</v>
      </c>
    </row>
    <row r="1322" spans="1:4" x14ac:dyDescent="0.2">
      <c r="A1322" s="30" t="s">
        <v>2781</v>
      </c>
      <c r="B1322" s="30" t="s">
        <v>24</v>
      </c>
      <c r="C1322" s="30" t="s">
        <v>1253</v>
      </c>
      <c r="D1322" s="30" t="s">
        <v>1061</v>
      </c>
    </row>
    <row r="1323" spans="1:4" x14ac:dyDescent="0.2">
      <c r="A1323" s="30"/>
      <c r="B1323" s="30"/>
      <c r="C1323" s="30"/>
      <c r="D1323" s="30" t="s">
        <v>407</v>
      </c>
    </row>
    <row r="1324" spans="1:4" x14ac:dyDescent="0.2">
      <c r="A1324" s="30" t="s">
        <v>2632</v>
      </c>
      <c r="B1324" s="30" t="s">
        <v>28</v>
      </c>
      <c r="C1324" s="30" t="s">
        <v>1253</v>
      </c>
      <c r="D1324" s="30" t="s">
        <v>407</v>
      </c>
    </row>
    <row r="1325" spans="1:4" x14ac:dyDescent="0.2">
      <c r="A1325" s="30" t="s">
        <v>559</v>
      </c>
      <c r="B1325" s="30" t="s">
        <v>775</v>
      </c>
      <c r="C1325" s="30" t="s">
        <v>1254</v>
      </c>
      <c r="D1325" s="30" t="s">
        <v>1060</v>
      </c>
    </row>
    <row r="1326" spans="1:4" x14ac:dyDescent="0.2">
      <c r="A1326" s="30"/>
      <c r="B1326" s="30"/>
      <c r="C1326" s="30"/>
      <c r="D1326" s="30" t="s">
        <v>1604</v>
      </c>
    </row>
    <row r="1327" spans="1:4" x14ac:dyDescent="0.2">
      <c r="A1327" s="30"/>
      <c r="B1327" s="30"/>
      <c r="C1327" s="30"/>
      <c r="D1327" s="30" t="s">
        <v>407</v>
      </c>
    </row>
    <row r="1328" spans="1:4" x14ac:dyDescent="0.2">
      <c r="A1328" s="30"/>
      <c r="B1328" s="30"/>
      <c r="C1328" s="30"/>
      <c r="D1328" s="30" t="s">
        <v>373</v>
      </c>
    </row>
    <row r="1329" spans="1:4" x14ac:dyDescent="0.2">
      <c r="A1329" s="30" t="s">
        <v>2052</v>
      </c>
      <c r="B1329" s="30" t="s">
        <v>2053</v>
      </c>
      <c r="C1329" s="30" t="s">
        <v>1254</v>
      </c>
      <c r="D1329" s="30" t="s">
        <v>373</v>
      </c>
    </row>
    <row r="1330" spans="1:4" x14ac:dyDescent="0.2">
      <c r="A1330" s="30" t="s">
        <v>2054</v>
      </c>
      <c r="B1330" s="30" t="s">
        <v>2055</v>
      </c>
      <c r="C1330" s="30" t="s">
        <v>1254</v>
      </c>
      <c r="D1330" s="30" t="s">
        <v>373</v>
      </c>
    </row>
    <row r="1331" spans="1:4" x14ac:dyDescent="0.2">
      <c r="A1331" s="30" t="s">
        <v>170</v>
      </c>
      <c r="B1331" s="30" t="s">
        <v>776</v>
      </c>
      <c r="C1331" s="30" t="s">
        <v>1254</v>
      </c>
      <c r="D1331" s="30" t="s">
        <v>1064</v>
      </c>
    </row>
    <row r="1332" spans="1:4" x14ac:dyDescent="0.2">
      <c r="A1332" s="30"/>
      <c r="B1332" s="30"/>
      <c r="C1332" s="30"/>
      <c r="D1332" s="30" t="s">
        <v>1060</v>
      </c>
    </row>
    <row r="1333" spans="1:4" x14ac:dyDescent="0.2">
      <c r="A1333" s="30"/>
      <c r="B1333" s="30"/>
      <c r="C1333" s="30"/>
      <c r="D1333" s="30" t="s">
        <v>1604</v>
      </c>
    </row>
    <row r="1334" spans="1:4" x14ac:dyDescent="0.2">
      <c r="A1334" s="30"/>
      <c r="B1334" s="30"/>
      <c r="C1334" s="30"/>
      <c r="D1334" s="30" t="s">
        <v>407</v>
      </c>
    </row>
    <row r="1335" spans="1:4" x14ac:dyDescent="0.2">
      <c r="A1335" s="30"/>
      <c r="B1335" s="30"/>
      <c r="C1335" s="30"/>
      <c r="D1335" s="30" t="s">
        <v>373</v>
      </c>
    </row>
    <row r="1336" spans="1:4" x14ac:dyDescent="0.2">
      <c r="A1336" s="30" t="s">
        <v>1402</v>
      </c>
      <c r="B1336" s="30" t="s">
        <v>778</v>
      </c>
      <c r="C1336" s="30" t="s">
        <v>1254</v>
      </c>
      <c r="D1336" s="30" t="s">
        <v>373</v>
      </c>
    </row>
    <row r="1337" spans="1:4" x14ac:dyDescent="0.2">
      <c r="A1337" s="30" t="s">
        <v>1469</v>
      </c>
      <c r="B1337" s="30" t="s">
        <v>777</v>
      </c>
      <c r="C1337" s="30" t="s">
        <v>1254</v>
      </c>
      <c r="D1337" s="30" t="s">
        <v>373</v>
      </c>
    </row>
    <row r="1338" spans="1:4" x14ac:dyDescent="0.2">
      <c r="A1338" s="30" t="s">
        <v>1106</v>
      </c>
      <c r="B1338" s="30" t="s">
        <v>1110</v>
      </c>
      <c r="C1338" s="30" t="s">
        <v>1254</v>
      </c>
      <c r="D1338" s="30" t="s">
        <v>1060</v>
      </c>
    </row>
    <row r="1339" spans="1:4" x14ac:dyDescent="0.2">
      <c r="A1339" s="30"/>
      <c r="B1339" s="30"/>
      <c r="C1339" s="30"/>
      <c r="D1339" s="30" t="s">
        <v>373</v>
      </c>
    </row>
    <row r="1340" spans="1:4" x14ac:dyDescent="0.2">
      <c r="A1340" s="30" t="s">
        <v>1403</v>
      </c>
      <c r="B1340" s="30" t="s">
        <v>1404</v>
      </c>
      <c r="C1340" s="30" t="s">
        <v>1254</v>
      </c>
      <c r="D1340" s="30" t="s">
        <v>1060</v>
      </c>
    </row>
    <row r="1341" spans="1:4" x14ac:dyDescent="0.2">
      <c r="A1341" s="30"/>
      <c r="B1341" s="30"/>
      <c r="C1341" s="30"/>
      <c r="D1341" s="30" t="s">
        <v>373</v>
      </c>
    </row>
    <row r="1342" spans="1:4" x14ac:dyDescent="0.2">
      <c r="A1342" s="30" t="s">
        <v>1105</v>
      </c>
      <c r="B1342" s="30" t="s">
        <v>1109</v>
      </c>
      <c r="C1342" s="30" t="s">
        <v>1254</v>
      </c>
      <c r="D1342" s="30" t="s">
        <v>1060</v>
      </c>
    </row>
    <row r="1343" spans="1:4" x14ac:dyDescent="0.2">
      <c r="A1343" s="30"/>
      <c r="B1343" s="30"/>
      <c r="C1343" s="30"/>
      <c r="D1343" s="30" t="s">
        <v>373</v>
      </c>
    </row>
    <row r="1344" spans="1:4" x14ac:dyDescent="0.2">
      <c r="A1344" s="30" t="s">
        <v>779</v>
      </c>
      <c r="B1344" s="30" t="s">
        <v>780</v>
      </c>
      <c r="C1344" s="30" t="s">
        <v>1254</v>
      </c>
      <c r="D1344" s="30" t="s">
        <v>1060</v>
      </c>
    </row>
    <row r="1345" spans="1:4" x14ac:dyDescent="0.2">
      <c r="A1345" s="30"/>
      <c r="B1345" s="30"/>
      <c r="C1345" s="30"/>
      <c r="D1345" s="30" t="s">
        <v>1062</v>
      </c>
    </row>
    <row r="1346" spans="1:4" x14ac:dyDescent="0.2">
      <c r="A1346" s="30"/>
      <c r="B1346" s="30"/>
      <c r="C1346" s="30"/>
      <c r="D1346" s="30" t="s">
        <v>373</v>
      </c>
    </row>
    <row r="1347" spans="1:4" x14ac:dyDescent="0.2">
      <c r="A1347" s="30" t="s">
        <v>735</v>
      </c>
      <c r="B1347" s="30" t="s">
        <v>858</v>
      </c>
      <c r="C1347" s="30" t="s">
        <v>1254</v>
      </c>
      <c r="D1347" s="30" t="s">
        <v>1060</v>
      </c>
    </row>
    <row r="1348" spans="1:4" x14ac:dyDescent="0.2">
      <c r="A1348" s="30"/>
      <c r="B1348" s="30"/>
      <c r="C1348" s="30"/>
      <c r="D1348" s="30" t="s">
        <v>1062</v>
      </c>
    </row>
    <row r="1349" spans="1:4" x14ac:dyDescent="0.2">
      <c r="A1349" s="30"/>
      <c r="B1349" s="30"/>
      <c r="C1349" s="30"/>
      <c r="D1349" s="30" t="s">
        <v>373</v>
      </c>
    </row>
    <row r="1350" spans="1:4" x14ac:dyDescent="0.2">
      <c r="A1350" s="30" t="s">
        <v>2524</v>
      </c>
      <c r="B1350" s="30" t="s">
        <v>2525</v>
      </c>
      <c r="C1350" s="30" t="s">
        <v>1254</v>
      </c>
      <c r="D1350" s="30" t="s">
        <v>373</v>
      </c>
    </row>
    <row r="1351" spans="1:4" x14ac:dyDescent="0.2">
      <c r="A1351" s="30" t="s">
        <v>2526</v>
      </c>
      <c r="B1351" s="30" t="s">
        <v>2527</v>
      </c>
      <c r="C1351" s="30" t="s">
        <v>1254</v>
      </c>
      <c r="D1351" s="30" t="s">
        <v>373</v>
      </c>
    </row>
    <row r="1352" spans="1:4" x14ac:dyDescent="0.2">
      <c r="A1352" s="30" t="s">
        <v>1470</v>
      </c>
      <c r="B1352" s="30" t="s">
        <v>859</v>
      </c>
      <c r="C1352" s="30" t="s">
        <v>1254</v>
      </c>
      <c r="D1352" s="30" t="s">
        <v>1060</v>
      </c>
    </row>
    <row r="1353" spans="1:4" x14ac:dyDescent="0.2">
      <c r="A1353" s="30"/>
      <c r="B1353" s="30"/>
      <c r="C1353" s="30"/>
      <c r="D1353" s="30" t="s">
        <v>407</v>
      </c>
    </row>
    <row r="1354" spans="1:4" x14ac:dyDescent="0.2">
      <c r="A1354" s="30"/>
      <c r="B1354" s="30"/>
      <c r="C1354" s="30"/>
      <c r="D1354" s="30" t="s">
        <v>373</v>
      </c>
    </row>
    <row r="1355" spans="1:4" x14ac:dyDescent="0.2">
      <c r="A1355" s="30" t="s">
        <v>1345</v>
      </c>
      <c r="B1355" s="30" t="s">
        <v>860</v>
      </c>
      <c r="C1355" s="30" t="s">
        <v>1254</v>
      </c>
      <c r="D1355" s="30" t="s">
        <v>373</v>
      </c>
    </row>
    <row r="1356" spans="1:4" x14ac:dyDescent="0.2">
      <c r="A1356" s="30" t="s">
        <v>1471</v>
      </c>
      <c r="B1356" s="30" t="s">
        <v>462</v>
      </c>
      <c r="C1356" s="30" t="s">
        <v>1254</v>
      </c>
      <c r="D1356" s="30" t="s">
        <v>1060</v>
      </c>
    </row>
    <row r="1357" spans="1:4" x14ac:dyDescent="0.2">
      <c r="A1357" s="30"/>
      <c r="B1357" s="30"/>
      <c r="C1357" s="30"/>
      <c r="D1357" s="30" t="s">
        <v>373</v>
      </c>
    </row>
    <row r="1358" spans="1:4" x14ac:dyDescent="0.2">
      <c r="A1358" s="30" t="s">
        <v>1472</v>
      </c>
      <c r="B1358" s="30" t="s">
        <v>306</v>
      </c>
      <c r="C1358" s="30" t="s">
        <v>1254</v>
      </c>
      <c r="D1358" s="30" t="s">
        <v>1060</v>
      </c>
    </row>
    <row r="1359" spans="1:4" x14ac:dyDescent="0.2">
      <c r="A1359" s="30"/>
      <c r="B1359" s="30"/>
      <c r="C1359" s="30"/>
      <c r="D1359" s="30" t="s">
        <v>373</v>
      </c>
    </row>
    <row r="1360" spans="1:4" x14ac:dyDescent="0.2">
      <c r="A1360" s="30" t="s">
        <v>715</v>
      </c>
      <c r="B1360" s="30" t="s">
        <v>838</v>
      </c>
      <c r="C1360" s="30" t="s">
        <v>1254</v>
      </c>
      <c r="D1360" s="30" t="s">
        <v>1060</v>
      </c>
    </row>
    <row r="1361" spans="1:4" x14ac:dyDescent="0.2">
      <c r="A1361" s="30"/>
      <c r="B1361" s="30"/>
      <c r="C1361" s="30"/>
      <c r="D1361" s="30" t="s">
        <v>1062</v>
      </c>
    </row>
    <row r="1362" spans="1:4" x14ac:dyDescent="0.2">
      <c r="A1362" s="30"/>
      <c r="B1362" s="30"/>
      <c r="C1362" s="30"/>
      <c r="D1362" s="30" t="s">
        <v>373</v>
      </c>
    </row>
    <row r="1363" spans="1:4" x14ac:dyDescent="0.2">
      <c r="A1363" s="30" t="s">
        <v>960</v>
      </c>
      <c r="B1363" s="30" t="s">
        <v>957</v>
      </c>
      <c r="C1363" s="30" t="s">
        <v>1254</v>
      </c>
      <c r="D1363" s="30" t="s">
        <v>1060</v>
      </c>
    </row>
    <row r="1364" spans="1:4" x14ac:dyDescent="0.2">
      <c r="A1364" s="30"/>
      <c r="B1364" s="30"/>
      <c r="C1364" s="30"/>
      <c r="D1364" s="30" t="s">
        <v>1062</v>
      </c>
    </row>
    <row r="1365" spans="1:4" x14ac:dyDescent="0.2">
      <c r="A1365" s="30" t="s">
        <v>961</v>
      </c>
      <c r="B1365" s="30" t="s">
        <v>958</v>
      </c>
      <c r="C1365" s="30" t="s">
        <v>1254</v>
      </c>
      <c r="D1365" s="30" t="s">
        <v>407</v>
      </c>
    </row>
    <row r="1366" spans="1:4" x14ac:dyDescent="0.2">
      <c r="A1366" s="30" t="s">
        <v>1104</v>
      </c>
      <c r="B1366" s="30" t="s">
        <v>1108</v>
      </c>
      <c r="C1366" s="30" t="s">
        <v>1254</v>
      </c>
      <c r="D1366" s="30" t="s">
        <v>373</v>
      </c>
    </row>
    <row r="1367" spans="1:4" x14ac:dyDescent="0.2">
      <c r="A1367" s="30" t="s">
        <v>2113</v>
      </c>
      <c r="B1367" s="30" t="s">
        <v>861</v>
      </c>
      <c r="C1367" s="30" t="s">
        <v>1254</v>
      </c>
      <c r="D1367" s="30" t="s">
        <v>1060</v>
      </c>
    </row>
    <row r="1368" spans="1:4" x14ac:dyDescent="0.2">
      <c r="A1368" s="30"/>
      <c r="B1368" s="30"/>
      <c r="C1368" s="30"/>
      <c r="D1368" s="30" t="s">
        <v>407</v>
      </c>
    </row>
    <row r="1369" spans="1:4" x14ac:dyDescent="0.2">
      <c r="A1369" s="30"/>
      <c r="B1369" s="30"/>
      <c r="C1369" s="30"/>
      <c r="D1369" s="30" t="s">
        <v>373</v>
      </c>
    </row>
    <row r="1370" spans="1:4" x14ac:dyDescent="0.2">
      <c r="A1370" s="30" t="s">
        <v>2114</v>
      </c>
      <c r="B1370" s="30" t="s">
        <v>862</v>
      </c>
      <c r="C1370" s="30" t="s">
        <v>1254</v>
      </c>
      <c r="D1370" s="30" t="s">
        <v>1060</v>
      </c>
    </row>
    <row r="1371" spans="1:4" x14ac:dyDescent="0.2">
      <c r="A1371" s="30"/>
      <c r="B1371" s="30"/>
      <c r="C1371" s="30"/>
      <c r="D1371" s="30" t="s">
        <v>1061</v>
      </c>
    </row>
    <row r="1372" spans="1:4" x14ac:dyDescent="0.2">
      <c r="A1372" s="30"/>
      <c r="B1372" s="30"/>
      <c r="C1372" s="30"/>
      <c r="D1372" s="30" t="s">
        <v>407</v>
      </c>
    </row>
    <row r="1373" spans="1:4" x14ac:dyDescent="0.2">
      <c r="A1373" s="30"/>
      <c r="B1373" s="30"/>
      <c r="C1373" s="30"/>
      <c r="D1373" s="30" t="s">
        <v>373</v>
      </c>
    </row>
    <row r="1374" spans="1:4" x14ac:dyDescent="0.2">
      <c r="A1374" s="30" t="s">
        <v>2115</v>
      </c>
      <c r="B1374" s="30" t="s">
        <v>863</v>
      </c>
      <c r="C1374" s="30" t="s">
        <v>1254</v>
      </c>
      <c r="D1374" s="30" t="s">
        <v>1060</v>
      </c>
    </row>
    <row r="1375" spans="1:4" x14ac:dyDescent="0.2">
      <c r="A1375" s="30"/>
      <c r="B1375" s="30"/>
      <c r="C1375" s="30"/>
      <c r="D1375" s="30" t="s">
        <v>407</v>
      </c>
    </row>
    <row r="1376" spans="1:4" x14ac:dyDescent="0.2">
      <c r="A1376" s="30"/>
      <c r="B1376" s="30"/>
      <c r="C1376" s="30"/>
      <c r="D1376" s="30" t="s">
        <v>373</v>
      </c>
    </row>
    <row r="1377" spans="1:4" x14ac:dyDescent="0.2">
      <c r="A1377" s="30" t="s">
        <v>2116</v>
      </c>
      <c r="B1377" s="30" t="s">
        <v>864</v>
      </c>
      <c r="C1377" s="30" t="s">
        <v>1254</v>
      </c>
      <c r="D1377" s="30" t="s">
        <v>1060</v>
      </c>
    </row>
    <row r="1378" spans="1:4" x14ac:dyDescent="0.2">
      <c r="A1378" s="30"/>
      <c r="B1378" s="30"/>
      <c r="C1378" s="30"/>
      <c r="D1378" s="30" t="s">
        <v>1061</v>
      </c>
    </row>
    <row r="1379" spans="1:4" x14ac:dyDescent="0.2">
      <c r="A1379" s="30"/>
      <c r="B1379" s="30"/>
      <c r="C1379" s="30"/>
      <c r="D1379" s="30" t="s">
        <v>407</v>
      </c>
    </row>
    <row r="1380" spans="1:4" x14ac:dyDescent="0.2">
      <c r="A1380" s="30"/>
      <c r="B1380" s="30"/>
      <c r="C1380" s="30"/>
      <c r="D1380" s="30" t="s">
        <v>373</v>
      </c>
    </row>
    <row r="1381" spans="1:4" x14ac:dyDescent="0.2">
      <c r="A1381" s="30" t="s">
        <v>2117</v>
      </c>
      <c r="B1381" s="30" t="s">
        <v>865</v>
      </c>
      <c r="C1381" s="30" t="s">
        <v>1254</v>
      </c>
      <c r="D1381" s="30" t="s">
        <v>1060</v>
      </c>
    </row>
    <row r="1382" spans="1:4" x14ac:dyDescent="0.2">
      <c r="A1382" s="30"/>
      <c r="B1382" s="30"/>
      <c r="C1382" s="30"/>
      <c r="D1382" s="30" t="s">
        <v>407</v>
      </c>
    </row>
    <row r="1383" spans="1:4" x14ac:dyDescent="0.2">
      <c r="A1383" s="30"/>
      <c r="B1383" s="30"/>
      <c r="C1383" s="30"/>
      <c r="D1383" s="30" t="s">
        <v>373</v>
      </c>
    </row>
    <row r="1384" spans="1:4" x14ac:dyDescent="0.2">
      <c r="A1384" s="30" t="s">
        <v>2118</v>
      </c>
      <c r="B1384" s="30" t="s">
        <v>866</v>
      </c>
      <c r="C1384" s="30" t="s">
        <v>1254</v>
      </c>
      <c r="D1384" s="30" t="s">
        <v>1060</v>
      </c>
    </row>
    <row r="1385" spans="1:4" x14ac:dyDescent="0.2">
      <c r="A1385" s="30"/>
      <c r="B1385" s="30"/>
      <c r="C1385" s="30"/>
      <c r="D1385" s="30" t="s">
        <v>407</v>
      </c>
    </row>
    <row r="1386" spans="1:4" x14ac:dyDescent="0.2">
      <c r="A1386" s="30"/>
      <c r="B1386" s="30"/>
      <c r="C1386" s="30"/>
      <c r="D1386" s="30" t="s">
        <v>373</v>
      </c>
    </row>
    <row r="1387" spans="1:4" x14ac:dyDescent="0.2">
      <c r="A1387" s="30" t="s">
        <v>307</v>
      </c>
      <c r="B1387" s="30" t="s">
        <v>308</v>
      </c>
      <c r="C1387" s="30" t="s">
        <v>1254</v>
      </c>
      <c r="D1387" s="30" t="s">
        <v>1060</v>
      </c>
    </row>
    <row r="1388" spans="1:4" x14ac:dyDescent="0.2">
      <c r="A1388" s="30"/>
      <c r="B1388" s="30"/>
      <c r="C1388" s="30"/>
      <c r="D1388" s="30" t="s">
        <v>407</v>
      </c>
    </row>
    <row r="1389" spans="1:4" x14ac:dyDescent="0.2">
      <c r="A1389" s="30"/>
      <c r="B1389" s="30"/>
      <c r="C1389" s="30"/>
      <c r="D1389" s="30" t="s">
        <v>373</v>
      </c>
    </row>
    <row r="1390" spans="1:4" x14ac:dyDescent="0.2">
      <c r="A1390" s="30" t="s">
        <v>2044</v>
      </c>
      <c r="B1390" s="30" t="s">
        <v>2045</v>
      </c>
      <c r="C1390" s="30" t="s">
        <v>1254</v>
      </c>
      <c r="D1390" s="30" t="s">
        <v>1060</v>
      </c>
    </row>
    <row r="1391" spans="1:4" x14ac:dyDescent="0.2">
      <c r="A1391" s="30"/>
      <c r="B1391" s="30"/>
      <c r="C1391" s="30"/>
      <c r="D1391" s="30" t="s">
        <v>373</v>
      </c>
    </row>
    <row r="1392" spans="1:4" x14ac:dyDescent="0.2">
      <c r="A1392" s="30" t="s">
        <v>2046</v>
      </c>
      <c r="B1392" s="30" t="s">
        <v>2047</v>
      </c>
      <c r="C1392" s="30" t="s">
        <v>1254</v>
      </c>
      <c r="D1392" s="30" t="s">
        <v>1060</v>
      </c>
    </row>
    <row r="1393" spans="1:4" x14ac:dyDescent="0.2">
      <c r="A1393" s="30"/>
      <c r="B1393" s="30"/>
      <c r="C1393" s="30"/>
      <c r="D1393" s="30" t="s">
        <v>373</v>
      </c>
    </row>
    <row r="1394" spans="1:4" x14ac:dyDescent="0.2">
      <c r="A1394" s="30" t="s">
        <v>2048</v>
      </c>
      <c r="B1394" s="30" t="s">
        <v>2049</v>
      </c>
      <c r="C1394" s="30" t="s">
        <v>1254</v>
      </c>
      <c r="D1394" s="30" t="s">
        <v>1060</v>
      </c>
    </row>
    <row r="1395" spans="1:4" x14ac:dyDescent="0.2">
      <c r="A1395" s="30"/>
      <c r="B1395" s="30"/>
      <c r="C1395" s="30"/>
      <c r="D1395" s="30" t="s">
        <v>373</v>
      </c>
    </row>
    <row r="1396" spans="1:4" x14ac:dyDescent="0.2">
      <c r="A1396" s="30" t="s">
        <v>867</v>
      </c>
      <c r="B1396" s="30" t="s">
        <v>868</v>
      </c>
      <c r="C1396" s="30" t="s">
        <v>1254</v>
      </c>
      <c r="D1396" s="30" t="s">
        <v>373</v>
      </c>
    </row>
    <row r="1397" spans="1:4" x14ac:dyDescent="0.2">
      <c r="A1397" s="30" t="s">
        <v>2119</v>
      </c>
      <c r="B1397" s="30" t="s">
        <v>873</v>
      </c>
      <c r="C1397" s="30" t="s">
        <v>1254</v>
      </c>
      <c r="D1397" s="30" t="s">
        <v>1060</v>
      </c>
    </row>
    <row r="1398" spans="1:4" x14ac:dyDescent="0.2">
      <c r="A1398" s="30"/>
      <c r="B1398" s="30"/>
      <c r="C1398" s="30"/>
      <c r="D1398" s="30" t="s">
        <v>407</v>
      </c>
    </row>
    <row r="1399" spans="1:4" x14ac:dyDescent="0.2">
      <c r="A1399" s="30"/>
      <c r="B1399" s="30"/>
      <c r="C1399" s="30"/>
      <c r="D1399" s="30" t="s">
        <v>373</v>
      </c>
    </row>
    <row r="1400" spans="1:4" x14ac:dyDescent="0.2">
      <c r="A1400" s="30" t="s">
        <v>2120</v>
      </c>
      <c r="B1400" s="30" t="s">
        <v>874</v>
      </c>
      <c r="C1400" s="30" t="s">
        <v>1254</v>
      </c>
      <c r="D1400" s="30" t="s">
        <v>407</v>
      </c>
    </row>
    <row r="1401" spans="1:4" x14ac:dyDescent="0.2">
      <c r="A1401" s="30"/>
      <c r="B1401" s="30"/>
      <c r="C1401" s="30"/>
      <c r="D1401" s="30" t="s">
        <v>373</v>
      </c>
    </row>
    <row r="1402" spans="1:4" x14ac:dyDescent="0.2">
      <c r="A1402" s="30" t="s">
        <v>1804</v>
      </c>
      <c r="B1402" s="30" t="s">
        <v>331</v>
      </c>
      <c r="C1402" s="30" t="s">
        <v>1254</v>
      </c>
      <c r="D1402" s="30" t="s">
        <v>407</v>
      </c>
    </row>
    <row r="1403" spans="1:4" x14ac:dyDescent="0.2">
      <c r="A1403" s="30"/>
      <c r="B1403" s="30"/>
      <c r="C1403" s="30"/>
      <c r="D1403" s="30" t="s">
        <v>373</v>
      </c>
    </row>
    <row r="1404" spans="1:4" x14ac:dyDescent="0.2">
      <c r="A1404" s="30" t="s">
        <v>875</v>
      </c>
      <c r="B1404" s="30" t="s">
        <v>876</v>
      </c>
      <c r="C1404" s="30" t="s">
        <v>1254</v>
      </c>
      <c r="D1404" s="30" t="s">
        <v>1060</v>
      </c>
    </row>
    <row r="1405" spans="1:4" x14ac:dyDescent="0.2">
      <c r="A1405" s="30"/>
      <c r="B1405" s="30"/>
      <c r="C1405" s="30"/>
      <c r="D1405" s="30" t="s">
        <v>373</v>
      </c>
    </row>
    <row r="1406" spans="1:4" x14ac:dyDescent="0.2">
      <c r="A1406" s="30" t="s">
        <v>231</v>
      </c>
      <c r="B1406" s="30" t="s">
        <v>232</v>
      </c>
      <c r="C1406" s="30" t="s">
        <v>1254</v>
      </c>
      <c r="D1406" s="30" t="s">
        <v>373</v>
      </c>
    </row>
    <row r="1407" spans="1:4" x14ac:dyDescent="0.2">
      <c r="A1407" s="30" t="s">
        <v>233</v>
      </c>
      <c r="B1407" s="30" t="s">
        <v>234</v>
      </c>
      <c r="C1407" s="30" t="s">
        <v>1254</v>
      </c>
      <c r="D1407" s="30" t="s">
        <v>1060</v>
      </c>
    </row>
    <row r="1408" spans="1:4" x14ac:dyDescent="0.2">
      <c r="A1408" s="30"/>
      <c r="B1408" s="30"/>
      <c r="C1408" s="30"/>
      <c r="D1408" s="30" t="s">
        <v>1604</v>
      </c>
    </row>
    <row r="1409" spans="1:4" x14ac:dyDescent="0.2">
      <c r="A1409" s="30"/>
      <c r="B1409" s="30"/>
      <c r="C1409" s="30"/>
      <c r="D1409" s="30" t="s">
        <v>407</v>
      </c>
    </row>
    <row r="1410" spans="1:4" x14ac:dyDescent="0.2">
      <c r="A1410" s="30"/>
      <c r="B1410" s="30"/>
      <c r="C1410" s="30"/>
      <c r="D1410" s="30" t="s">
        <v>373</v>
      </c>
    </row>
    <row r="1411" spans="1:4" x14ac:dyDescent="0.2">
      <c r="A1411" s="30" t="s">
        <v>1473</v>
      </c>
      <c r="B1411" s="30" t="s">
        <v>1474</v>
      </c>
      <c r="C1411" s="30" t="s">
        <v>1254</v>
      </c>
      <c r="D1411" s="30" t="s">
        <v>373</v>
      </c>
    </row>
    <row r="1412" spans="1:4" x14ac:dyDescent="0.2">
      <c r="A1412" s="30" t="s">
        <v>693</v>
      </c>
      <c r="B1412" s="30" t="s">
        <v>694</v>
      </c>
      <c r="C1412" s="30" t="s">
        <v>1254</v>
      </c>
      <c r="D1412" s="30" t="s">
        <v>373</v>
      </c>
    </row>
    <row r="1413" spans="1:4" x14ac:dyDescent="0.2">
      <c r="A1413" s="30" t="s">
        <v>560</v>
      </c>
      <c r="B1413" s="30" t="s">
        <v>235</v>
      </c>
      <c r="C1413" s="30" t="s">
        <v>1254</v>
      </c>
      <c r="D1413" s="30" t="s">
        <v>1064</v>
      </c>
    </row>
    <row r="1414" spans="1:4" x14ac:dyDescent="0.2">
      <c r="A1414" s="30"/>
      <c r="B1414" s="30"/>
      <c r="C1414" s="30"/>
      <c r="D1414" s="30" t="s">
        <v>1060</v>
      </c>
    </row>
    <row r="1415" spans="1:4" x14ac:dyDescent="0.2">
      <c r="A1415" s="30"/>
      <c r="B1415" s="30"/>
      <c r="C1415" s="30"/>
      <c r="D1415" s="30" t="s">
        <v>1061</v>
      </c>
    </row>
    <row r="1416" spans="1:4" x14ac:dyDescent="0.2">
      <c r="A1416" s="30"/>
      <c r="B1416" s="30"/>
      <c r="C1416" s="30"/>
      <c r="D1416" s="30" t="s">
        <v>373</v>
      </c>
    </row>
    <row r="1417" spans="1:4" x14ac:dyDescent="0.2">
      <c r="A1417" s="30" t="s">
        <v>236</v>
      </c>
      <c r="B1417" s="30" t="s">
        <v>237</v>
      </c>
      <c r="C1417" s="30" t="s">
        <v>1254</v>
      </c>
      <c r="D1417" s="30" t="s">
        <v>1060</v>
      </c>
    </row>
    <row r="1418" spans="1:4" x14ac:dyDescent="0.2">
      <c r="A1418" s="30"/>
      <c r="B1418" s="30"/>
      <c r="C1418" s="30"/>
      <c r="D1418" s="30" t="s">
        <v>1062</v>
      </c>
    </row>
    <row r="1419" spans="1:4" x14ac:dyDescent="0.2">
      <c r="A1419" s="30"/>
      <c r="B1419" s="30"/>
      <c r="C1419" s="30"/>
      <c r="D1419" s="30" t="s">
        <v>373</v>
      </c>
    </row>
    <row r="1420" spans="1:4" x14ac:dyDescent="0.2">
      <c r="A1420" s="30" t="s">
        <v>1475</v>
      </c>
      <c r="B1420" s="30" t="s">
        <v>238</v>
      </c>
      <c r="C1420" s="30" t="s">
        <v>1254</v>
      </c>
      <c r="D1420" s="30" t="s">
        <v>1060</v>
      </c>
    </row>
    <row r="1421" spans="1:4" x14ac:dyDescent="0.2">
      <c r="A1421" s="30"/>
      <c r="B1421" s="30"/>
      <c r="C1421" s="30"/>
      <c r="D1421" s="30" t="s">
        <v>1062</v>
      </c>
    </row>
    <row r="1422" spans="1:4" x14ac:dyDescent="0.2">
      <c r="A1422" s="30"/>
      <c r="B1422" s="30"/>
      <c r="C1422" s="30"/>
      <c r="D1422" s="30" t="s">
        <v>373</v>
      </c>
    </row>
    <row r="1423" spans="1:4" x14ac:dyDescent="0.2">
      <c r="A1423" s="30" t="s">
        <v>2825</v>
      </c>
      <c r="B1423" s="30" t="s">
        <v>1357</v>
      </c>
      <c r="C1423" s="30" t="s">
        <v>1254</v>
      </c>
      <c r="D1423" s="30" t="s">
        <v>407</v>
      </c>
    </row>
    <row r="1424" spans="1:4" x14ac:dyDescent="0.2">
      <c r="A1424" s="30"/>
      <c r="B1424" s="30"/>
      <c r="C1424" s="30"/>
      <c r="D1424" s="30" t="s">
        <v>373</v>
      </c>
    </row>
    <row r="1425" spans="1:4" x14ac:dyDescent="0.2">
      <c r="A1425" s="30" t="s">
        <v>298</v>
      </c>
      <c r="B1425" s="30" t="s">
        <v>299</v>
      </c>
      <c r="C1425" s="30" t="s">
        <v>1254</v>
      </c>
      <c r="D1425" s="30" t="s">
        <v>1060</v>
      </c>
    </row>
    <row r="1426" spans="1:4" x14ac:dyDescent="0.2">
      <c r="A1426" s="30"/>
      <c r="B1426" s="30"/>
      <c r="C1426" s="30"/>
      <c r="D1426" s="30" t="s">
        <v>407</v>
      </c>
    </row>
    <row r="1427" spans="1:4" x14ac:dyDescent="0.2">
      <c r="A1427" s="30"/>
      <c r="B1427" s="30"/>
      <c r="C1427" s="30"/>
      <c r="D1427" s="30" t="s">
        <v>373</v>
      </c>
    </row>
    <row r="1428" spans="1:4" x14ac:dyDescent="0.2">
      <c r="A1428" s="30" t="s">
        <v>31</v>
      </c>
      <c r="B1428" s="30" t="s">
        <v>239</v>
      </c>
      <c r="C1428" s="30" t="s">
        <v>1254</v>
      </c>
      <c r="D1428" s="30" t="s">
        <v>1060</v>
      </c>
    </row>
    <row r="1429" spans="1:4" x14ac:dyDescent="0.2">
      <c r="A1429" s="30"/>
      <c r="B1429" s="30"/>
      <c r="C1429" s="30"/>
      <c r="D1429" s="30" t="s">
        <v>1604</v>
      </c>
    </row>
    <row r="1430" spans="1:4" x14ac:dyDescent="0.2">
      <c r="A1430" s="30"/>
      <c r="B1430" s="30"/>
      <c r="C1430" s="30"/>
      <c r="D1430" s="30" t="s">
        <v>407</v>
      </c>
    </row>
    <row r="1431" spans="1:4" x14ac:dyDescent="0.2">
      <c r="A1431" s="30"/>
      <c r="B1431" s="30"/>
      <c r="C1431" s="30"/>
      <c r="D1431" s="30" t="s">
        <v>373</v>
      </c>
    </row>
    <row r="1432" spans="1:4" x14ac:dyDescent="0.2">
      <c r="A1432" s="30" t="s">
        <v>1900</v>
      </c>
      <c r="B1432" s="30" t="s">
        <v>1901</v>
      </c>
      <c r="C1432" s="30" t="s">
        <v>1254</v>
      </c>
      <c r="D1432" s="30" t="s">
        <v>373</v>
      </c>
    </row>
    <row r="1433" spans="1:4" x14ac:dyDescent="0.2">
      <c r="A1433" s="30" t="s">
        <v>319</v>
      </c>
      <c r="B1433" s="30" t="s">
        <v>320</v>
      </c>
      <c r="C1433" s="30" t="s">
        <v>1254</v>
      </c>
      <c r="D1433" s="30" t="s">
        <v>1060</v>
      </c>
    </row>
    <row r="1434" spans="1:4" x14ac:dyDescent="0.2">
      <c r="A1434" s="30"/>
      <c r="B1434" s="30"/>
      <c r="C1434" s="30"/>
      <c r="D1434" s="30" t="s">
        <v>1604</v>
      </c>
    </row>
    <row r="1435" spans="1:4" x14ac:dyDescent="0.2">
      <c r="A1435" s="30"/>
      <c r="B1435" s="30"/>
      <c r="C1435" s="30"/>
      <c r="D1435" s="30" t="s">
        <v>407</v>
      </c>
    </row>
    <row r="1436" spans="1:4" x14ac:dyDescent="0.2">
      <c r="A1436" s="30"/>
      <c r="B1436" s="30"/>
      <c r="C1436" s="30"/>
      <c r="D1436" s="30" t="s">
        <v>373</v>
      </c>
    </row>
    <row r="1437" spans="1:4" x14ac:dyDescent="0.2">
      <c r="A1437" s="30" t="s">
        <v>321</v>
      </c>
      <c r="B1437" s="30" t="s">
        <v>322</v>
      </c>
      <c r="C1437" s="30" t="s">
        <v>1254</v>
      </c>
      <c r="D1437" s="30" t="s">
        <v>1060</v>
      </c>
    </row>
    <row r="1438" spans="1:4" x14ac:dyDescent="0.2">
      <c r="A1438" s="30"/>
      <c r="B1438" s="30"/>
      <c r="C1438" s="30"/>
      <c r="D1438" s="30" t="s">
        <v>1604</v>
      </c>
    </row>
    <row r="1439" spans="1:4" x14ac:dyDescent="0.2">
      <c r="A1439" s="30"/>
      <c r="B1439" s="30"/>
      <c r="C1439" s="30"/>
      <c r="D1439" s="30" t="s">
        <v>407</v>
      </c>
    </row>
    <row r="1440" spans="1:4" x14ac:dyDescent="0.2">
      <c r="A1440" s="30"/>
      <c r="B1440" s="30"/>
      <c r="C1440" s="30"/>
      <c r="D1440" s="30" t="s">
        <v>373</v>
      </c>
    </row>
    <row r="1441" spans="1:4" x14ac:dyDescent="0.2">
      <c r="A1441" s="30" t="s">
        <v>600</v>
      </c>
      <c r="B1441" s="30" t="s">
        <v>949</v>
      </c>
      <c r="C1441" s="30" t="s">
        <v>1254</v>
      </c>
      <c r="D1441" s="30" t="s">
        <v>1060</v>
      </c>
    </row>
    <row r="1442" spans="1:4" x14ac:dyDescent="0.2">
      <c r="A1442" s="30"/>
      <c r="B1442" s="30"/>
      <c r="C1442" s="30"/>
      <c r="D1442" s="30" t="s">
        <v>1061</v>
      </c>
    </row>
    <row r="1443" spans="1:4" x14ac:dyDescent="0.2">
      <c r="A1443" s="30"/>
      <c r="B1443" s="30"/>
      <c r="C1443" s="30"/>
      <c r="D1443" s="30" t="s">
        <v>373</v>
      </c>
    </row>
    <row r="1444" spans="1:4" x14ac:dyDescent="0.2">
      <c r="A1444" s="30" t="s">
        <v>323</v>
      </c>
      <c r="B1444" s="30" t="s">
        <v>324</v>
      </c>
      <c r="C1444" s="30" t="s">
        <v>1254</v>
      </c>
      <c r="D1444" s="30" t="s">
        <v>373</v>
      </c>
    </row>
    <row r="1445" spans="1:4" x14ac:dyDescent="0.2">
      <c r="A1445" s="30" t="s">
        <v>325</v>
      </c>
      <c r="B1445" s="30" t="s">
        <v>326</v>
      </c>
      <c r="C1445" s="30" t="s">
        <v>1254</v>
      </c>
      <c r="D1445" s="30" t="s">
        <v>1060</v>
      </c>
    </row>
    <row r="1446" spans="1:4" x14ac:dyDescent="0.2">
      <c r="A1446" s="30"/>
      <c r="B1446" s="30"/>
      <c r="C1446" s="30"/>
      <c r="D1446" s="30" t="s">
        <v>373</v>
      </c>
    </row>
    <row r="1447" spans="1:4" x14ac:dyDescent="0.2">
      <c r="A1447" s="30" t="s">
        <v>327</v>
      </c>
      <c r="B1447" s="30" t="s">
        <v>328</v>
      </c>
      <c r="C1447" s="30" t="s">
        <v>1254</v>
      </c>
      <c r="D1447" s="30" t="s">
        <v>1060</v>
      </c>
    </row>
    <row r="1448" spans="1:4" x14ac:dyDescent="0.2">
      <c r="A1448" s="30"/>
      <c r="B1448" s="30"/>
      <c r="C1448" s="30"/>
      <c r="D1448" s="30" t="s">
        <v>373</v>
      </c>
    </row>
    <row r="1449" spans="1:4" x14ac:dyDescent="0.2">
      <c r="A1449" s="30" t="s">
        <v>329</v>
      </c>
      <c r="B1449" s="30" t="s">
        <v>330</v>
      </c>
      <c r="C1449" s="30" t="s">
        <v>1254</v>
      </c>
      <c r="D1449" s="30" t="s">
        <v>373</v>
      </c>
    </row>
    <row r="1450" spans="1:4" x14ac:dyDescent="0.2">
      <c r="A1450" s="30" t="s">
        <v>300</v>
      </c>
      <c r="B1450" s="30" t="s">
        <v>301</v>
      </c>
      <c r="C1450" s="30" t="s">
        <v>1254</v>
      </c>
      <c r="D1450" s="30" t="s">
        <v>373</v>
      </c>
    </row>
    <row r="1451" spans="1:4" x14ac:dyDescent="0.2">
      <c r="A1451" s="30" t="s">
        <v>332</v>
      </c>
      <c r="B1451" s="30" t="s">
        <v>333</v>
      </c>
      <c r="C1451" s="30" t="s">
        <v>1254</v>
      </c>
      <c r="D1451" s="30" t="s">
        <v>1064</v>
      </c>
    </row>
    <row r="1452" spans="1:4" x14ac:dyDescent="0.2">
      <c r="A1452" s="30"/>
      <c r="B1452" s="30"/>
      <c r="C1452" s="30"/>
      <c r="D1452" s="30" t="s">
        <v>1060</v>
      </c>
    </row>
    <row r="1453" spans="1:4" x14ac:dyDescent="0.2">
      <c r="A1453" s="30"/>
      <c r="B1453" s="30"/>
      <c r="C1453" s="30"/>
      <c r="D1453" s="30" t="s">
        <v>1604</v>
      </c>
    </row>
    <row r="1454" spans="1:4" x14ac:dyDescent="0.2">
      <c r="A1454" s="30"/>
      <c r="B1454" s="30"/>
      <c r="C1454" s="30"/>
      <c r="D1454" s="30" t="s">
        <v>407</v>
      </c>
    </row>
    <row r="1455" spans="1:4" x14ac:dyDescent="0.2">
      <c r="A1455" s="30" t="s">
        <v>1902</v>
      </c>
      <c r="B1455" s="30" t="s">
        <v>1903</v>
      </c>
      <c r="C1455" s="30" t="s">
        <v>1254</v>
      </c>
      <c r="D1455" s="30" t="s">
        <v>407</v>
      </c>
    </row>
    <row r="1456" spans="1:4" x14ac:dyDescent="0.2">
      <c r="A1456" s="30"/>
      <c r="B1456" s="30"/>
      <c r="C1456" s="30"/>
      <c r="D1456" s="30" t="s">
        <v>373</v>
      </c>
    </row>
    <row r="1457" spans="1:4" x14ac:dyDescent="0.2">
      <c r="A1457" s="30" t="s">
        <v>353</v>
      </c>
      <c r="B1457" s="30" t="s">
        <v>354</v>
      </c>
      <c r="C1457" s="30" t="s">
        <v>1254</v>
      </c>
      <c r="D1457" s="30" t="s">
        <v>1060</v>
      </c>
    </row>
    <row r="1458" spans="1:4" x14ac:dyDescent="0.2">
      <c r="A1458" s="30"/>
      <c r="B1458" s="30"/>
      <c r="C1458" s="30"/>
      <c r="D1458" s="30" t="s">
        <v>1604</v>
      </c>
    </row>
    <row r="1459" spans="1:4" x14ac:dyDescent="0.2">
      <c r="A1459" s="30"/>
      <c r="B1459" s="30"/>
      <c r="C1459" s="30"/>
      <c r="D1459" s="30" t="s">
        <v>407</v>
      </c>
    </row>
    <row r="1460" spans="1:4" x14ac:dyDescent="0.2">
      <c r="A1460" s="30"/>
      <c r="B1460" s="30"/>
      <c r="C1460" s="30"/>
      <c r="D1460" s="30" t="s">
        <v>373</v>
      </c>
    </row>
    <row r="1461" spans="1:4" x14ac:dyDescent="0.2">
      <c r="A1461" s="30" t="s">
        <v>567</v>
      </c>
      <c r="B1461" s="30" t="s">
        <v>950</v>
      </c>
      <c r="C1461" s="30" t="s">
        <v>1254</v>
      </c>
      <c r="D1461" s="30" t="s">
        <v>1060</v>
      </c>
    </row>
    <row r="1462" spans="1:4" x14ac:dyDescent="0.2">
      <c r="A1462" s="30"/>
      <c r="B1462" s="30"/>
      <c r="C1462" s="30"/>
      <c r="D1462" s="30" t="s">
        <v>1604</v>
      </c>
    </row>
    <row r="1463" spans="1:4" x14ac:dyDescent="0.2">
      <c r="A1463" s="30"/>
      <c r="B1463" s="30"/>
      <c r="C1463" s="30"/>
      <c r="D1463" s="30" t="s">
        <v>407</v>
      </c>
    </row>
    <row r="1464" spans="1:4" x14ac:dyDescent="0.2">
      <c r="A1464" s="30"/>
      <c r="B1464" s="30"/>
      <c r="C1464" s="30"/>
      <c r="D1464" s="30" t="s">
        <v>373</v>
      </c>
    </row>
    <row r="1465" spans="1:4" x14ac:dyDescent="0.2">
      <c r="A1465" s="30" t="s">
        <v>946</v>
      </c>
      <c r="B1465" s="30" t="s">
        <v>951</v>
      </c>
      <c r="C1465" s="30" t="s">
        <v>1254</v>
      </c>
      <c r="D1465" s="30" t="s">
        <v>1060</v>
      </c>
    </row>
    <row r="1466" spans="1:4" x14ac:dyDescent="0.2">
      <c r="A1466" s="30"/>
      <c r="B1466" s="30"/>
      <c r="C1466" s="30"/>
      <c r="D1466" s="30" t="s">
        <v>1604</v>
      </c>
    </row>
    <row r="1467" spans="1:4" x14ac:dyDescent="0.2">
      <c r="A1467" s="30"/>
      <c r="B1467" s="30"/>
      <c r="C1467" s="30"/>
      <c r="D1467" s="30" t="s">
        <v>407</v>
      </c>
    </row>
    <row r="1468" spans="1:4" x14ac:dyDescent="0.2">
      <c r="A1468" s="30"/>
      <c r="B1468" s="30"/>
      <c r="C1468" s="30"/>
      <c r="D1468" s="30" t="s">
        <v>373</v>
      </c>
    </row>
    <row r="1469" spans="1:4" x14ac:dyDescent="0.2">
      <c r="A1469" s="30" t="s">
        <v>356</v>
      </c>
      <c r="B1469" s="30" t="s">
        <v>357</v>
      </c>
      <c r="C1469" s="30" t="s">
        <v>1254</v>
      </c>
      <c r="D1469" s="30" t="s">
        <v>1060</v>
      </c>
    </row>
    <row r="1470" spans="1:4" x14ac:dyDescent="0.2">
      <c r="A1470" s="30"/>
      <c r="B1470" s="30"/>
      <c r="C1470" s="30"/>
      <c r="D1470" s="30" t="s">
        <v>1061</v>
      </c>
    </row>
    <row r="1471" spans="1:4" x14ac:dyDescent="0.2">
      <c r="A1471" s="30"/>
      <c r="B1471" s="30"/>
      <c r="C1471" s="30"/>
      <c r="D1471" s="30" t="s">
        <v>373</v>
      </c>
    </row>
    <row r="1472" spans="1:4" x14ac:dyDescent="0.2">
      <c r="A1472" s="30" t="s">
        <v>302</v>
      </c>
      <c r="B1472" s="30" t="s">
        <v>303</v>
      </c>
      <c r="C1472" s="30" t="s">
        <v>1254</v>
      </c>
      <c r="D1472" s="30" t="s">
        <v>373</v>
      </c>
    </row>
    <row r="1473" spans="1:4" x14ac:dyDescent="0.2">
      <c r="A1473" s="30" t="s">
        <v>358</v>
      </c>
      <c r="B1473" s="30" t="s">
        <v>359</v>
      </c>
      <c r="C1473" s="30" t="s">
        <v>1254</v>
      </c>
      <c r="D1473" s="30" t="s">
        <v>1064</v>
      </c>
    </row>
    <row r="1474" spans="1:4" x14ac:dyDescent="0.2">
      <c r="A1474" s="30"/>
      <c r="B1474" s="30"/>
      <c r="C1474" s="30"/>
      <c r="D1474" s="30" t="s">
        <v>1060</v>
      </c>
    </row>
    <row r="1475" spans="1:4" x14ac:dyDescent="0.2">
      <c r="A1475" s="30"/>
      <c r="B1475" s="30"/>
      <c r="C1475" s="30"/>
      <c r="D1475" s="30" t="s">
        <v>1061</v>
      </c>
    </row>
    <row r="1476" spans="1:4" x14ac:dyDescent="0.2">
      <c r="A1476" s="30"/>
      <c r="B1476" s="30"/>
      <c r="C1476" s="30"/>
      <c r="D1476" s="30" t="s">
        <v>1062</v>
      </c>
    </row>
    <row r="1477" spans="1:4" x14ac:dyDescent="0.2">
      <c r="A1477" s="30"/>
      <c r="B1477" s="30"/>
      <c r="C1477" s="30"/>
      <c r="D1477" s="30" t="s">
        <v>373</v>
      </c>
    </row>
    <row r="1478" spans="1:4" x14ac:dyDescent="0.2">
      <c r="A1478" s="30" t="s">
        <v>491</v>
      </c>
      <c r="B1478" s="30" t="s">
        <v>502</v>
      </c>
      <c r="C1478" s="30" t="s">
        <v>1254</v>
      </c>
      <c r="D1478" s="30" t="s">
        <v>373</v>
      </c>
    </row>
    <row r="1479" spans="1:4" x14ac:dyDescent="0.2">
      <c r="A1479" s="30" t="s">
        <v>492</v>
      </c>
      <c r="B1479" s="30" t="s">
        <v>503</v>
      </c>
      <c r="C1479" s="30" t="s">
        <v>1254</v>
      </c>
      <c r="D1479" s="30" t="s">
        <v>1060</v>
      </c>
    </row>
    <row r="1480" spans="1:4" x14ac:dyDescent="0.2">
      <c r="A1480" s="30"/>
      <c r="B1480" s="30"/>
      <c r="C1480" s="30"/>
      <c r="D1480" s="30" t="s">
        <v>373</v>
      </c>
    </row>
    <row r="1481" spans="1:4" x14ac:dyDescent="0.2">
      <c r="A1481" s="30" t="s">
        <v>493</v>
      </c>
      <c r="B1481" s="30" t="s">
        <v>504</v>
      </c>
      <c r="C1481" s="30" t="s">
        <v>1254</v>
      </c>
      <c r="D1481" s="30" t="s">
        <v>1060</v>
      </c>
    </row>
    <row r="1482" spans="1:4" x14ac:dyDescent="0.2">
      <c r="A1482" s="30"/>
      <c r="B1482" s="30"/>
      <c r="C1482" s="30"/>
      <c r="D1482" s="30" t="s">
        <v>373</v>
      </c>
    </row>
    <row r="1483" spans="1:4" x14ac:dyDescent="0.2">
      <c r="A1483" s="30" t="s">
        <v>494</v>
      </c>
      <c r="B1483" s="30" t="s">
        <v>505</v>
      </c>
      <c r="C1483" s="30" t="s">
        <v>1254</v>
      </c>
      <c r="D1483" s="30" t="s">
        <v>373</v>
      </c>
    </row>
    <row r="1484" spans="1:4" x14ac:dyDescent="0.2">
      <c r="A1484" s="30" t="s">
        <v>495</v>
      </c>
      <c r="B1484" s="30" t="s">
        <v>506</v>
      </c>
      <c r="C1484" s="30" t="s">
        <v>1254</v>
      </c>
      <c r="D1484" s="30" t="s">
        <v>373</v>
      </c>
    </row>
    <row r="1485" spans="1:4" x14ac:dyDescent="0.2">
      <c r="A1485" s="30" t="s">
        <v>496</v>
      </c>
      <c r="B1485" s="30" t="s">
        <v>507</v>
      </c>
      <c r="C1485" s="30" t="s">
        <v>1254</v>
      </c>
      <c r="D1485" s="30" t="s">
        <v>373</v>
      </c>
    </row>
    <row r="1486" spans="1:4" x14ac:dyDescent="0.2">
      <c r="A1486" s="30" t="s">
        <v>487</v>
      </c>
      <c r="B1486" s="30" t="s">
        <v>488</v>
      </c>
      <c r="C1486" s="30" t="s">
        <v>1254</v>
      </c>
      <c r="D1486" s="30" t="s">
        <v>373</v>
      </c>
    </row>
    <row r="1487" spans="1:4" x14ac:dyDescent="0.2">
      <c r="A1487" s="30" t="s">
        <v>497</v>
      </c>
      <c r="B1487" s="30" t="s">
        <v>508</v>
      </c>
      <c r="C1487" s="30" t="s">
        <v>1254</v>
      </c>
      <c r="D1487" s="30" t="s">
        <v>373</v>
      </c>
    </row>
    <row r="1488" spans="1:4" x14ac:dyDescent="0.2">
      <c r="A1488" s="30" t="s">
        <v>304</v>
      </c>
      <c r="B1488" s="30" t="s">
        <v>305</v>
      </c>
      <c r="C1488" s="30" t="s">
        <v>1254</v>
      </c>
      <c r="D1488" s="30" t="s">
        <v>373</v>
      </c>
    </row>
    <row r="1489" spans="1:4" x14ac:dyDescent="0.2">
      <c r="A1489" s="30" t="s">
        <v>485</v>
      </c>
      <c r="B1489" s="30" t="s">
        <v>486</v>
      </c>
      <c r="C1489" s="30" t="s">
        <v>1254</v>
      </c>
      <c r="D1489" s="30" t="s">
        <v>373</v>
      </c>
    </row>
    <row r="1490" spans="1:4" x14ac:dyDescent="0.2">
      <c r="A1490" s="30" t="s">
        <v>490</v>
      </c>
      <c r="B1490" s="30" t="s">
        <v>501</v>
      </c>
      <c r="C1490" s="30" t="s">
        <v>1254</v>
      </c>
      <c r="D1490" s="30" t="s">
        <v>373</v>
      </c>
    </row>
    <row r="1491" spans="1:4" x14ac:dyDescent="0.2">
      <c r="A1491" s="30" t="s">
        <v>561</v>
      </c>
      <c r="B1491" s="30" t="s">
        <v>355</v>
      </c>
      <c r="C1491" s="30" t="s">
        <v>1254</v>
      </c>
      <c r="D1491" s="30" t="s">
        <v>1060</v>
      </c>
    </row>
    <row r="1492" spans="1:4" x14ac:dyDescent="0.2">
      <c r="A1492" s="30"/>
      <c r="B1492" s="30"/>
      <c r="C1492" s="30"/>
      <c r="D1492" s="30" t="s">
        <v>1061</v>
      </c>
    </row>
    <row r="1493" spans="1:4" x14ac:dyDescent="0.2">
      <c r="A1493" s="30"/>
      <c r="B1493" s="30"/>
      <c r="C1493" s="30"/>
      <c r="D1493" s="30" t="s">
        <v>1062</v>
      </c>
    </row>
    <row r="1494" spans="1:4" x14ac:dyDescent="0.2">
      <c r="A1494" s="30"/>
      <c r="B1494" s="30"/>
      <c r="C1494" s="30"/>
      <c r="D1494" s="30" t="s">
        <v>373</v>
      </c>
    </row>
    <row r="1495" spans="1:4" x14ac:dyDescent="0.2">
      <c r="A1495" s="30" t="s">
        <v>360</v>
      </c>
      <c r="B1495" s="30" t="s">
        <v>361</v>
      </c>
      <c r="C1495" s="30" t="s">
        <v>1254</v>
      </c>
      <c r="D1495" s="30" t="s">
        <v>1060</v>
      </c>
    </row>
    <row r="1496" spans="1:4" x14ac:dyDescent="0.2">
      <c r="A1496" s="30"/>
      <c r="B1496" s="30"/>
      <c r="C1496" s="30"/>
      <c r="D1496" s="30" t="s">
        <v>373</v>
      </c>
    </row>
    <row r="1497" spans="1:4" x14ac:dyDescent="0.2">
      <c r="A1497" s="30" t="s">
        <v>945</v>
      </c>
      <c r="B1497" s="30" t="s">
        <v>691</v>
      </c>
      <c r="C1497" s="30" t="s">
        <v>1254</v>
      </c>
      <c r="D1497" s="30" t="s">
        <v>1060</v>
      </c>
    </row>
    <row r="1498" spans="1:4" x14ac:dyDescent="0.2">
      <c r="A1498" s="30"/>
      <c r="B1498" s="30"/>
      <c r="C1498" s="30"/>
      <c r="D1498" s="30" t="s">
        <v>407</v>
      </c>
    </row>
    <row r="1499" spans="1:4" x14ac:dyDescent="0.2">
      <c r="A1499" s="30"/>
      <c r="B1499" s="30"/>
      <c r="C1499" s="30"/>
      <c r="D1499" s="30" t="s">
        <v>373</v>
      </c>
    </row>
    <row r="1500" spans="1:4" x14ac:dyDescent="0.2">
      <c r="A1500" s="30" t="s">
        <v>562</v>
      </c>
      <c r="B1500" s="30" t="s">
        <v>440</v>
      </c>
      <c r="C1500" s="30" t="s">
        <v>1254</v>
      </c>
      <c r="D1500" s="30" t="s">
        <v>373</v>
      </c>
    </row>
    <row r="1501" spans="1:4" x14ac:dyDescent="0.2">
      <c r="A1501" s="30" t="s">
        <v>1898</v>
      </c>
      <c r="B1501" s="30" t="s">
        <v>1899</v>
      </c>
      <c r="C1501" s="30" t="s">
        <v>1254</v>
      </c>
      <c r="D1501" s="30" t="s">
        <v>373</v>
      </c>
    </row>
    <row r="1502" spans="1:4" x14ac:dyDescent="0.2">
      <c r="A1502" s="30" t="s">
        <v>1896</v>
      </c>
      <c r="B1502" s="30" t="s">
        <v>1897</v>
      </c>
      <c r="C1502" s="30" t="s">
        <v>1254</v>
      </c>
      <c r="D1502" s="30" t="s">
        <v>373</v>
      </c>
    </row>
    <row r="1503" spans="1:4" x14ac:dyDescent="0.2">
      <c r="A1503" s="30" t="s">
        <v>1894</v>
      </c>
      <c r="B1503" s="30" t="s">
        <v>1895</v>
      </c>
      <c r="C1503" s="30" t="s">
        <v>1254</v>
      </c>
      <c r="D1503" s="30" t="s">
        <v>373</v>
      </c>
    </row>
    <row r="1504" spans="1:4" x14ac:dyDescent="0.2">
      <c r="A1504" s="30" t="s">
        <v>2242</v>
      </c>
      <c r="B1504" s="30" t="s">
        <v>74</v>
      </c>
      <c r="C1504" s="30" t="s">
        <v>1254</v>
      </c>
      <c r="D1504" s="30" t="s">
        <v>1060</v>
      </c>
    </row>
    <row r="1505" spans="1:4" x14ac:dyDescent="0.2">
      <c r="A1505" s="30"/>
      <c r="B1505" s="30"/>
      <c r="C1505" s="30"/>
      <c r="D1505" s="30" t="s">
        <v>1604</v>
      </c>
    </row>
    <row r="1506" spans="1:4" x14ac:dyDescent="0.2">
      <c r="A1506" s="30"/>
      <c r="B1506" s="30"/>
      <c r="C1506" s="30"/>
      <c r="D1506" s="30" t="s">
        <v>407</v>
      </c>
    </row>
    <row r="1507" spans="1:4" x14ac:dyDescent="0.2">
      <c r="A1507" s="30"/>
      <c r="B1507" s="30"/>
      <c r="C1507" s="30"/>
      <c r="D1507" s="30" t="s">
        <v>373</v>
      </c>
    </row>
    <row r="1508" spans="1:4" x14ac:dyDescent="0.2">
      <c r="A1508" s="30" t="s">
        <v>1279</v>
      </c>
      <c r="B1508" s="30" t="s">
        <v>1280</v>
      </c>
      <c r="C1508" s="30" t="s">
        <v>1254</v>
      </c>
      <c r="D1508" s="30" t="s">
        <v>1060</v>
      </c>
    </row>
    <row r="1509" spans="1:4" x14ac:dyDescent="0.2">
      <c r="A1509" s="30"/>
      <c r="B1509" s="30"/>
      <c r="C1509" s="30"/>
      <c r="D1509" s="30" t="s">
        <v>1062</v>
      </c>
    </row>
    <row r="1510" spans="1:4" x14ac:dyDescent="0.2">
      <c r="A1510" s="30"/>
      <c r="B1510" s="30"/>
      <c r="C1510" s="30"/>
      <c r="D1510" s="30" t="s">
        <v>373</v>
      </c>
    </row>
    <row r="1511" spans="1:4" x14ac:dyDescent="0.2">
      <c r="A1511" s="30" t="s">
        <v>2133</v>
      </c>
      <c r="B1511" s="30" t="s">
        <v>2134</v>
      </c>
      <c r="C1511" s="30" t="s">
        <v>1254</v>
      </c>
      <c r="D1511" s="30" t="s">
        <v>373</v>
      </c>
    </row>
    <row r="1512" spans="1:4" x14ac:dyDescent="0.2">
      <c r="A1512" s="30" t="s">
        <v>2135</v>
      </c>
      <c r="B1512" s="30" t="s">
        <v>2136</v>
      </c>
      <c r="C1512" s="30" t="s">
        <v>1254</v>
      </c>
      <c r="D1512" s="30" t="s">
        <v>373</v>
      </c>
    </row>
    <row r="1513" spans="1:4" x14ac:dyDescent="0.2">
      <c r="A1513" s="30" t="s">
        <v>2124</v>
      </c>
      <c r="B1513" s="30" t="s">
        <v>2125</v>
      </c>
      <c r="C1513" s="30" t="s">
        <v>1254</v>
      </c>
      <c r="D1513" s="30" t="s">
        <v>373</v>
      </c>
    </row>
    <row r="1514" spans="1:4" x14ac:dyDescent="0.2">
      <c r="A1514" s="30" t="s">
        <v>2128</v>
      </c>
      <c r="B1514" s="30" t="s">
        <v>2129</v>
      </c>
      <c r="C1514" s="30" t="s">
        <v>1254</v>
      </c>
      <c r="D1514" s="30" t="s">
        <v>373</v>
      </c>
    </row>
    <row r="1515" spans="1:4" x14ac:dyDescent="0.2">
      <c r="A1515" s="30" t="s">
        <v>2137</v>
      </c>
      <c r="B1515" s="30" t="s">
        <v>2138</v>
      </c>
      <c r="C1515" s="30" t="s">
        <v>1254</v>
      </c>
      <c r="D1515" s="30" t="s">
        <v>373</v>
      </c>
    </row>
    <row r="1516" spans="1:4" x14ac:dyDescent="0.2">
      <c r="A1516" s="30" t="s">
        <v>2139</v>
      </c>
      <c r="B1516" s="30" t="s">
        <v>2140</v>
      </c>
      <c r="C1516" s="30" t="s">
        <v>1254</v>
      </c>
      <c r="D1516" s="30" t="s">
        <v>373</v>
      </c>
    </row>
    <row r="1517" spans="1:4" x14ac:dyDescent="0.2">
      <c r="A1517" s="30" t="s">
        <v>2141</v>
      </c>
      <c r="B1517" s="30" t="s">
        <v>2142</v>
      </c>
      <c r="C1517" s="30" t="s">
        <v>1254</v>
      </c>
      <c r="D1517" s="30" t="s">
        <v>373</v>
      </c>
    </row>
    <row r="1518" spans="1:4" x14ac:dyDescent="0.2">
      <c r="A1518" s="30" t="s">
        <v>2126</v>
      </c>
      <c r="B1518" s="30" t="s">
        <v>2127</v>
      </c>
      <c r="C1518" s="30" t="s">
        <v>1254</v>
      </c>
      <c r="D1518" s="30" t="s">
        <v>373</v>
      </c>
    </row>
    <row r="1519" spans="1:4" x14ac:dyDescent="0.2">
      <c r="A1519" s="30" t="s">
        <v>2143</v>
      </c>
      <c r="B1519" s="30" t="s">
        <v>2144</v>
      </c>
      <c r="C1519" s="30" t="s">
        <v>1254</v>
      </c>
      <c r="D1519" s="30" t="s">
        <v>373</v>
      </c>
    </row>
    <row r="1520" spans="1:4" x14ac:dyDescent="0.2">
      <c r="A1520" s="30" t="s">
        <v>2276</v>
      </c>
      <c r="B1520" s="30" t="s">
        <v>2277</v>
      </c>
      <c r="C1520" s="30" t="s">
        <v>1254</v>
      </c>
      <c r="D1520" s="30" t="s">
        <v>373</v>
      </c>
    </row>
    <row r="1521" spans="1:4" x14ac:dyDescent="0.2">
      <c r="A1521" s="30" t="s">
        <v>1281</v>
      </c>
      <c r="B1521" s="30" t="s">
        <v>1282</v>
      </c>
      <c r="C1521" s="30" t="s">
        <v>1254</v>
      </c>
      <c r="D1521" s="30" t="s">
        <v>407</v>
      </c>
    </row>
    <row r="1522" spans="1:4" x14ac:dyDescent="0.2">
      <c r="A1522" s="30"/>
      <c r="B1522" s="30"/>
      <c r="C1522" s="30"/>
      <c r="D1522" s="30" t="s">
        <v>373</v>
      </c>
    </row>
    <row r="1523" spans="1:4" x14ac:dyDescent="0.2">
      <c r="A1523" s="30" t="s">
        <v>2056</v>
      </c>
      <c r="B1523" s="30" t="s">
        <v>2057</v>
      </c>
      <c r="C1523" s="30" t="s">
        <v>1254</v>
      </c>
      <c r="D1523" s="30" t="s">
        <v>373</v>
      </c>
    </row>
    <row r="1524" spans="1:4" x14ac:dyDescent="0.2">
      <c r="A1524" s="30" t="s">
        <v>1892</v>
      </c>
      <c r="B1524" s="30" t="s">
        <v>1893</v>
      </c>
      <c r="C1524" s="30" t="s">
        <v>1254</v>
      </c>
      <c r="D1524" s="30" t="s">
        <v>373</v>
      </c>
    </row>
    <row r="1525" spans="1:4" x14ac:dyDescent="0.2">
      <c r="A1525" s="30" t="s">
        <v>1283</v>
      </c>
      <c r="B1525" s="30" t="s">
        <v>1284</v>
      </c>
      <c r="C1525" s="30" t="s">
        <v>1254</v>
      </c>
      <c r="D1525" s="30" t="s">
        <v>373</v>
      </c>
    </row>
    <row r="1526" spans="1:4" x14ac:dyDescent="0.2">
      <c r="A1526" s="30" t="s">
        <v>2274</v>
      </c>
      <c r="B1526" s="30" t="s">
        <v>2275</v>
      </c>
      <c r="C1526" s="30" t="s">
        <v>1254</v>
      </c>
      <c r="D1526" s="30" t="s">
        <v>373</v>
      </c>
    </row>
    <row r="1527" spans="1:4" x14ac:dyDescent="0.2">
      <c r="A1527" s="30" t="s">
        <v>33</v>
      </c>
      <c r="B1527" s="30" t="s">
        <v>75</v>
      </c>
      <c r="C1527" s="30" t="s">
        <v>1254</v>
      </c>
      <c r="D1527" s="30" t="s">
        <v>1060</v>
      </c>
    </row>
    <row r="1528" spans="1:4" x14ac:dyDescent="0.2">
      <c r="A1528" s="30"/>
      <c r="B1528" s="30"/>
      <c r="C1528" s="30"/>
      <c r="D1528" s="30" t="s">
        <v>407</v>
      </c>
    </row>
    <row r="1529" spans="1:4" x14ac:dyDescent="0.2">
      <c r="A1529" s="30"/>
      <c r="B1529" s="30"/>
      <c r="C1529" s="30"/>
      <c r="D1529" s="30" t="s">
        <v>373</v>
      </c>
    </row>
    <row r="1530" spans="1:4" x14ac:dyDescent="0.2">
      <c r="A1530" s="30" t="s">
        <v>716</v>
      </c>
      <c r="B1530" s="30" t="s">
        <v>839</v>
      </c>
      <c r="C1530" s="30" t="s">
        <v>1254</v>
      </c>
      <c r="D1530" s="30" t="s">
        <v>1060</v>
      </c>
    </row>
    <row r="1531" spans="1:4" x14ac:dyDescent="0.2">
      <c r="A1531" s="30"/>
      <c r="B1531" s="30"/>
      <c r="C1531" s="30"/>
      <c r="D1531" s="30" t="s">
        <v>407</v>
      </c>
    </row>
    <row r="1532" spans="1:4" x14ac:dyDescent="0.2">
      <c r="A1532" s="30"/>
      <c r="B1532" s="30"/>
      <c r="C1532" s="30"/>
      <c r="D1532" s="30" t="s">
        <v>373</v>
      </c>
    </row>
    <row r="1533" spans="1:4" x14ac:dyDescent="0.2">
      <c r="A1533" s="30" t="s">
        <v>717</v>
      </c>
      <c r="B1533" s="30" t="s">
        <v>840</v>
      </c>
      <c r="C1533" s="30" t="s">
        <v>1254</v>
      </c>
      <c r="D1533" s="30" t="s">
        <v>1064</v>
      </c>
    </row>
    <row r="1534" spans="1:4" x14ac:dyDescent="0.2">
      <c r="A1534" s="30"/>
      <c r="B1534" s="30"/>
      <c r="C1534" s="30"/>
      <c r="D1534" s="30" t="s">
        <v>1060</v>
      </c>
    </row>
    <row r="1535" spans="1:4" x14ac:dyDescent="0.2">
      <c r="A1535" s="30"/>
      <c r="B1535" s="30"/>
      <c r="C1535" s="30"/>
      <c r="D1535" s="30" t="s">
        <v>407</v>
      </c>
    </row>
    <row r="1536" spans="1:4" x14ac:dyDescent="0.2">
      <c r="A1536" s="30"/>
      <c r="B1536" s="30"/>
      <c r="C1536" s="30"/>
      <c r="D1536" s="30" t="s">
        <v>373</v>
      </c>
    </row>
    <row r="1537" spans="1:4" x14ac:dyDescent="0.2">
      <c r="A1537" s="30" t="s">
        <v>718</v>
      </c>
      <c r="B1537" s="30" t="s">
        <v>841</v>
      </c>
      <c r="C1537" s="30" t="s">
        <v>1254</v>
      </c>
      <c r="D1537" s="30" t="s">
        <v>1060</v>
      </c>
    </row>
    <row r="1538" spans="1:4" x14ac:dyDescent="0.2">
      <c r="A1538" s="30"/>
      <c r="B1538" s="30"/>
      <c r="C1538" s="30"/>
      <c r="D1538" s="30" t="s">
        <v>407</v>
      </c>
    </row>
    <row r="1539" spans="1:4" x14ac:dyDescent="0.2">
      <c r="A1539" s="30"/>
      <c r="B1539" s="30"/>
      <c r="C1539" s="30"/>
      <c r="D1539" s="30" t="s">
        <v>373</v>
      </c>
    </row>
    <row r="1540" spans="1:4" x14ac:dyDescent="0.2">
      <c r="A1540" s="30" t="s">
        <v>719</v>
      </c>
      <c r="B1540" s="30" t="s">
        <v>842</v>
      </c>
      <c r="C1540" s="30" t="s">
        <v>1254</v>
      </c>
      <c r="D1540" s="30" t="s">
        <v>1060</v>
      </c>
    </row>
    <row r="1541" spans="1:4" x14ac:dyDescent="0.2">
      <c r="A1541" s="30"/>
      <c r="B1541" s="30"/>
      <c r="C1541" s="30"/>
      <c r="D1541" s="30" t="s">
        <v>407</v>
      </c>
    </row>
    <row r="1542" spans="1:4" x14ac:dyDescent="0.2">
      <c r="A1542" s="30"/>
      <c r="B1542" s="30"/>
      <c r="C1542" s="30"/>
      <c r="D1542" s="30" t="s">
        <v>373</v>
      </c>
    </row>
    <row r="1543" spans="1:4" x14ac:dyDescent="0.2">
      <c r="A1543" s="30" t="s">
        <v>720</v>
      </c>
      <c r="B1543" s="30" t="s">
        <v>843</v>
      </c>
      <c r="C1543" s="30" t="s">
        <v>1254</v>
      </c>
      <c r="D1543" s="30" t="s">
        <v>1060</v>
      </c>
    </row>
    <row r="1544" spans="1:4" x14ac:dyDescent="0.2">
      <c r="A1544" s="30"/>
      <c r="B1544" s="30"/>
      <c r="C1544" s="30"/>
      <c r="D1544" s="30" t="s">
        <v>407</v>
      </c>
    </row>
    <row r="1545" spans="1:4" x14ac:dyDescent="0.2">
      <c r="A1545" s="30"/>
      <c r="B1545" s="30"/>
      <c r="C1545" s="30"/>
      <c r="D1545" s="30" t="s">
        <v>373</v>
      </c>
    </row>
    <row r="1546" spans="1:4" x14ac:dyDescent="0.2">
      <c r="A1546" s="30" t="s">
        <v>721</v>
      </c>
      <c r="B1546" s="30" t="s">
        <v>844</v>
      </c>
      <c r="C1546" s="30" t="s">
        <v>1254</v>
      </c>
      <c r="D1546" s="30" t="s">
        <v>1060</v>
      </c>
    </row>
    <row r="1547" spans="1:4" x14ac:dyDescent="0.2">
      <c r="A1547" s="30"/>
      <c r="B1547" s="30"/>
      <c r="C1547" s="30"/>
      <c r="D1547" s="30" t="s">
        <v>407</v>
      </c>
    </row>
    <row r="1548" spans="1:4" x14ac:dyDescent="0.2">
      <c r="A1548" s="30"/>
      <c r="B1548" s="30"/>
      <c r="C1548" s="30"/>
      <c r="D1548" s="30" t="s">
        <v>373</v>
      </c>
    </row>
    <row r="1549" spans="1:4" x14ac:dyDescent="0.2">
      <c r="A1549" s="30" t="s">
        <v>722</v>
      </c>
      <c r="B1549" s="30" t="s">
        <v>845</v>
      </c>
      <c r="C1549" s="30" t="s">
        <v>1254</v>
      </c>
      <c r="D1549" s="30" t="s">
        <v>1060</v>
      </c>
    </row>
    <row r="1550" spans="1:4" x14ac:dyDescent="0.2">
      <c r="A1550" s="30"/>
      <c r="B1550" s="30"/>
      <c r="C1550" s="30"/>
      <c r="D1550" s="30" t="s">
        <v>407</v>
      </c>
    </row>
    <row r="1551" spans="1:4" x14ac:dyDescent="0.2">
      <c r="A1551" s="30"/>
      <c r="B1551" s="30"/>
      <c r="C1551" s="30"/>
      <c r="D1551" s="30" t="s">
        <v>373</v>
      </c>
    </row>
    <row r="1552" spans="1:4" x14ac:dyDescent="0.2">
      <c r="A1552" s="30" t="s">
        <v>723</v>
      </c>
      <c r="B1552" s="30" t="s">
        <v>846</v>
      </c>
      <c r="C1552" s="30" t="s">
        <v>1254</v>
      </c>
      <c r="D1552" s="30" t="s">
        <v>1060</v>
      </c>
    </row>
    <row r="1553" spans="1:4" x14ac:dyDescent="0.2">
      <c r="A1553" s="30"/>
      <c r="B1553" s="30"/>
      <c r="C1553" s="30"/>
      <c r="D1553" s="30" t="s">
        <v>407</v>
      </c>
    </row>
    <row r="1554" spans="1:4" x14ac:dyDescent="0.2">
      <c r="A1554" s="30"/>
      <c r="B1554" s="30"/>
      <c r="C1554" s="30"/>
      <c r="D1554" s="30" t="s">
        <v>373</v>
      </c>
    </row>
    <row r="1555" spans="1:4" x14ac:dyDescent="0.2">
      <c r="A1555" s="30"/>
      <c r="B1555" s="30"/>
      <c r="C1555" s="30"/>
      <c r="D1555" s="30" t="s">
        <v>1429</v>
      </c>
    </row>
    <row r="1556" spans="1:4" x14ac:dyDescent="0.2">
      <c r="A1556" s="30" t="s">
        <v>724</v>
      </c>
      <c r="B1556" s="30" t="s">
        <v>847</v>
      </c>
      <c r="C1556" s="30" t="s">
        <v>1254</v>
      </c>
      <c r="D1556" s="30" t="s">
        <v>1060</v>
      </c>
    </row>
    <row r="1557" spans="1:4" x14ac:dyDescent="0.2">
      <c r="A1557" s="30"/>
      <c r="B1557" s="30"/>
      <c r="C1557" s="30"/>
      <c r="D1557" s="30" t="s">
        <v>407</v>
      </c>
    </row>
    <row r="1558" spans="1:4" x14ac:dyDescent="0.2">
      <c r="A1558" s="30"/>
      <c r="B1558" s="30"/>
      <c r="C1558" s="30"/>
      <c r="D1558" s="30" t="s">
        <v>373</v>
      </c>
    </row>
    <row r="1559" spans="1:4" x14ac:dyDescent="0.2">
      <c r="A1559" s="30"/>
      <c r="B1559" s="30"/>
      <c r="C1559" s="30"/>
      <c r="D1559" s="30" t="s">
        <v>1429</v>
      </c>
    </row>
    <row r="1560" spans="1:4" x14ac:dyDescent="0.2">
      <c r="A1560" s="30" t="s">
        <v>725</v>
      </c>
      <c r="B1560" s="30" t="s">
        <v>848</v>
      </c>
      <c r="C1560" s="30" t="s">
        <v>1254</v>
      </c>
      <c r="D1560" s="30" t="s">
        <v>1064</v>
      </c>
    </row>
    <row r="1561" spans="1:4" x14ac:dyDescent="0.2">
      <c r="A1561" s="30"/>
      <c r="B1561" s="30"/>
      <c r="C1561" s="30"/>
      <c r="D1561" s="30" t="s">
        <v>1060</v>
      </c>
    </row>
    <row r="1562" spans="1:4" x14ac:dyDescent="0.2">
      <c r="A1562" s="30"/>
      <c r="B1562" s="30"/>
      <c r="C1562" s="30"/>
      <c r="D1562" s="30" t="s">
        <v>407</v>
      </c>
    </row>
    <row r="1563" spans="1:4" x14ac:dyDescent="0.2">
      <c r="A1563" s="30"/>
      <c r="B1563" s="30"/>
      <c r="C1563" s="30"/>
      <c r="D1563" s="30" t="s">
        <v>373</v>
      </c>
    </row>
    <row r="1564" spans="1:4" x14ac:dyDescent="0.2">
      <c r="A1564" s="30" t="s">
        <v>726</v>
      </c>
      <c r="B1564" s="30" t="s">
        <v>849</v>
      </c>
      <c r="C1564" s="30" t="s">
        <v>1254</v>
      </c>
      <c r="D1564" s="30" t="s">
        <v>1060</v>
      </c>
    </row>
    <row r="1565" spans="1:4" x14ac:dyDescent="0.2">
      <c r="A1565" s="30"/>
      <c r="B1565" s="30"/>
      <c r="C1565" s="30"/>
      <c r="D1565" s="30" t="s">
        <v>407</v>
      </c>
    </row>
    <row r="1566" spans="1:4" x14ac:dyDescent="0.2">
      <c r="A1566" s="30"/>
      <c r="B1566" s="30"/>
      <c r="C1566" s="30"/>
      <c r="D1566" s="30" t="s">
        <v>373</v>
      </c>
    </row>
    <row r="1567" spans="1:4" x14ac:dyDescent="0.2">
      <c r="A1567" s="30"/>
      <c r="B1567" s="30"/>
      <c r="C1567" s="30"/>
      <c r="D1567" s="30" t="s">
        <v>1429</v>
      </c>
    </row>
    <row r="1568" spans="1:4" x14ac:dyDescent="0.2">
      <c r="A1568" s="30" t="s">
        <v>727</v>
      </c>
      <c r="B1568" s="30" t="s">
        <v>850</v>
      </c>
      <c r="C1568" s="30" t="s">
        <v>1254</v>
      </c>
      <c r="D1568" s="30" t="s">
        <v>1064</v>
      </c>
    </row>
    <row r="1569" spans="1:4" x14ac:dyDescent="0.2">
      <c r="A1569" s="30"/>
      <c r="B1569" s="30"/>
      <c r="C1569" s="30"/>
      <c r="D1569" s="30" t="s">
        <v>1060</v>
      </c>
    </row>
    <row r="1570" spans="1:4" x14ac:dyDescent="0.2">
      <c r="A1570" s="30"/>
      <c r="B1570" s="30"/>
      <c r="C1570" s="30"/>
      <c r="D1570" s="30" t="s">
        <v>407</v>
      </c>
    </row>
    <row r="1571" spans="1:4" x14ac:dyDescent="0.2">
      <c r="A1571" s="30"/>
      <c r="B1571" s="30"/>
      <c r="C1571" s="30"/>
      <c r="D1571" s="30" t="s">
        <v>373</v>
      </c>
    </row>
    <row r="1572" spans="1:4" x14ac:dyDescent="0.2">
      <c r="A1572" s="30"/>
      <c r="B1572" s="30"/>
      <c r="C1572" s="30"/>
      <c r="D1572" s="30" t="s">
        <v>1429</v>
      </c>
    </row>
    <row r="1573" spans="1:4" x14ac:dyDescent="0.2">
      <c r="A1573" s="30" t="s">
        <v>728</v>
      </c>
      <c r="B1573" s="30" t="s">
        <v>851</v>
      </c>
      <c r="C1573" s="30" t="s">
        <v>1254</v>
      </c>
      <c r="D1573" s="30" t="s">
        <v>1060</v>
      </c>
    </row>
    <row r="1574" spans="1:4" x14ac:dyDescent="0.2">
      <c r="A1574" s="30"/>
      <c r="B1574" s="30"/>
      <c r="C1574" s="30"/>
      <c r="D1574" s="30" t="s">
        <v>407</v>
      </c>
    </row>
    <row r="1575" spans="1:4" x14ac:dyDescent="0.2">
      <c r="A1575" s="30"/>
      <c r="B1575" s="30"/>
      <c r="C1575" s="30"/>
      <c r="D1575" s="30" t="s">
        <v>373</v>
      </c>
    </row>
    <row r="1576" spans="1:4" x14ac:dyDescent="0.2">
      <c r="A1576" s="30" t="s">
        <v>729</v>
      </c>
      <c r="B1576" s="30" t="s">
        <v>852</v>
      </c>
      <c r="C1576" s="30" t="s">
        <v>1254</v>
      </c>
      <c r="D1576" s="30" t="s">
        <v>1060</v>
      </c>
    </row>
    <row r="1577" spans="1:4" x14ac:dyDescent="0.2">
      <c r="A1577" s="30"/>
      <c r="B1577" s="30"/>
      <c r="C1577" s="30"/>
      <c r="D1577" s="30" t="s">
        <v>407</v>
      </c>
    </row>
    <row r="1578" spans="1:4" x14ac:dyDescent="0.2">
      <c r="A1578" s="30"/>
      <c r="B1578" s="30"/>
      <c r="C1578" s="30"/>
      <c r="D1578" s="30" t="s">
        <v>373</v>
      </c>
    </row>
    <row r="1579" spans="1:4" x14ac:dyDescent="0.2">
      <c r="A1579" s="30" t="s">
        <v>730</v>
      </c>
      <c r="B1579" s="30" t="s">
        <v>853</v>
      </c>
      <c r="C1579" s="30" t="s">
        <v>1254</v>
      </c>
      <c r="D1579" s="30" t="s">
        <v>1060</v>
      </c>
    </row>
    <row r="1580" spans="1:4" x14ac:dyDescent="0.2">
      <c r="A1580" s="30"/>
      <c r="B1580" s="30"/>
      <c r="C1580" s="30"/>
      <c r="D1580" s="30" t="s">
        <v>407</v>
      </c>
    </row>
    <row r="1581" spans="1:4" x14ac:dyDescent="0.2">
      <c r="A1581" s="30"/>
      <c r="B1581" s="30"/>
      <c r="C1581" s="30"/>
      <c r="D1581" s="30" t="s">
        <v>373</v>
      </c>
    </row>
    <row r="1582" spans="1:4" x14ac:dyDescent="0.2">
      <c r="A1582" s="30" t="s">
        <v>731</v>
      </c>
      <c r="B1582" s="30" t="s">
        <v>854</v>
      </c>
      <c r="C1582" s="30" t="s">
        <v>1254</v>
      </c>
      <c r="D1582" s="30" t="s">
        <v>1060</v>
      </c>
    </row>
    <row r="1583" spans="1:4" x14ac:dyDescent="0.2">
      <c r="A1583" s="30"/>
      <c r="B1583" s="30"/>
      <c r="C1583" s="30"/>
      <c r="D1583" s="30" t="s">
        <v>407</v>
      </c>
    </row>
    <row r="1584" spans="1:4" x14ac:dyDescent="0.2">
      <c r="A1584" s="30"/>
      <c r="B1584" s="30"/>
      <c r="C1584" s="30"/>
      <c r="D1584" s="30" t="s">
        <v>373</v>
      </c>
    </row>
    <row r="1585" spans="1:4" x14ac:dyDescent="0.2">
      <c r="A1585" s="30" t="s">
        <v>732</v>
      </c>
      <c r="B1585" s="30" t="s">
        <v>855</v>
      </c>
      <c r="C1585" s="30" t="s">
        <v>1254</v>
      </c>
      <c r="D1585" s="30" t="s">
        <v>1060</v>
      </c>
    </row>
    <row r="1586" spans="1:4" x14ac:dyDescent="0.2">
      <c r="A1586" s="30"/>
      <c r="B1586" s="30"/>
      <c r="C1586" s="30"/>
      <c r="D1586" s="30" t="s">
        <v>407</v>
      </c>
    </row>
    <row r="1587" spans="1:4" x14ac:dyDescent="0.2">
      <c r="A1587" s="30"/>
      <c r="B1587" s="30"/>
      <c r="C1587" s="30"/>
      <c r="D1587" s="30" t="s">
        <v>373</v>
      </c>
    </row>
    <row r="1588" spans="1:4" x14ac:dyDescent="0.2">
      <c r="A1588" s="30" t="s">
        <v>733</v>
      </c>
      <c r="B1588" s="30" t="s">
        <v>856</v>
      </c>
      <c r="C1588" s="30" t="s">
        <v>1254</v>
      </c>
      <c r="D1588" s="30" t="s">
        <v>1060</v>
      </c>
    </row>
    <row r="1589" spans="1:4" x14ac:dyDescent="0.2">
      <c r="A1589" s="30"/>
      <c r="B1589" s="30"/>
      <c r="C1589" s="30"/>
      <c r="D1589" s="30" t="s">
        <v>407</v>
      </c>
    </row>
    <row r="1590" spans="1:4" x14ac:dyDescent="0.2">
      <c r="A1590" s="30"/>
      <c r="B1590" s="30"/>
      <c r="C1590" s="30"/>
      <c r="D1590" s="30" t="s">
        <v>373</v>
      </c>
    </row>
    <row r="1591" spans="1:4" x14ac:dyDescent="0.2">
      <c r="A1591" s="30" t="s">
        <v>734</v>
      </c>
      <c r="B1591" s="30" t="s">
        <v>857</v>
      </c>
      <c r="C1591" s="30" t="s">
        <v>1254</v>
      </c>
      <c r="D1591" s="30" t="s">
        <v>1060</v>
      </c>
    </row>
    <row r="1592" spans="1:4" x14ac:dyDescent="0.2">
      <c r="A1592" s="30"/>
      <c r="B1592" s="30"/>
      <c r="C1592" s="30"/>
      <c r="D1592" s="30" t="s">
        <v>373</v>
      </c>
    </row>
    <row r="1593" spans="1:4" x14ac:dyDescent="0.2">
      <c r="A1593" s="30"/>
      <c r="B1593" s="30"/>
      <c r="C1593" s="30"/>
      <c r="D1593" s="30" t="s">
        <v>1429</v>
      </c>
    </row>
    <row r="1594" spans="1:4" x14ac:dyDescent="0.2">
      <c r="A1594" s="30" t="s">
        <v>1904</v>
      </c>
      <c r="B1594" s="30" t="s">
        <v>1905</v>
      </c>
      <c r="C1594" s="30" t="s">
        <v>1254</v>
      </c>
      <c r="D1594" s="30" t="s">
        <v>407</v>
      </c>
    </row>
    <row r="1595" spans="1:4" x14ac:dyDescent="0.2">
      <c r="A1595" s="30"/>
      <c r="B1595" s="30"/>
      <c r="C1595" s="30"/>
      <c r="D1595" s="30" t="s">
        <v>373</v>
      </c>
    </row>
    <row r="1596" spans="1:4" x14ac:dyDescent="0.2">
      <c r="A1596" s="30" t="s">
        <v>1</v>
      </c>
      <c r="B1596" s="30" t="s">
        <v>76</v>
      </c>
      <c r="C1596" s="30" t="s">
        <v>1254</v>
      </c>
      <c r="D1596" s="30" t="s">
        <v>1060</v>
      </c>
    </row>
    <row r="1597" spans="1:4" x14ac:dyDescent="0.2">
      <c r="A1597" s="30"/>
      <c r="B1597" s="30"/>
      <c r="C1597" s="30"/>
      <c r="D1597" s="30" t="s">
        <v>407</v>
      </c>
    </row>
    <row r="1598" spans="1:4" x14ac:dyDescent="0.2">
      <c r="A1598" s="30"/>
      <c r="B1598" s="30"/>
      <c r="C1598" s="30"/>
      <c r="D1598" s="30" t="s">
        <v>373</v>
      </c>
    </row>
    <row r="1599" spans="1:4" x14ac:dyDescent="0.2">
      <c r="A1599" s="30" t="s">
        <v>77</v>
      </c>
      <c r="B1599" s="30" t="s">
        <v>78</v>
      </c>
      <c r="C1599" s="30" t="s">
        <v>1254</v>
      </c>
      <c r="D1599" s="30" t="s">
        <v>373</v>
      </c>
    </row>
    <row r="1600" spans="1:4" x14ac:dyDescent="0.2">
      <c r="A1600" s="30" t="s">
        <v>1154</v>
      </c>
      <c r="B1600" s="30" t="s">
        <v>1155</v>
      </c>
      <c r="C1600" s="30" t="s">
        <v>1250</v>
      </c>
      <c r="D1600" s="30" t="s">
        <v>404</v>
      </c>
    </row>
    <row r="1601" spans="1:4" x14ac:dyDescent="0.2">
      <c r="A1601" s="30"/>
      <c r="B1601" s="30"/>
      <c r="C1601" s="30"/>
      <c r="D1601" s="30" t="s">
        <v>963</v>
      </c>
    </row>
    <row r="1602" spans="1:4" x14ac:dyDescent="0.2">
      <c r="A1602" s="30"/>
      <c r="B1602" s="30"/>
      <c r="C1602" s="30"/>
      <c r="D1602" s="30" t="s">
        <v>2249</v>
      </c>
    </row>
    <row r="1603" spans="1:4" x14ac:dyDescent="0.2">
      <c r="A1603" s="30" t="s">
        <v>1760</v>
      </c>
      <c r="B1603" s="30" t="s">
        <v>1761</v>
      </c>
      <c r="C1603" s="30" t="s">
        <v>1250</v>
      </c>
      <c r="D1603" s="30" t="s">
        <v>1060</v>
      </c>
    </row>
    <row r="1604" spans="1:4" x14ac:dyDescent="0.2">
      <c r="A1604" s="30"/>
      <c r="B1604" s="30"/>
      <c r="C1604" s="30"/>
      <c r="D1604" s="30" t="s">
        <v>1061</v>
      </c>
    </row>
    <row r="1605" spans="1:4" x14ac:dyDescent="0.2">
      <c r="A1605" s="30"/>
      <c r="B1605" s="30"/>
      <c r="C1605" s="30"/>
      <c r="D1605" s="30" t="s">
        <v>407</v>
      </c>
    </row>
    <row r="1606" spans="1:4" x14ac:dyDescent="0.2">
      <c r="A1606" s="30" t="s">
        <v>831</v>
      </c>
      <c r="B1606" s="30" t="s">
        <v>449</v>
      </c>
      <c r="C1606" s="30" t="s">
        <v>1250</v>
      </c>
      <c r="D1606" s="30" t="s">
        <v>1060</v>
      </c>
    </row>
    <row r="1607" spans="1:4" x14ac:dyDescent="0.2">
      <c r="A1607" s="30"/>
      <c r="B1607" s="30"/>
      <c r="C1607" s="30"/>
      <c r="D1607" s="30" t="s">
        <v>1061</v>
      </c>
    </row>
    <row r="1608" spans="1:4" x14ac:dyDescent="0.2">
      <c r="A1608" s="30"/>
      <c r="B1608" s="30"/>
      <c r="C1608" s="30"/>
      <c r="D1608" s="30" t="s">
        <v>407</v>
      </c>
    </row>
    <row r="1609" spans="1:4" x14ac:dyDescent="0.2">
      <c r="A1609" s="30" t="s">
        <v>2050</v>
      </c>
      <c r="B1609" s="30" t="s">
        <v>2051</v>
      </c>
      <c r="C1609" s="30" t="s">
        <v>1250</v>
      </c>
      <c r="D1609" s="30" t="s">
        <v>1946</v>
      </c>
    </row>
    <row r="1610" spans="1:4" x14ac:dyDescent="0.2">
      <c r="A1610" s="30" t="s">
        <v>832</v>
      </c>
      <c r="B1610" s="30" t="s">
        <v>452</v>
      </c>
      <c r="C1610" s="30" t="s">
        <v>1250</v>
      </c>
      <c r="D1610" s="30" t="s">
        <v>1060</v>
      </c>
    </row>
    <row r="1611" spans="1:4" x14ac:dyDescent="0.2">
      <c r="A1611" s="30"/>
      <c r="B1611" s="30"/>
      <c r="C1611" s="30"/>
      <c r="D1611" s="30" t="s">
        <v>1062</v>
      </c>
    </row>
    <row r="1612" spans="1:4" x14ac:dyDescent="0.2">
      <c r="A1612" s="30"/>
      <c r="B1612" s="30"/>
      <c r="C1612" s="30"/>
      <c r="D1612" s="30" t="s">
        <v>407</v>
      </c>
    </row>
    <row r="1613" spans="1:4" x14ac:dyDescent="0.2">
      <c r="A1613" s="30"/>
      <c r="B1613" s="30"/>
      <c r="C1613" s="30"/>
      <c r="D1613" s="30" t="s">
        <v>2249</v>
      </c>
    </row>
    <row r="1614" spans="1:4" x14ac:dyDescent="0.2">
      <c r="A1614" s="30" t="s">
        <v>833</v>
      </c>
      <c r="B1614" s="30" t="s">
        <v>454</v>
      </c>
      <c r="C1614" s="30" t="s">
        <v>1250</v>
      </c>
      <c r="D1614" s="30" t="s">
        <v>1060</v>
      </c>
    </row>
    <row r="1615" spans="1:4" x14ac:dyDescent="0.2">
      <c r="A1615" s="30"/>
      <c r="B1615" s="30"/>
      <c r="C1615" s="30"/>
      <c r="D1615" s="30" t="s">
        <v>1061</v>
      </c>
    </row>
    <row r="1616" spans="1:4" x14ac:dyDescent="0.2">
      <c r="A1616" s="30" t="s">
        <v>834</v>
      </c>
      <c r="B1616" s="30" t="s">
        <v>451</v>
      </c>
      <c r="C1616" s="30" t="s">
        <v>1250</v>
      </c>
      <c r="D1616" s="30" t="s">
        <v>1060</v>
      </c>
    </row>
    <row r="1617" spans="1:4" x14ac:dyDescent="0.2">
      <c r="A1617" s="30"/>
      <c r="B1617" s="30"/>
      <c r="C1617" s="30"/>
      <c r="D1617" s="30" t="s">
        <v>1062</v>
      </c>
    </row>
    <row r="1618" spans="1:4" x14ac:dyDescent="0.2">
      <c r="A1618" s="30"/>
      <c r="B1618" s="30"/>
      <c r="C1618" s="30"/>
      <c r="D1618" s="30" t="s">
        <v>2249</v>
      </c>
    </row>
    <row r="1619" spans="1:4" x14ac:dyDescent="0.2">
      <c r="A1619" s="30" t="s">
        <v>1884</v>
      </c>
      <c r="B1619" s="30" t="s">
        <v>1885</v>
      </c>
      <c r="C1619" s="30" t="s">
        <v>1250</v>
      </c>
      <c r="D1619" s="30" t="s">
        <v>1946</v>
      </c>
    </row>
    <row r="1620" spans="1:4" x14ac:dyDescent="0.2">
      <c r="A1620" s="30" t="s">
        <v>2733</v>
      </c>
      <c r="B1620" s="30" t="s">
        <v>2040</v>
      </c>
      <c r="C1620" s="30" t="s">
        <v>1407</v>
      </c>
      <c r="D1620" s="30" t="s">
        <v>373</v>
      </c>
    </row>
    <row r="1621" spans="1:4" x14ac:dyDescent="0.2">
      <c r="A1621" s="30" t="s">
        <v>2722</v>
      </c>
      <c r="B1621" s="30" t="s">
        <v>1413</v>
      </c>
      <c r="C1621" s="30" t="s">
        <v>1407</v>
      </c>
      <c r="D1621" s="30" t="s">
        <v>373</v>
      </c>
    </row>
    <row r="1622" spans="1:4" x14ac:dyDescent="0.2">
      <c r="A1622" s="30" t="s">
        <v>2629</v>
      </c>
      <c r="B1622" s="30" t="s">
        <v>1414</v>
      </c>
      <c r="C1622" s="30" t="s">
        <v>1407</v>
      </c>
      <c r="D1622" s="30" t="s">
        <v>1060</v>
      </c>
    </row>
    <row r="1623" spans="1:4" x14ac:dyDescent="0.2">
      <c r="A1623" s="30"/>
      <c r="B1623" s="30"/>
      <c r="C1623" s="30"/>
      <c r="D1623" s="30" t="s">
        <v>373</v>
      </c>
    </row>
    <row r="1624" spans="1:4" x14ac:dyDescent="0.2">
      <c r="A1624" s="30" t="s">
        <v>2891</v>
      </c>
      <c r="B1624" s="30" t="s">
        <v>2892</v>
      </c>
      <c r="C1624" s="30" t="s">
        <v>1407</v>
      </c>
      <c r="D1624" s="30" t="s">
        <v>373</v>
      </c>
    </row>
    <row r="1625" spans="1:4" x14ac:dyDescent="0.2">
      <c r="A1625" s="30" t="s">
        <v>2748</v>
      </c>
      <c r="B1625" s="30" t="s">
        <v>1408</v>
      </c>
      <c r="C1625" s="30" t="s">
        <v>1407</v>
      </c>
      <c r="D1625" s="30" t="s">
        <v>373</v>
      </c>
    </row>
    <row r="1626" spans="1:4" x14ac:dyDescent="0.2">
      <c r="A1626" s="30" t="s">
        <v>2674</v>
      </c>
      <c r="B1626" s="30" t="s">
        <v>1406</v>
      </c>
      <c r="C1626" s="30" t="s">
        <v>1407</v>
      </c>
      <c r="D1626" s="30" t="s">
        <v>373</v>
      </c>
    </row>
    <row r="1627" spans="1:4" x14ac:dyDescent="0.2">
      <c r="A1627" s="30" t="s">
        <v>2657</v>
      </c>
      <c r="B1627" s="30" t="s">
        <v>2258</v>
      </c>
      <c r="C1627" s="30" t="s">
        <v>1407</v>
      </c>
      <c r="D1627" s="30" t="s">
        <v>373</v>
      </c>
    </row>
    <row r="1628" spans="1:4" x14ac:dyDescent="0.2">
      <c r="A1628" s="30" t="s">
        <v>1405</v>
      </c>
      <c r="B1628" s="30" t="s">
        <v>766</v>
      </c>
      <c r="C1628" s="30" t="s">
        <v>1879</v>
      </c>
      <c r="D1628" s="30" t="s">
        <v>1061</v>
      </c>
    </row>
    <row r="1629" spans="1:4" x14ac:dyDescent="0.2">
      <c r="A1629" s="30" t="s">
        <v>2208</v>
      </c>
      <c r="B1629" s="30" t="s">
        <v>2192</v>
      </c>
      <c r="C1629" s="30" t="s">
        <v>1879</v>
      </c>
      <c r="D1629" s="30" t="s">
        <v>2249</v>
      </c>
    </row>
    <row r="1630" spans="1:4" x14ac:dyDescent="0.2">
      <c r="A1630" s="30" t="s">
        <v>109</v>
      </c>
      <c r="B1630" s="30" t="s">
        <v>110</v>
      </c>
      <c r="C1630" s="30" t="s">
        <v>1255</v>
      </c>
      <c r="D1630" s="30" t="s">
        <v>407</v>
      </c>
    </row>
    <row r="1631" spans="1:4" x14ac:dyDescent="0.2">
      <c r="A1631" s="30" t="s">
        <v>111</v>
      </c>
      <c r="B1631" s="30" t="s">
        <v>112</v>
      </c>
      <c r="C1631" s="30" t="s">
        <v>1255</v>
      </c>
      <c r="D1631" s="30" t="s">
        <v>1060</v>
      </c>
    </row>
    <row r="1632" spans="1:4" x14ac:dyDescent="0.2">
      <c r="A1632" s="30"/>
      <c r="B1632" s="30"/>
      <c r="C1632" s="30"/>
      <c r="D1632" s="30" t="s">
        <v>1062</v>
      </c>
    </row>
    <row r="1633" spans="1:4" x14ac:dyDescent="0.2">
      <c r="A1633" s="30"/>
      <c r="B1633" s="30"/>
      <c r="C1633" s="30"/>
      <c r="D1633" s="30" t="s">
        <v>1429</v>
      </c>
    </row>
    <row r="1634" spans="1:4" x14ac:dyDescent="0.2">
      <c r="A1634" s="30" t="s">
        <v>608</v>
      </c>
      <c r="B1634" s="30" t="s">
        <v>607</v>
      </c>
      <c r="C1634" s="30" t="s">
        <v>1255</v>
      </c>
      <c r="D1634" s="30" t="s">
        <v>407</v>
      </c>
    </row>
    <row r="1635" spans="1:4" x14ac:dyDescent="0.2">
      <c r="A1635" s="30" t="s">
        <v>245</v>
      </c>
      <c r="B1635" s="30" t="s">
        <v>108</v>
      </c>
      <c r="C1635" s="30" t="s">
        <v>1255</v>
      </c>
      <c r="D1635" s="30" t="s">
        <v>407</v>
      </c>
    </row>
    <row r="1636" spans="1:4" x14ac:dyDescent="0.2">
      <c r="A1636" s="30" t="s">
        <v>113</v>
      </c>
      <c r="B1636" s="30" t="s">
        <v>114</v>
      </c>
      <c r="C1636" s="30" t="s">
        <v>1255</v>
      </c>
      <c r="D1636" s="30" t="s">
        <v>407</v>
      </c>
    </row>
    <row r="1637" spans="1:4" x14ac:dyDescent="0.2">
      <c r="A1637" s="30" t="s">
        <v>115</v>
      </c>
      <c r="B1637" s="30" t="s">
        <v>116</v>
      </c>
      <c r="C1637" s="30" t="s">
        <v>1255</v>
      </c>
      <c r="D1637" s="30" t="s">
        <v>407</v>
      </c>
    </row>
    <row r="1638" spans="1:4" x14ac:dyDescent="0.2">
      <c r="A1638" s="30" t="s">
        <v>255</v>
      </c>
      <c r="B1638" s="30" t="s">
        <v>107</v>
      </c>
      <c r="C1638" s="30" t="s">
        <v>1255</v>
      </c>
      <c r="D1638" s="30" t="s">
        <v>407</v>
      </c>
    </row>
    <row r="1639" spans="1:4" x14ac:dyDescent="0.2">
      <c r="A1639" s="30" t="s">
        <v>117</v>
      </c>
      <c r="B1639" s="30" t="s">
        <v>118</v>
      </c>
      <c r="C1639" s="30" t="s">
        <v>1255</v>
      </c>
      <c r="D1639" s="30" t="s">
        <v>407</v>
      </c>
    </row>
    <row r="1640" spans="1:4" x14ac:dyDescent="0.2">
      <c r="A1640" s="30" t="s">
        <v>119</v>
      </c>
      <c r="B1640" s="30" t="s">
        <v>120</v>
      </c>
      <c r="C1640" s="30" t="s">
        <v>1255</v>
      </c>
      <c r="D1640" s="30" t="s">
        <v>407</v>
      </c>
    </row>
    <row r="1641" spans="1:4" x14ac:dyDescent="0.2">
      <c r="A1641" s="30" t="s">
        <v>121</v>
      </c>
      <c r="B1641" s="30" t="s">
        <v>122</v>
      </c>
      <c r="C1641" s="30" t="s">
        <v>1255</v>
      </c>
      <c r="D1641" s="30" t="s">
        <v>407</v>
      </c>
    </row>
    <row r="1642" spans="1:4" x14ac:dyDescent="0.2">
      <c r="A1642" s="30" t="s">
        <v>123</v>
      </c>
      <c r="B1642" s="30" t="s">
        <v>124</v>
      </c>
      <c r="C1642" s="30" t="s">
        <v>1255</v>
      </c>
      <c r="D1642" s="30" t="s">
        <v>407</v>
      </c>
    </row>
    <row r="1643" spans="1:4" x14ac:dyDescent="0.2">
      <c r="A1643" s="30" t="s">
        <v>2121</v>
      </c>
      <c r="B1643" s="30" t="s">
        <v>125</v>
      </c>
      <c r="C1643" s="30" t="s">
        <v>1255</v>
      </c>
      <c r="D1643" s="30" t="s">
        <v>407</v>
      </c>
    </row>
    <row r="1644" spans="1:4" x14ac:dyDescent="0.2">
      <c r="A1644" s="30" t="s">
        <v>1476</v>
      </c>
      <c r="B1644" s="30" t="s">
        <v>80</v>
      </c>
      <c r="C1644" s="30" t="s">
        <v>711</v>
      </c>
      <c r="D1644" s="30" t="s">
        <v>1608</v>
      </c>
    </row>
    <row r="1645" spans="1:4" x14ac:dyDescent="0.2">
      <c r="A1645" s="30"/>
      <c r="B1645" s="30"/>
      <c r="C1645" s="30"/>
      <c r="D1645" s="30" t="s">
        <v>1060</v>
      </c>
    </row>
    <row r="1646" spans="1:4" x14ac:dyDescent="0.2">
      <c r="A1646" s="30" t="s">
        <v>1477</v>
      </c>
      <c r="B1646" s="30" t="s">
        <v>81</v>
      </c>
      <c r="C1646" s="30" t="s">
        <v>711</v>
      </c>
      <c r="D1646" s="30" t="s">
        <v>1608</v>
      </c>
    </row>
    <row r="1647" spans="1:4" x14ac:dyDescent="0.2">
      <c r="A1647" s="30"/>
      <c r="B1647" s="30"/>
      <c r="C1647" s="30"/>
      <c r="D1647" s="30" t="s">
        <v>1060</v>
      </c>
    </row>
    <row r="1648" spans="1:4" x14ac:dyDescent="0.2">
      <c r="A1648" s="30" t="s">
        <v>708</v>
      </c>
      <c r="B1648" s="30" t="s">
        <v>82</v>
      </c>
      <c r="C1648" s="30" t="s">
        <v>711</v>
      </c>
      <c r="D1648" s="30" t="s">
        <v>1608</v>
      </c>
    </row>
    <row r="1649" spans="1:4" x14ac:dyDescent="0.2">
      <c r="A1649" s="30"/>
      <c r="B1649" s="30"/>
      <c r="C1649" s="30"/>
      <c r="D1649" s="30" t="s">
        <v>1060</v>
      </c>
    </row>
    <row r="1650" spans="1:4" x14ac:dyDescent="0.2">
      <c r="A1650" s="30" t="s">
        <v>707</v>
      </c>
      <c r="B1650" s="30" t="s">
        <v>83</v>
      </c>
      <c r="C1650" s="30" t="s">
        <v>711</v>
      </c>
      <c r="D1650" s="30" t="s">
        <v>1608</v>
      </c>
    </row>
    <row r="1651" spans="1:4" x14ac:dyDescent="0.2">
      <c r="A1651" s="30" t="s">
        <v>709</v>
      </c>
      <c r="B1651" s="30" t="s">
        <v>84</v>
      </c>
      <c r="C1651" s="30" t="s">
        <v>711</v>
      </c>
      <c r="D1651" s="30" t="s">
        <v>1608</v>
      </c>
    </row>
    <row r="1652" spans="1:4" x14ac:dyDescent="0.2">
      <c r="A1652" s="30" t="s">
        <v>706</v>
      </c>
      <c r="B1652" s="30" t="s">
        <v>85</v>
      </c>
      <c r="C1652" s="30" t="s">
        <v>711</v>
      </c>
      <c r="D1652" s="30" t="s">
        <v>1608</v>
      </c>
    </row>
    <row r="1653" spans="1:4" x14ac:dyDescent="0.2">
      <c r="A1653" s="30" t="s">
        <v>1558</v>
      </c>
      <c r="B1653" s="30" t="s">
        <v>1561</v>
      </c>
      <c r="C1653" s="30" t="s">
        <v>711</v>
      </c>
      <c r="D1653" s="30" t="s">
        <v>1608</v>
      </c>
    </row>
    <row r="1654" spans="1:4" x14ac:dyDescent="0.2">
      <c r="A1654" s="30" t="s">
        <v>1559</v>
      </c>
      <c r="B1654" s="30" t="s">
        <v>1562</v>
      </c>
      <c r="C1654" s="30" t="s">
        <v>711</v>
      </c>
      <c r="D1654" s="30" t="s">
        <v>1608</v>
      </c>
    </row>
    <row r="1655" spans="1:4" x14ac:dyDescent="0.2">
      <c r="A1655" s="30" t="s">
        <v>1556</v>
      </c>
      <c r="B1655" s="30" t="s">
        <v>1560</v>
      </c>
      <c r="C1655" s="30" t="s">
        <v>711</v>
      </c>
      <c r="D1655" s="30" t="s">
        <v>1608</v>
      </c>
    </row>
    <row r="1656" spans="1:4" x14ac:dyDescent="0.2">
      <c r="A1656" s="30" t="s">
        <v>1555</v>
      </c>
      <c r="B1656" s="30" t="s">
        <v>1758</v>
      </c>
      <c r="C1656" s="30" t="s">
        <v>711</v>
      </c>
      <c r="D1656" s="30" t="s">
        <v>1608</v>
      </c>
    </row>
    <row r="1657" spans="1:4" x14ac:dyDescent="0.2">
      <c r="A1657" s="30" t="s">
        <v>1557</v>
      </c>
      <c r="B1657" s="30" t="s">
        <v>1771</v>
      </c>
      <c r="C1657" s="30" t="s">
        <v>711</v>
      </c>
      <c r="D1657" s="30" t="s">
        <v>1608</v>
      </c>
    </row>
    <row r="1658" spans="1:4" x14ac:dyDescent="0.2">
      <c r="A1658" s="30" t="s">
        <v>705</v>
      </c>
      <c r="B1658" s="30" t="s">
        <v>79</v>
      </c>
      <c r="C1658" s="30" t="s">
        <v>711</v>
      </c>
      <c r="D1658" s="30" t="s">
        <v>1608</v>
      </c>
    </row>
    <row r="1659" spans="1:4" x14ac:dyDescent="0.2">
      <c r="A1659" s="30"/>
      <c r="B1659" s="30"/>
      <c r="C1659" s="30"/>
      <c r="D1659" s="30" t="s">
        <v>1060</v>
      </c>
    </row>
    <row r="1660" spans="1:4" x14ac:dyDescent="0.2">
      <c r="A1660" s="30" t="s">
        <v>704</v>
      </c>
      <c r="B1660" s="30" t="s">
        <v>86</v>
      </c>
      <c r="C1660" s="30" t="s">
        <v>711</v>
      </c>
      <c r="D1660" s="30" t="s">
        <v>1608</v>
      </c>
    </row>
    <row r="1661" spans="1:4" x14ac:dyDescent="0.2">
      <c r="A1661" s="30" t="s">
        <v>703</v>
      </c>
      <c r="B1661" s="30" t="s">
        <v>87</v>
      </c>
      <c r="C1661" s="30" t="s">
        <v>711</v>
      </c>
      <c r="D1661" s="30" t="s">
        <v>1608</v>
      </c>
    </row>
    <row r="1662" spans="1:4" x14ac:dyDescent="0.2">
      <c r="A1662" s="30" t="s">
        <v>1158</v>
      </c>
      <c r="B1662" s="30" t="s">
        <v>1159</v>
      </c>
      <c r="C1662" s="30" t="s">
        <v>711</v>
      </c>
      <c r="D1662" s="30" t="s">
        <v>1608</v>
      </c>
    </row>
    <row r="1663" spans="1:4" x14ac:dyDescent="0.2">
      <c r="A1663" s="30" t="s">
        <v>710</v>
      </c>
      <c r="B1663" s="30" t="s">
        <v>106</v>
      </c>
      <c r="C1663" s="30" t="s">
        <v>711</v>
      </c>
      <c r="D1663" s="30" t="s">
        <v>1608</v>
      </c>
    </row>
    <row r="1664" spans="1:4" x14ac:dyDescent="0.2">
      <c r="A1664" s="30"/>
      <c r="B1664" s="30"/>
      <c r="C1664" s="30"/>
      <c r="D1664" s="30" t="s">
        <v>1060</v>
      </c>
    </row>
    <row r="1665" spans="1:4" x14ac:dyDescent="0.2">
      <c r="A1665" s="30" t="s">
        <v>1166</v>
      </c>
      <c r="B1665" s="30" t="s">
        <v>1167</v>
      </c>
      <c r="C1665" s="30" t="s">
        <v>711</v>
      </c>
      <c r="D1665" s="30" t="s">
        <v>1608</v>
      </c>
    </row>
    <row r="1666" spans="1:4" x14ac:dyDescent="0.2">
      <c r="A1666" s="30" t="s">
        <v>835</v>
      </c>
      <c r="B1666" s="30" t="s">
        <v>450</v>
      </c>
      <c r="C1666" s="30" t="s">
        <v>1250</v>
      </c>
      <c r="D1666" s="30" t="s">
        <v>1060</v>
      </c>
    </row>
    <row r="1667" spans="1:4" x14ac:dyDescent="0.2">
      <c r="A1667" s="30"/>
      <c r="B1667" s="30"/>
      <c r="C1667" s="30"/>
      <c r="D1667" s="30" t="s">
        <v>2249</v>
      </c>
    </row>
    <row r="1668" spans="1:4" x14ac:dyDescent="0.2">
      <c r="A1668" s="30" t="s">
        <v>1762</v>
      </c>
      <c r="B1668" s="30" t="s">
        <v>1763</v>
      </c>
      <c r="C1668" s="30" t="s">
        <v>1250</v>
      </c>
      <c r="D1668" s="30" t="s">
        <v>1062</v>
      </c>
    </row>
    <row r="1669" spans="1:4" x14ac:dyDescent="0.2">
      <c r="A1669" s="30"/>
      <c r="B1669" s="30"/>
      <c r="C1669" s="30"/>
      <c r="D1669" s="30" t="s">
        <v>2249</v>
      </c>
    </row>
    <row r="1670" spans="1:4" x14ac:dyDescent="0.2">
      <c r="A1670" s="30" t="s">
        <v>2854</v>
      </c>
      <c r="B1670" s="30" t="s">
        <v>2856</v>
      </c>
      <c r="C1670" s="30" t="s">
        <v>223</v>
      </c>
      <c r="D1670" s="30" t="s">
        <v>1060</v>
      </c>
    </row>
    <row r="1671" spans="1:4" x14ac:dyDescent="0.2">
      <c r="A1671" s="30" t="s">
        <v>2857</v>
      </c>
      <c r="B1671" s="30" t="s">
        <v>2858</v>
      </c>
      <c r="C1671" s="30" t="s">
        <v>223</v>
      </c>
      <c r="D1671" s="30" t="s">
        <v>1060</v>
      </c>
    </row>
    <row r="1672" spans="1:4" x14ac:dyDescent="0.2">
      <c r="A1672" s="30" t="s">
        <v>2897</v>
      </c>
      <c r="B1672" s="30" t="s">
        <v>2898</v>
      </c>
      <c r="C1672" s="30" t="s">
        <v>223</v>
      </c>
      <c r="D1672" s="30" t="s">
        <v>1060</v>
      </c>
    </row>
    <row r="1673" spans="1:4" x14ac:dyDescent="0.2">
      <c r="A1673" s="30" t="s">
        <v>2278</v>
      </c>
      <c r="B1673" s="30" t="s">
        <v>1759</v>
      </c>
      <c r="C1673" s="30" t="s">
        <v>223</v>
      </c>
      <c r="D1673" s="30" t="s">
        <v>1060</v>
      </c>
    </row>
    <row r="1674" spans="1:4" x14ac:dyDescent="0.2">
      <c r="A1674" s="30" t="s">
        <v>2279</v>
      </c>
      <c r="B1674" s="30" t="s">
        <v>2172</v>
      </c>
      <c r="C1674" s="30" t="s">
        <v>223</v>
      </c>
      <c r="D1674" s="30" t="s">
        <v>1060</v>
      </c>
    </row>
    <row r="1675" spans="1:4" x14ac:dyDescent="0.2">
      <c r="A1675" s="30"/>
      <c r="B1675" s="30"/>
      <c r="C1675" s="30"/>
      <c r="D1675" s="30" t="s">
        <v>407</v>
      </c>
    </row>
    <row r="1676" spans="1:4" x14ac:dyDescent="0.2">
      <c r="A1676" s="30" t="s">
        <v>2859</v>
      </c>
      <c r="B1676" s="30" t="s">
        <v>2860</v>
      </c>
      <c r="C1676" s="30" t="s">
        <v>223</v>
      </c>
      <c r="D1676" s="30" t="s">
        <v>1060</v>
      </c>
    </row>
    <row r="1677" spans="1:4" x14ac:dyDescent="0.2">
      <c r="A1677" s="30" t="s">
        <v>2280</v>
      </c>
      <c r="B1677" s="30" t="s">
        <v>2173</v>
      </c>
      <c r="C1677" s="30" t="s">
        <v>223</v>
      </c>
      <c r="D1677" s="30" t="s">
        <v>1060</v>
      </c>
    </row>
    <row r="1678" spans="1:4" x14ac:dyDescent="0.2">
      <c r="A1678" s="30"/>
      <c r="B1678" s="30"/>
      <c r="C1678" s="30"/>
      <c r="D1678" s="30" t="s">
        <v>407</v>
      </c>
    </row>
    <row r="1679" spans="1:4" x14ac:dyDescent="0.2">
      <c r="A1679" s="30" t="s">
        <v>2533</v>
      </c>
      <c r="B1679" s="30" t="s">
        <v>2534</v>
      </c>
      <c r="C1679" s="30" t="s">
        <v>223</v>
      </c>
      <c r="D1679" s="30" t="s">
        <v>1060</v>
      </c>
    </row>
    <row r="1680" spans="1:4" x14ac:dyDescent="0.2">
      <c r="A1680" s="30" t="s">
        <v>2281</v>
      </c>
      <c r="B1680" s="30" t="s">
        <v>1177</v>
      </c>
      <c r="C1680" s="30" t="s">
        <v>223</v>
      </c>
      <c r="D1680" s="30" t="s">
        <v>1060</v>
      </c>
    </row>
    <row r="1681" spans="1:4" x14ac:dyDescent="0.2">
      <c r="A1681" s="30" t="s">
        <v>2282</v>
      </c>
      <c r="B1681" s="30" t="s">
        <v>1194</v>
      </c>
      <c r="C1681" s="30" t="s">
        <v>223</v>
      </c>
      <c r="D1681" s="30" t="s">
        <v>1060</v>
      </c>
    </row>
    <row r="1682" spans="1:4" x14ac:dyDescent="0.2">
      <c r="A1682" s="30" t="s">
        <v>2283</v>
      </c>
      <c r="B1682" s="30" t="s">
        <v>1195</v>
      </c>
      <c r="C1682" s="30" t="s">
        <v>223</v>
      </c>
      <c r="D1682" s="30" t="s">
        <v>1060</v>
      </c>
    </row>
    <row r="1683" spans="1:4" x14ac:dyDescent="0.2">
      <c r="A1683" s="30" t="s">
        <v>2284</v>
      </c>
      <c r="B1683" s="30" t="s">
        <v>1180</v>
      </c>
      <c r="C1683" s="30" t="s">
        <v>223</v>
      </c>
      <c r="D1683" s="30" t="s">
        <v>1060</v>
      </c>
    </row>
    <row r="1684" spans="1:4" x14ac:dyDescent="0.2">
      <c r="A1684" s="30" t="s">
        <v>2285</v>
      </c>
      <c r="B1684" s="30" t="s">
        <v>1951</v>
      </c>
      <c r="C1684" s="30" t="s">
        <v>223</v>
      </c>
      <c r="D1684" s="30" t="s">
        <v>1060</v>
      </c>
    </row>
    <row r="1685" spans="1:4" x14ac:dyDescent="0.2">
      <c r="A1685" s="30" t="s">
        <v>2286</v>
      </c>
      <c r="B1685" s="30" t="s">
        <v>1410</v>
      </c>
      <c r="C1685" s="30" t="s">
        <v>223</v>
      </c>
      <c r="D1685" s="30" t="s">
        <v>1060</v>
      </c>
    </row>
    <row r="1686" spans="1:4" x14ac:dyDescent="0.2">
      <c r="A1686" s="30" t="s">
        <v>2287</v>
      </c>
      <c r="B1686" s="30" t="s">
        <v>2174</v>
      </c>
      <c r="C1686" s="30" t="s">
        <v>223</v>
      </c>
      <c r="D1686" s="30" t="s">
        <v>1060</v>
      </c>
    </row>
    <row r="1687" spans="1:4" x14ac:dyDescent="0.2">
      <c r="A1687" s="30" t="s">
        <v>2288</v>
      </c>
      <c r="B1687" s="30" t="s">
        <v>2175</v>
      </c>
      <c r="C1687" s="30" t="s">
        <v>223</v>
      </c>
      <c r="D1687" s="30" t="s">
        <v>1060</v>
      </c>
    </row>
    <row r="1688" spans="1:4" x14ac:dyDescent="0.2">
      <c r="A1688" s="30"/>
      <c r="B1688" s="30"/>
      <c r="C1688" s="30"/>
      <c r="D1688" s="30" t="s">
        <v>407</v>
      </c>
    </row>
    <row r="1689" spans="1:4" x14ac:dyDescent="0.2">
      <c r="A1689" s="30" t="s">
        <v>2289</v>
      </c>
      <c r="B1689" s="30" t="s">
        <v>1411</v>
      </c>
      <c r="C1689" s="30" t="s">
        <v>223</v>
      </c>
      <c r="D1689" s="30" t="s">
        <v>1060</v>
      </c>
    </row>
    <row r="1690" spans="1:4" x14ac:dyDescent="0.2">
      <c r="A1690" s="30" t="s">
        <v>2290</v>
      </c>
      <c r="B1690" s="30" t="s">
        <v>1412</v>
      </c>
      <c r="C1690" s="30" t="s">
        <v>223</v>
      </c>
      <c r="D1690" s="30" t="s">
        <v>1060</v>
      </c>
    </row>
    <row r="1691" spans="1:4" x14ac:dyDescent="0.2">
      <c r="A1691" s="30" t="s">
        <v>2260</v>
      </c>
      <c r="B1691" s="30" t="s">
        <v>2261</v>
      </c>
      <c r="C1691" s="30" t="s">
        <v>223</v>
      </c>
      <c r="D1691" s="30" t="s">
        <v>1060</v>
      </c>
    </row>
    <row r="1692" spans="1:4" x14ac:dyDescent="0.2">
      <c r="A1692" s="30" t="s">
        <v>2291</v>
      </c>
      <c r="B1692" s="30" t="s">
        <v>2145</v>
      </c>
      <c r="C1692" s="30" t="s">
        <v>223</v>
      </c>
      <c r="D1692" s="30" t="s">
        <v>1060</v>
      </c>
    </row>
    <row r="1693" spans="1:4" x14ac:dyDescent="0.2">
      <c r="A1693" s="30" t="s">
        <v>2292</v>
      </c>
      <c r="B1693" s="30" t="s">
        <v>2259</v>
      </c>
      <c r="C1693" s="30" t="s">
        <v>223</v>
      </c>
      <c r="D1693" s="30" t="s">
        <v>1060</v>
      </c>
    </row>
    <row r="1694" spans="1:4" x14ac:dyDescent="0.2">
      <c r="A1694" s="30" t="s">
        <v>2293</v>
      </c>
      <c r="B1694" s="30" t="s">
        <v>1978</v>
      </c>
      <c r="C1694" s="30" t="s">
        <v>223</v>
      </c>
      <c r="D1694" s="30" t="s">
        <v>1060</v>
      </c>
    </row>
    <row r="1695" spans="1:4" x14ac:dyDescent="0.2">
      <c r="A1695" s="30" t="s">
        <v>2294</v>
      </c>
      <c r="B1695" s="30" t="s">
        <v>1193</v>
      </c>
      <c r="C1695" s="30" t="s">
        <v>223</v>
      </c>
      <c r="D1695" s="30" t="s">
        <v>1060</v>
      </c>
    </row>
    <row r="1696" spans="1:4" x14ac:dyDescent="0.2">
      <c r="A1696" s="30"/>
      <c r="B1696" s="30"/>
      <c r="C1696" s="30"/>
      <c r="D1696" s="30" t="s">
        <v>1061</v>
      </c>
    </row>
    <row r="1697" spans="1:4" x14ac:dyDescent="0.2">
      <c r="A1697" s="30"/>
      <c r="B1697" s="30"/>
      <c r="C1697" s="30"/>
      <c r="D1697" s="30" t="s">
        <v>407</v>
      </c>
    </row>
    <row r="1698" spans="1:4" x14ac:dyDescent="0.2">
      <c r="A1698" s="30" t="s">
        <v>2295</v>
      </c>
      <c r="B1698" s="30" t="s">
        <v>1191</v>
      </c>
      <c r="C1698" s="30" t="s">
        <v>223</v>
      </c>
      <c r="D1698" s="30" t="s">
        <v>1060</v>
      </c>
    </row>
    <row r="1699" spans="1:4" x14ac:dyDescent="0.2">
      <c r="A1699" s="30"/>
      <c r="B1699" s="30"/>
      <c r="C1699" s="30"/>
      <c r="D1699" s="30" t="s">
        <v>407</v>
      </c>
    </row>
    <row r="1700" spans="1:4" x14ac:dyDescent="0.2">
      <c r="A1700" s="30" t="s">
        <v>2296</v>
      </c>
      <c r="B1700" s="30" t="s">
        <v>1174</v>
      </c>
      <c r="C1700" s="30" t="s">
        <v>223</v>
      </c>
      <c r="D1700" s="30" t="s">
        <v>1060</v>
      </c>
    </row>
    <row r="1701" spans="1:4" x14ac:dyDescent="0.2">
      <c r="A1701" s="30"/>
      <c r="B1701" s="30"/>
      <c r="C1701" s="30"/>
      <c r="D1701" s="30" t="s">
        <v>407</v>
      </c>
    </row>
    <row r="1702" spans="1:4" x14ac:dyDescent="0.2">
      <c r="A1702" s="30" t="s">
        <v>2297</v>
      </c>
      <c r="B1702" s="30" t="s">
        <v>1179</v>
      </c>
      <c r="C1702" s="30" t="s">
        <v>223</v>
      </c>
      <c r="D1702" s="30" t="s">
        <v>1060</v>
      </c>
    </row>
    <row r="1703" spans="1:4" x14ac:dyDescent="0.2">
      <c r="A1703" s="30"/>
      <c r="B1703" s="30"/>
      <c r="C1703" s="30"/>
      <c r="D1703" s="30" t="s">
        <v>407</v>
      </c>
    </row>
    <row r="1704" spans="1:4" x14ac:dyDescent="0.2">
      <c r="A1704" s="30" t="s">
        <v>2298</v>
      </c>
      <c r="B1704" s="30" t="s">
        <v>1178</v>
      </c>
      <c r="C1704" s="30" t="s">
        <v>223</v>
      </c>
      <c r="D1704" s="30" t="s">
        <v>1060</v>
      </c>
    </row>
    <row r="1705" spans="1:4" x14ac:dyDescent="0.2">
      <c r="A1705" s="30"/>
      <c r="B1705" s="30"/>
      <c r="C1705" s="30"/>
      <c r="D1705" s="30" t="s">
        <v>407</v>
      </c>
    </row>
    <row r="1706" spans="1:4" x14ac:dyDescent="0.2">
      <c r="A1706" s="30" t="s">
        <v>2299</v>
      </c>
      <c r="B1706" s="30" t="s">
        <v>1186</v>
      </c>
      <c r="C1706" s="30" t="s">
        <v>223</v>
      </c>
      <c r="D1706" s="30" t="s">
        <v>1060</v>
      </c>
    </row>
    <row r="1707" spans="1:4" x14ac:dyDescent="0.2">
      <c r="A1707" s="30"/>
      <c r="B1707" s="30"/>
      <c r="C1707" s="30"/>
      <c r="D1707" s="30" t="s">
        <v>407</v>
      </c>
    </row>
    <row r="1708" spans="1:4" x14ac:dyDescent="0.2">
      <c r="A1708" s="30" t="s">
        <v>2300</v>
      </c>
      <c r="B1708" s="30" t="s">
        <v>1192</v>
      </c>
      <c r="C1708" s="30" t="s">
        <v>223</v>
      </c>
      <c r="D1708" s="30" t="s">
        <v>1060</v>
      </c>
    </row>
    <row r="1709" spans="1:4" x14ac:dyDescent="0.2">
      <c r="A1709" s="30"/>
      <c r="B1709" s="30"/>
      <c r="C1709" s="30"/>
      <c r="D1709" s="30" t="s">
        <v>407</v>
      </c>
    </row>
    <row r="1710" spans="1:4" x14ac:dyDescent="0.2">
      <c r="A1710" s="30" t="s">
        <v>2339</v>
      </c>
      <c r="B1710" s="30" t="s">
        <v>2340</v>
      </c>
      <c r="C1710" s="30" t="s">
        <v>223</v>
      </c>
      <c r="D1710" s="30" t="s">
        <v>1060</v>
      </c>
    </row>
    <row r="1711" spans="1:4" x14ac:dyDescent="0.2">
      <c r="A1711" s="30" t="s">
        <v>202</v>
      </c>
      <c r="B1711" s="30" t="s">
        <v>203</v>
      </c>
      <c r="C1711" s="30" t="s">
        <v>223</v>
      </c>
      <c r="D1711" s="30" t="s">
        <v>1060</v>
      </c>
    </row>
    <row r="1712" spans="1:4" x14ac:dyDescent="0.2">
      <c r="A1712" s="30" t="s">
        <v>204</v>
      </c>
      <c r="B1712" s="30" t="s">
        <v>205</v>
      </c>
      <c r="C1712" s="30" t="s">
        <v>223</v>
      </c>
      <c r="D1712" s="30" t="s">
        <v>1060</v>
      </c>
    </row>
    <row r="1713" spans="1:4" x14ac:dyDescent="0.2">
      <c r="A1713" s="30" t="s">
        <v>206</v>
      </c>
      <c r="B1713" s="30" t="s">
        <v>207</v>
      </c>
      <c r="C1713" s="30" t="s">
        <v>223</v>
      </c>
      <c r="D1713" s="30" t="s">
        <v>1060</v>
      </c>
    </row>
    <row r="1714" spans="1:4" x14ac:dyDescent="0.2">
      <c r="A1714" s="30" t="s">
        <v>198</v>
      </c>
      <c r="B1714" s="30" t="s">
        <v>199</v>
      </c>
      <c r="C1714" s="30" t="s">
        <v>223</v>
      </c>
      <c r="D1714" s="30" t="s">
        <v>1060</v>
      </c>
    </row>
    <row r="1715" spans="1:4" x14ac:dyDescent="0.2">
      <c r="A1715" s="30"/>
      <c r="B1715" s="30"/>
      <c r="C1715" s="30"/>
      <c r="D1715" s="30" t="s">
        <v>407</v>
      </c>
    </row>
    <row r="1716" spans="1:4" x14ac:dyDescent="0.2">
      <c r="A1716" s="30" t="s">
        <v>208</v>
      </c>
      <c r="B1716" s="30" t="s">
        <v>209</v>
      </c>
      <c r="C1716" s="30" t="s">
        <v>223</v>
      </c>
      <c r="D1716" s="30" t="s">
        <v>1060</v>
      </c>
    </row>
    <row r="1717" spans="1:4" x14ac:dyDescent="0.2">
      <c r="A1717" s="30"/>
      <c r="B1717" s="30"/>
      <c r="C1717" s="30"/>
      <c r="D1717" s="30" t="s">
        <v>407</v>
      </c>
    </row>
    <row r="1718" spans="1:4" x14ac:dyDescent="0.2">
      <c r="A1718" s="30" t="s">
        <v>210</v>
      </c>
      <c r="B1718" s="30" t="s">
        <v>211</v>
      </c>
      <c r="C1718" s="30" t="s">
        <v>223</v>
      </c>
      <c r="D1718" s="30" t="s">
        <v>1060</v>
      </c>
    </row>
    <row r="1719" spans="1:4" x14ac:dyDescent="0.2">
      <c r="A1719" s="30" t="s">
        <v>212</v>
      </c>
      <c r="B1719" s="30" t="s">
        <v>213</v>
      </c>
      <c r="C1719" s="30" t="s">
        <v>223</v>
      </c>
      <c r="D1719" s="30" t="s">
        <v>1060</v>
      </c>
    </row>
    <row r="1720" spans="1:4" x14ac:dyDescent="0.2">
      <c r="A1720" s="30" t="s">
        <v>214</v>
      </c>
      <c r="B1720" s="30" t="s">
        <v>215</v>
      </c>
      <c r="C1720" s="30" t="s">
        <v>223</v>
      </c>
      <c r="D1720" s="30" t="s">
        <v>1060</v>
      </c>
    </row>
    <row r="1721" spans="1:4" x14ac:dyDescent="0.2">
      <c r="A1721" s="30" t="s">
        <v>216</v>
      </c>
      <c r="B1721" s="30" t="s">
        <v>217</v>
      </c>
      <c r="C1721" s="30" t="s">
        <v>223</v>
      </c>
      <c r="D1721" s="30" t="s">
        <v>1060</v>
      </c>
    </row>
    <row r="1722" spans="1:4" x14ac:dyDescent="0.2">
      <c r="A1722" s="30" t="s">
        <v>200</v>
      </c>
      <c r="B1722" s="30" t="s">
        <v>201</v>
      </c>
      <c r="C1722" s="30" t="s">
        <v>223</v>
      </c>
      <c r="D1722" s="30" t="s">
        <v>1060</v>
      </c>
    </row>
    <row r="1723" spans="1:4" x14ac:dyDescent="0.2">
      <c r="A1723" s="30" t="s">
        <v>218</v>
      </c>
      <c r="B1723" s="30" t="s">
        <v>219</v>
      </c>
      <c r="C1723" s="30" t="s">
        <v>223</v>
      </c>
      <c r="D1723" s="30" t="s">
        <v>1060</v>
      </c>
    </row>
    <row r="1724" spans="1:4" x14ac:dyDescent="0.2">
      <c r="A1724" s="30" t="s">
        <v>220</v>
      </c>
      <c r="B1724" s="30" t="s">
        <v>221</v>
      </c>
      <c r="C1724" s="30" t="s">
        <v>223</v>
      </c>
      <c r="D1724" s="30" t="s">
        <v>1060</v>
      </c>
    </row>
    <row r="1725" spans="1:4" x14ac:dyDescent="0.2">
      <c r="A1725" s="30" t="s">
        <v>2301</v>
      </c>
      <c r="B1725" s="30" t="s">
        <v>1908</v>
      </c>
      <c r="C1725" s="30" t="s">
        <v>223</v>
      </c>
      <c r="D1725" s="30" t="s">
        <v>1060</v>
      </c>
    </row>
    <row r="1726" spans="1:4" x14ac:dyDescent="0.2">
      <c r="A1726" s="30" t="s">
        <v>2302</v>
      </c>
      <c r="B1726" s="30" t="s">
        <v>2256</v>
      </c>
      <c r="C1726" s="30" t="s">
        <v>223</v>
      </c>
      <c r="D1726" s="30" t="s">
        <v>1060</v>
      </c>
    </row>
    <row r="1727" spans="1:4" x14ac:dyDescent="0.2">
      <c r="A1727" s="30" t="s">
        <v>2303</v>
      </c>
      <c r="B1727" s="30" t="s">
        <v>2043</v>
      </c>
      <c r="C1727" s="30" t="s">
        <v>223</v>
      </c>
      <c r="D1727" s="30" t="s">
        <v>1060</v>
      </c>
    </row>
    <row r="1728" spans="1:4" x14ac:dyDescent="0.2">
      <c r="A1728" s="30" t="s">
        <v>2304</v>
      </c>
      <c r="B1728" s="30" t="s">
        <v>1619</v>
      </c>
      <c r="C1728" s="30" t="s">
        <v>223</v>
      </c>
      <c r="D1728" s="30" t="s">
        <v>1060</v>
      </c>
    </row>
    <row r="1729" spans="1:4" x14ac:dyDescent="0.2">
      <c r="A1729" s="30"/>
      <c r="B1729" s="30"/>
      <c r="C1729" s="30"/>
      <c r="D1729" s="30" t="s">
        <v>407</v>
      </c>
    </row>
    <row r="1730" spans="1:4" x14ac:dyDescent="0.2">
      <c r="A1730" s="30" t="s">
        <v>2305</v>
      </c>
      <c r="B1730" s="30" t="s">
        <v>1979</v>
      </c>
      <c r="C1730" s="30" t="s">
        <v>223</v>
      </c>
      <c r="D1730" s="30" t="s">
        <v>1060</v>
      </c>
    </row>
    <row r="1731" spans="1:4" x14ac:dyDescent="0.2">
      <c r="A1731" s="30" t="s">
        <v>2539</v>
      </c>
      <c r="B1731" s="30" t="s">
        <v>2540</v>
      </c>
      <c r="C1731" s="30" t="s">
        <v>223</v>
      </c>
      <c r="D1731" s="30" t="s">
        <v>1060</v>
      </c>
    </row>
    <row r="1732" spans="1:4" x14ac:dyDescent="0.2">
      <c r="A1732" s="30" t="s">
        <v>2537</v>
      </c>
      <c r="B1732" s="30" t="s">
        <v>2538</v>
      </c>
      <c r="C1732" s="30" t="s">
        <v>223</v>
      </c>
      <c r="D1732" s="30" t="s">
        <v>1060</v>
      </c>
    </row>
    <row r="1733" spans="1:4" x14ac:dyDescent="0.2">
      <c r="A1733" s="30"/>
      <c r="B1733" s="30"/>
      <c r="C1733" s="30"/>
      <c r="D1733" s="30" t="s">
        <v>407</v>
      </c>
    </row>
    <row r="1734" spans="1:4" x14ac:dyDescent="0.2">
      <c r="A1734" s="30" t="s">
        <v>2306</v>
      </c>
      <c r="B1734" s="30" t="s">
        <v>1980</v>
      </c>
      <c r="C1734" s="30" t="s">
        <v>223</v>
      </c>
      <c r="D1734" s="30" t="s">
        <v>1060</v>
      </c>
    </row>
    <row r="1735" spans="1:4" x14ac:dyDescent="0.2">
      <c r="A1735" s="30" t="s">
        <v>2307</v>
      </c>
      <c r="B1735" s="30" t="s">
        <v>1620</v>
      </c>
      <c r="C1735" s="30" t="s">
        <v>223</v>
      </c>
      <c r="D1735" s="30" t="s">
        <v>1060</v>
      </c>
    </row>
    <row r="1736" spans="1:4" x14ac:dyDescent="0.2">
      <c r="A1736" s="30" t="s">
        <v>1478</v>
      </c>
      <c r="B1736" s="30" t="s">
        <v>346</v>
      </c>
      <c r="C1736" s="30" t="s">
        <v>1250</v>
      </c>
      <c r="D1736" s="30" t="s">
        <v>1060</v>
      </c>
    </row>
    <row r="1737" spans="1:4" x14ac:dyDescent="0.2">
      <c r="A1737" s="30"/>
      <c r="B1737" s="30"/>
      <c r="C1737" s="30"/>
      <c r="D1737" s="30" t="s">
        <v>407</v>
      </c>
    </row>
    <row r="1738" spans="1:4" x14ac:dyDescent="0.2">
      <c r="A1738" s="30"/>
      <c r="B1738" s="30"/>
      <c r="C1738" s="30"/>
      <c r="D1738" s="30" t="s">
        <v>2249</v>
      </c>
    </row>
    <row r="1739" spans="1:4" x14ac:dyDescent="0.2">
      <c r="A1739" s="30" t="s">
        <v>1479</v>
      </c>
      <c r="B1739" s="30" t="s">
        <v>352</v>
      </c>
      <c r="C1739" s="30" t="s">
        <v>1250</v>
      </c>
      <c r="D1739" s="30" t="s">
        <v>1060</v>
      </c>
    </row>
    <row r="1740" spans="1:4" x14ac:dyDescent="0.2">
      <c r="A1740" s="30"/>
      <c r="B1740" s="30"/>
      <c r="C1740" s="30"/>
      <c r="D1740" s="30" t="s">
        <v>407</v>
      </c>
    </row>
    <row r="1741" spans="1:4" x14ac:dyDescent="0.2">
      <c r="A1741" s="30"/>
      <c r="B1741" s="30"/>
      <c r="C1741" s="30"/>
      <c r="D1741" s="30" t="s">
        <v>2249</v>
      </c>
    </row>
    <row r="1742" spans="1:4" x14ac:dyDescent="0.2">
      <c r="A1742" s="30" t="s">
        <v>1480</v>
      </c>
      <c r="B1742" s="30" t="s">
        <v>350</v>
      </c>
      <c r="C1742" s="30" t="s">
        <v>1250</v>
      </c>
      <c r="D1742" s="30" t="s">
        <v>1060</v>
      </c>
    </row>
    <row r="1743" spans="1:4" x14ac:dyDescent="0.2">
      <c r="A1743" s="30"/>
      <c r="B1743" s="30"/>
      <c r="C1743" s="30"/>
      <c r="D1743" s="30" t="s">
        <v>407</v>
      </c>
    </row>
    <row r="1744" spans="1:4" x14ac:dyDescent="0.2">
      <c r="A1744" s="30"/>
      <c r="B1744" s="30"/>
      <c r="C1744" s="30"/>
      <c r="D1744" s="30" t="s">
        <v>2249</v>
      </c>
    </row>
    <row r="1745" spans="1:4" x14ac:dyDescent="0.2">
      <c r="A1745" s="30" t="s">
        <v>1481</v>
      </c>
      <c r="B1745" s="30" t="s">
        <v>345</v>
      </c>
      <c r="C1745" s="30" t="s">
        <v>1250</v>
      </c>
      <c r="D1745" s="30" t="s">
        <v>1060</v>
      </c>
    </row>
    <row r="1746" spans="1:4" x14ac:dyDescent="0.2">
      <c r="A1746" s="30"/>
      <c r="B1746" s="30"/>
      <c r="C1746" s="30"/>
      <c r="D1746" s="30" t="s">
        <v>407</v>
      </c>
    </row>
    <row r="1747" spans="1:4" x14ac:dyDescent="0.2">
      <c r="A1747" s="30"/>
      <c r="B1747" s="30"/>
      <c r="C1747" s="30"/>
      <c r="D1747" s="30" t="s">
        <v>2249</v>
      </c>
    </row>
    <row r="1748" spans="1:4" x14ac:dyDescent="0.2">
      <c r="A1748" s="30" t="s">
        <v>1482</v>
      </c>
      <c r="B1748" s="30" t="s">
        <v>344</v>
      </c>
      <c r="C1748" s="30" t="s">
        <v>1250</v>
      </c>
      <c r="D1748" s="30" t="s">
        <v>1060</v>
      </c>
    </row>
    <row r="1749" spans="1:4" x14ac:dyDescent="0.2">
      <c r="A1749" s="30"/>
      <c r="B1749" s="30"/>
      <c r="C1749" s="30"/>
      <c r="D1749" s="30" t="s">
        <v>407</v>
      </c>
    </row>
    <row r="1750" spans="1:4" x14ac:dyDescent="0.2">
      <c r="A1750" s="30"/>
      <c r="B1750" s="30"/>
      <c r="C1750" s="30"/>
      <c r="D1750" s="30" t="s">
        <v>2249</v>
      </c>
    </row>
    <row r="1751" spans="1:4" x14ac:dyDescent="0.2">
      <c r="A1751" s="30" t="s">
        <v>1483</v>
      </c>
      <c r="B1751" s="30" t="s">
        <v>343</v>
      </c>
      <c r="C1751" s="30" t="s">
        <v>1250</v>
      </c>
      <c r="D1751" s="30" t="s">
        <v>1060</v>
      </c>
    </row>
    <row r="1752" spans="1:4" x14ac:dyDescent="0.2">
      <c r="A1752" s="30"/>
      <c r="B1752" s="30"/>
      <c r="C1752" s="30"/>
      <c r="D1752" s="30" t="s">
        <v>407</v>
      </c>
    </row>
    <row r="1753" spans="1:4" x14ac:dyDescent="0.2">
      <c r="A1753" s="30"/>
      <c r="B1753" s="30"/>
      <c r="C1753" s="30"/>
      <c r="D1753" s="30" t="s">
        <v>2249</v>
      </c>
    </row>
    <row r="1754" spans="1:4" x14ac:dyDescent="0.2">
      <c r="A1754" s="30" t="s">
        <v>1484</v>
      </c>
      <c r="B1754" s="30" t="s">
        <v>342</v>
      </c>
      <c r="C1754" s="30" t="s">
        <v>1250</v>
      </c>
      <c r="D1754" s="30" t="s">
        <v>1060</v>
      </c>
    </row>
    <row r="1755" spans="1:4" x14ac:dyDescent="0.2">
      <c r="A1755" s="30"/>
      <c r="B1755" s="30"/>
      <c r="C1755" s="30"/>
      <c r="D1755" s="30" t="s">
        <v>407</v>
      </c>
    </row>
    <row r="1756" spans="1:4" x14ac:dyDescent="0.2">
      <c r="A1756" s="30"/>
      <c r="B1756" s="30"/>
      <c r="C1756" s="30"/>
      <c r="D1756" s="30" t="s">
        <v>2249</v>
      </c>
    </row>
    <row r="1757" spans="1:4" x14ac:dyDescent="0.2">
      <c r="A1757" s="30" t="s">
        <v>1485</v>
      </c>
      <c r="B1757" s="30" t="s">
        <v>336</v>
      </c>
      <c r="C1757" s="30" t="s">
        <v>1250</v>
      </c>
      <c r="D1757" s="30" t="s">
        <v>1060</v>
      </c>
    </row>
    <row r="1758" spans="1:4" x14ac:dyDescent="0.2">
      <c r="A1758" s="30"/>
      <c r="B1758" s="30"/>
      <c r="C1758" s="30"/>
      <c r="D1758" s="30" t="s">
        <v>407</v>
      </c>
    </row>
    <row r="1759" spans="1:4" x14ac:dyDescent="0.2">
      <c r="A1759" s="30"/>
      <c r="B1759" s="30"/>
      <c r="C1759" s="30"/>
      <c r="D1759" s="30" t="s">
        <v>2249</v>
      </c>
    </row>
    <row r="1760" spans="1:4" x14ac:dyDescent="0.2">
      <c r="A1760" s="30" t="s">
        <v>1486</v>
      </c>
      <c r="B1760" s="30" t="s">
        <v>337</v>
      </c>
      <c r="C1760" s="30" t="s">
        <v>1250</v>
      </c>
      <c r="D1760" s="30" t="s">
        <v>1060</v>
      </c>
    </row>
    <row r="1761" spans="1:4" x14ac:dyDescent="0.2">
      <c r="A1761" s="30"/>
      <c r="B1761" s="30"/>
      <c r="C1761" s="30"/>
      <c r="D1761" s="30" t="s">
        <v>407</v>
      </c>
    </row>
    <row r="1762" spans="1:4" x14ac:dyDescent="0.2">
      <c r="A1762" s="30"/>
      <c r="B1762" s="30"/>
      <c r="C1762" s="30"/>
      <c r="D1762" s="30" t="s">
        <v>2249</v>
      </c>
    </row>
    <row r="1763" spans="1:4" x14ac:dyDescent="0.2">
      <c r="A1763" s="30" t="s">
        <v>1487</v>
      </c>
      <c r="B1763" s="30" t="s">
        <v>348</v>
      </c>
      <c r="C1763" s="30" t="s">
        <v>1250</v>
      </c>
      <c r="D1763" s="30" t="s">
        <v>1060</v>
      </c>
    </row>
    <row r="1764" spans="1:4" x14ac:dyDescent="0.2">
      <c r="A1764" s="30"/>
      <c r="B1764" s="30"/>
      <c r="C1764" s="30"/>
      <c r="D1764" s="30" t="s">
        <v>407</v>
      </c>
    </row>
    <row r="1765" spans="1:4" x14ac:dyDescent="0.2">
      <c r="A1765" s="30"/>
      <c r="B1765" s="30"/>
      <c r="C1765" s="30"/>
      <c r="D1765" s="30" t="s">
        <v>2249</v>
      </c>
    </row>
    <row r="1766" spans="1:4" x14ac:dyDescent="0.2">
      <c r="A1766" s="30" t="s">
        <v>1488</v>
      </c>
      <c r="B1766" s="30" t="s">
        <v>341</v>
      </c>
      <c r="C1766" s="30" t="s">
        <v>1250</v>
      </c>
      <c r="D1766" s="30" t="s">
        <v>1060</v>
      </c>
    </row>
    <row r="1767" spans="1:4" x14ac:dyDescent="0.2">
      <c r="A1767" s="30"/>
      <c r="B1767" s="30"/>
      <c r="C1767" s="30"/>
      <c r="D1767" s="30" t="s">
        <v>407</v>
      </c>
    </row>
    <row r="1768" spans="1:4" x14ac:dyDescent="0.2">
      <c r="A1768" s="30"/>
      <c r="B1768" s="30"/>
      <c r="C1768" s="30"/>
      <c r="D1768" s="30" t="s">
        <v>2249</v>
      </c>
    </row>
    <row r="1769" spans="1:4" x14ac:dyDescent="0.2">
      <c r="A1769" s="30" t="s">
        <v>1489</v>
      </c>
      <c r="B1769" s="30" t="s">
        <v>351</v>
      </c>
      <c r="C1769" s="30" t="s">
        <v>1250</v>
      </c>
      <c r="D1769" s="30" t="s">
        <v>1060</v>
      </c>
    </row>
    <row r="1770" spans="1:4" x14ac:dyDescent="0.2">
      <c r="A1770" s="30"/>
      <c r="B1770" s="30"/>
      <c r="C1770" s="30"/>
      <c r="D1770" s="30" t="s">
        <v>407</v>
      </c>
    </row>
    <row r="1771" spans="1:4" x14ac:dyDescent="0.2">
      <c r="A1771" s="30"/>
      <c r="B1771" s="30"/>
      <c r="C1771" s="30"/>
      <c r="D1771" s="30" t="s">
        <v>2249</v>
      </c>
    </row>
    <row r="1772" spans="1:4" x14ac:dyDescent="0.2">
      <c r="A1772" s="30" t="s">
        <v>1490</v>
      </c>
      <c r="B1772" s="30" t="s">
        <v>340</v>
      </c>
      <c r="C1772" s="30" t="s">
        <v>1250</v>
      </c>
      <c r="D1772" s="30" t="s">
        <v>1060</v>
      </c>
    </row>
    <row r="1773" spans="1:4" x14ac:dyDescent="0.2">
      <c r="A1773" s="30"/>
      <c r="B1773" s="30"/>
      <c r="C1773" s="30"/>
      <c r="D1773" s="30" t="s">
        <v>407</v>
      </c>
    </row>
    <row r="1774" spans="1:4" x14ac:dyDescent="0.2">
      <c r="A1774" s="30"/>
      <c r="B1774" s="30"/>
      <c r="C1774" s="30"/>
      <c r="D1774" s="30" t="s">
        <v>2249</v>
      </c>
    </row>
    <row r="1775" spans="1:4" x14ac:dyDescent="0.2">
      <c r="A1775" s="30" t="s">
        <v>1491</v>
      </c>
      <c r="B1775" s="30" t="s">
        <v>339</v>
      </c>
      <c r="C1775" s="30" t="s">
        <v>1250</v>
      </c>
      <c r="D1775" s="30" t="s">
        <v>1060</v>
      </c>
    </row>
    <row r="1776" spans="1:4" x14ac:dyDescent="0.2">
      <c r="A1776" s="30"/>
      <c r="B1776" s="30"/>
      <c r="C1776" s="30"/>
      <c r="D1776" s="30" t="s">
        <v>407</v>
      </c>
    </row>
    <row r="1777" spans="1:4" x14ac:dyDescent="0.2">
      <c r="A1777" s="30"/>
      <c r="B1777" s="30"/>
      <c r="C1777" s="30"/>
      <c r="D1777" s="30" t="s">
        <v>2249</v>
      </c>
    </row>
    <row r="1778" spans="1:4" x14ac:dyDescent="0.2">
      <c r="A1778" s="30" t="s">
        <v>1492</v>
      </c>
      <c r="B1778" s="30" t="s">
        <v>349</v>
      </c>
      <c r="C1778" s="30" t="s">
        <v>1250</v>
      </c>
      <c r="D1778" s="30" t="s">
        <v>1060</v>
      </c>
    </row>
    <row r="1779" spans="1:4" x14ac:dyDescent="0.2">
      <c r="A1779" s="30"/>
      <c r="B1779" s="30"/>
      <c r="C1779" s="30"/>
      <c r="D1779" s="30" t="s">
        <v>407</v>
      </c>
    </row>
    <row r="1780" spans="1:4" x14ac:dyDescent="0.2">
      <c r="A1780" s="30"/>
      <c r="B1780" s="30"/>
      <c r="C1780" s="30"/>
      <c r="D1780" s="30" t="s">
        <v>2249</v>
      </c>
    </row>
    <row r="1781" spans="1:4" x14ac:dyDescent="0.2">
      <c r="A1781" s="30" t="s">
        <v>1493</v>
      </c>
      <c r="B1781" s="30" t="s">
        <v>338</v>
      </c>
      <c r="C1781" s="30" t="s">
        <v>1250</v>
      </c>
      <c r="D1781" s="30" t="s">
        <v>1060</v>
      </c>
    </row>
    <row r="1782" spans="1:4" x14ac:dyDescent="0.2">
      <c r="A1782" s="30"/>
      <c r="B1782" s="30"/>
      <c r="C1782" s="30"/>
      <c r="D1782" s="30" t="s">
        <v>407</v>
      </c>
    </row>
    <row r="1783" spans="1:4" x14ac:dyDescent="0.2">
      <c r="A1783" s="30"/>
      <c r="B1783" s="30"/>
      <c r="C1783" s="30"/>
      <c r="D1783" s="30" t="s">
        <v>2249</v>
      </c>
    </row>
    <row r="1784" spans="1:4" x14ac:dyDescent="0.2">
      <c r="A1784" s="30" t="s">
        <v>1494</v>
      </c>
      <c r="B1784" s="30" t="s">
        <v>37</v>
      </c>
      <c r="C1784" s="30" t="s">
        <v>1250</v>
      </c>
      <c r="D1784" s="30" t="s">
        <v>1060</v>
      </c>
    </row>
    <row r="1785" spans="1:4" x14ac:dyDescent="0.2">
      <c r="A1785" s="30"/>
      <c r="B1785" s="30"/>
      <c r="C1785" s="30"/>
      <c r="D1785" s="30" t="s">
        <v>407</v>
      </c>
    </row>
    <row r="1786" spans="1:4" x14ac:dyDescent="0.2">
      <c r="A1786" s="30"/>
      <c r="B1786" s="30"/>
      <c r="C1786" s="30"/>
      <c r="D1786" s="30" t="s">
        <v>2249</v>
      </c>
    </row>
    <row r="1787" spans="1:4" x14ac:dyDescent="0.2">
      <c r="A1787" s="30" t="s">
        <v>1495</v>
      </c>
      <c r="B1787" s="30" t="s">
        <v>347</v>
      </c>
      <c r="C1787" s="30" t="s">
        <v>1250</v>
      </c>
      <c r="D1787" s="30" t="s">
        <v>1060</v>
      </c>
    </row>
    <row r="1788" spans="1:4" x14ac:dyDescent="0.2">
      <c r="A1788" s="30"/>
      <c r="B1788" s="30"/>
      <c r="C1788" s="30"/>
      <c r="D1788" s="30" t="s">
        <v>407</v>
      </c>
    </row>
    <row r="1789" spans="1:4" x14ac:dyDescent="0.2">
      <c r="A1789" s="30"/>
      <c r="B1789" s="30"/>
      <c r="C1789" s="30"/>
      <c r="D1789" s="30" t="s">
        <v>2249</v>
      </c>
    </row>
    <row r="1790" spans="1:4" x14ac:dyDescent="0.2">
      <c r="A1790" s="30" t="s">
        <v>1496</v>
      </c>
      <c r="B1790" s="30" t="s">
        <v>447</v>
      </c>
      <c r="C1790" s="30" t="s">
        <v>1250</v>
      </c>
      <c r="D1790" s="30" t="s">
        <v>1060</v>
      </c>
    </row>
    <row r="1791" spans="1:4" x14ac:dyDescent="0.2">
      <c r="A1791" s="30"/>
      <c r="B1791" s="30"/>
      <c r="C1791" s="30"/>
      <c r="D1791" s="30" t="s">
        <v>1061</v>
      </c>
    </row>
    <row r="1792" spans="1:4" x14ac:dyDescent="0.2">
      <c r="A1792" s="30" t="s">
        <v>1497</v>
      </c>
      <c r="B1792" s="30" t="s">
        <v>453</v>
      </c>
      <c r="C1792" s="30" t="s">
        <v>1250</v>
      </c>
      <c r="D1792" s="30" t="s">
        <v>1060</v>
      </c>
    </row>
    <row r="1793" spans="1:4" x14ac:dyDescent="0.2">
      <c r="A1793" s="30"/>
      <c r="B1793" s="30"/>
      <c r="C1793" s="30"/>
      <c r="D1793" s="30" t="s">
        <v>2249</v>
      </c>
    </row>
    <row r="1794" spans="1:4" x14ac:dyDescent="0.2">
      <c r="A1794" s="30" t="s">
        <v>1498</v>
      </c>
      <c r="B1794" s="30" t="s">
        <v>446</v>
      </c>
      <c r="C1794" s="30" t="s">
        <v>1250</v>
      </c>
      <c r="D1794" s="30" t="s">
        <v>1060</v>
      </c>
    </row>
    <row r="1795" spans="1:4" x14ac:dyDescent="0.2">
      <c r="A1795" s="30"/>
      <c r="B1795" s="30"/>
      <c r="C1795" s="30"/>
      <c r="D1795" s="30" t="s">
        <v>2249</v>
      </c>
    </row>
    <row r="1796" spans="1:4" x14ac:dyDescent="0.2">
      <c r="A1796" s="30" t="s">
        <v>2243</v>
      </c>
      <c r="B1796" s="30" t="s">
        <v>2231</v>
      </c>
      <c r="C1796" s="30" t="s">
        <v>1401</v>
      </c>
      <c r="D1796" s="30" t="s">
        <v>1060</v>
      </c>
    </row>
    <row r="1797" spans="1:4" x14ac:dyDescent="0.2">
      <c r="A1797" s="30" t="s">
        <v>2248</v>
      </c>
      <c r="B1797" s="30" t="s">
        <v>2241</v>
      </c>
      <c r="C1797" s="30" t="s">
        <v>1401</v>
      </c>
      <c r="D1797" s="30" t="s">
        <v>1060</v>
      </c>
    </row>
    <row r="1798" spans="1:4" x14ac:dyDescent="0.2">
      <c r="A1798" s="30" t="s">
        <v>2176</v>
      </c>
      <c r="B1798" s="30" t="s">
        <v>2177</v>
      </c>
      <c r="C1798" s="30" t="s">
        <v>1401</v>
      </c>
      <c r="D1798" s="30" t="s">
        <v>1060</v>
      </c>
    </row>
    <row r="1799" spans="1:4" x14ac:dyDescent="0.2">
      <c r="A1799" s="30"/>
      <c r="B1799" s="30"/>
      <c r="C1799" s="30"/>
      <c r="D1799" s="30" t="s">
        <v>963</v>
      </c>
    </row>
    <row r="1800" spans="1:4" x14ac:dyDescent="0.2">
      <c r="A1800" s="30" t="s">
        <v>2178</v>
      </c>
      <c r="B1800" s="30" t="s">
        <v>2179</v>
      </c>
      <c r="C1800" s="30" t="s">
        <v>1401</v>
      </c>
      <c r="D1800" s="30" t="s">
        <v>1060</v>
      </c>
    </row>
    <row r="1801" spans="1:4" x14ac:dyDescent="0.2">
      <c r="A1801" s="30"/>
      <c r="B1801" s="30"/>
      <c r="C1801" s="30"/>
      <c r="D1801" s="30" t="s">
        <v>963</v>
      </c>
    </row>
    <row r="1802" spans="1:4" x14ac:dyDescent="0.2">
      <c r="A1802" s="30" t="s">
        <v>1947</v>
      </c>
      <c r="B1802" s="30" t="s">
        <v>1948</v>
      </c>
      <c r="C1802" s="30" t="s">
        <v>1401</v>
      </c>
      <c r="D1802" s="30" t="s">
        <v>1060</v>
      </c>
    </row>
    <row r="1803" spans="1:4" x14ac:dyDescent="0.2">
      <c r="A1803" s="30" t="s">
        <v>1949</v>
      </c>
      <c r="B1803" s="30" t="s">
        <v>1950</v>
      </c>
      <c r="C1803" s="30" t="s">
        <v>1401</v>
      </c>
      <c r="D1803" s="30" t="s">
        <v>1060</v>
      </c>
    </row>
    <row r="1804" spans="1:4" x14ac:dyDescent="0.2">
      <c r="A1804" s="30" t="s">
        <v>2184</v>
      </c>
      <c r="B1804" s="30" t="s">
        <v>2185</v>
      </c>
      <c r="C1804" s="30" t="s">
        <v>1401</v>
      </c>
      <c r="D1804" s="30" t="s">
        <v>1060</v>
      </c>
    </row>
    <row r="1805" spans="1:4" x14ac:dyDescent="0.2">
      <c r="A1805" s="30"/>
      <c r="B1805" s="30"/>
      <c r="C1805" s="30"/>
      <c r="D1805" s="30" t="s">
        <v>963</v>
      </c>
    </row>
    <row r="1806" spans="1:4" x14ac:dyDescent="0.2">
      <c r="A1806" s="30" t="s">
        <v>2186</v>
      </c>
      <c r="B1806" s="30" t="s">
        <v>2187</v>
      </c>
      <c r="C1806" s="30" t="s">
        <v>1401</v>
      </c>
      <c r="D1806" s="30" t="s">
        <v>1060</v>
      </c>
    </row>
    <row r="1807" spans="1:4" x14ac:dyDescent="0.2">
      <c r="A1807" s="30"/>
      <c r="B1807" s="30"/>
      <c r="C1807" s="30"/>
      <c r="D1807" s="30" t="s">
        <v>963</v>
      </c>
    </row>
    <row r="1808" spans="1:4" x14ac:dyDescent="0.2">
      <c r="A1808" s="30" t="s">
        <v>2188</v>
      </c>
      <c r="B1808" s="30" t="s">
        <v>2189</v>
      </c>
      <c r="C1808" s="30" t="s">
        <v>1401</v>
      </c>
      <c r="D1808" s="30" t="s">
        <v>1060</v>
      </c>
    </row>
    <row r="1809" spans="1:4" x14ac:dyDescent="0.2">
      <c r="A1809" s="30"/>
      <c r="B1809" s="30"/>
      <c r="C1809" s="30"/>
      <c r="D1809" s="30" t="s">
        <v>963</v>
      </c>
    </row>
    <row r="1810" spans="1:4" x14ac:dyDescent="0.2">
      <c r="A1810" s="30" t="s">
        <v>2327</v>
      </c>
      <c r="B1810" s="30" t="s">
        <v>2328</v>
      </c>
      <c r="C1810" s="30" t="s">
        <v>1401</v>
      </c>
      <c r="D1810" s="30" t="s">
        <v>1060</v>
      </c>
    </row>
    <row r="1811" spans="1:4" x14ac:dyDescent="0.2">
      <c r="A1811" s="30" t="s">
        <v>2329</v>
      </c>
      <c r="B1811" s="30" t="s">
        <v>2330</v>
      </c>
      <c r="C1811" s="30" t="s">
        <v>1401</v>
      </c>
      <c r="D1811" s="30" t="s">
        <v>1060</v>
      </c>
    </row>
    <row r="1812" spans="1:4" x14ac:dyDescent="0.2">
      <c r="A1812" s="30" t="s">
        <v>2331</v>
      </c>
      <c r="B1812" s="30" t="s">
        <v>2332</v>
      </c>
      <c r="C1812" s="30" t="s">
        <v>1401</v>
      </c>
      <c r="D1812" s="30" t="s">
        <v>1060</v>
      </c>
    </row>
    <row r="1813" spans="1:4" x14ac:dyDescent="0.2">
      <c r="A1813" s="30" t="s">
        <v>2333</v>
      </c>
      <c r="B1813" s="30" t="s">
        <v>2334</v>
      </c>
      <c r="C1813" s="30" t="s">
        <v>1401</v>
      </c>
      <c r="D1813" s="30" t="s">
        <v>1060</v>
      </c>
    </row>
    <row r="1814" spans="1:4" x14ac:dyDescent="0.2">
      <c r="A1814" s="30" t="s">
        <v>2335</v>
      </c>
      <c r="B1814" s="30" t="s">
        <v>2336</v>
      </c>
      <c r="C1814" s="30" t="s">
        <v>1401</v>
      </c>
      <c r="D1814" s="30" t="s">
        <v>1060</v>
      </c>
    </row>
    <row r="1815" spans="1:4" x14ac:dyDescent="0.2">
      <c r="A1815" s="30" t="s">
        <v>2337</v>
      </c>
      <c r="B1815" s="30" t="s">
        <v>2338</v>
      </c>
      <c r="C1815" s="30" t="s">
        <v>1401</v>
      </c>
      <c r="D1815" s="30" t="s">
        <v>1060</v>
      </c>
    </row>
    <row r="1816" spans="1:4" x14ac:dyDescent="0.2">
      <c r="A1816" s="30" t="s">
        <v>2180</v>
      </c>
      <c r="B1816" s="30" t="s">
        <v>2181</v>
      </c>
      <c r="C1816" s="30" t="s">
        <v>1401</v>
      </c>
      <c r="D1816" s="30" t="s">
        <v>1060</v>
      </c>
    </row>
    <row r="1817" spans="1:4" x14ac:dyDescent="0.2">
      <c r="A1817" s="30"/>
      <c r="B1817" s="30"/>
      <c r="C1817" s="30"/>
      <c r="D1817" s="30" t="s">
        <v>963</v>
      </c>
    </row>
    <row r="1818" spans="1:4" x14ac:dyDescent="0.2">
      <c r="A1818" s="30" t="s">
        <v>2182</v>
      </c>
      <c r="B1818" s="30" t="s">
        <v>2183</v>
      </c>
      <c r="C1818" s="30" t="s">
        <v>1401</v>
      </c>
      <c r="D1818" s="30" t="s">
        <v>1060</v>
      </c>
    </row>
    <row r="1819" spans="1:4" x14ac:dyDescent="0.2">
      <c r="A1819" s="30"/>
      <c r="B1819" s="30"/>
      <c r="C1819" s="30"/>
      <c r="D1819" s="30" t="s">
        <v>963</v>
      </c>
    </row>
    <row r="1820" spans="1:4" x14ac:dyDescent="0.2">
      <c r="A1820" s="30" t="s">
        <v>3034</v>
      </c>
      <c r="B1820" s="30" t="s">
        <v>1955</v>
      </c>
      <c r="C1820" s="30" t="s">
        <v>1401</v>
      </c>
      <c r="D1820" s="30" t="s">
        <v>1060</v>
      </c>
    </row>
    <row r="1821" spans="1:4" x14ac:dyDescent="0.2">
      <c r="A1821" s="30" t="s">
        <v>3035</v>
      </c>
      <c r="B1821" s="30" t="s">
        <v>1957</v>
      </c>
      <c r="C1821" s="30" t="s">
        <v>1401</v>
      </c>
      <c r="D1821" s="30" t="s">
        <v>1060</v>
      </c>
    </row>
    <row r="1822" spans="1:4" x14ac:dyDescent="0.2">
      <c r="A1822" s="30" t="s">
        <v>3036</v>
      </c>
      <c r="B1822" s="30" t="s">
        <v>1959</v>
      </c>
      <c r="C1822" s="30" t="s">
        <v>1401</v>
      </c>
      <c r="D1822" s="30" t="s">
        <v>1060</v>
      </c>
    </row>
    <row r="1823" spans="1:4" x14ac:dyDescent="0.2">
      <c r="A1823" s="30" t="s">
        <v>3037</v>
      </c>
      <c r="B1823" s="30" t="s">
        <v>1961</v>
      </c>
      <c r="C1823" s="30" t="s">
        <v>1401</v>
      </c>
      <c r="D1823" s="30" t="s">
        <v>1060</v>
      </c>
    </row>
    <row r="1824" spans="1:4" x14ac:dyDescent="0.2">
      <c r="A1824" s="30" t="s">
        <v>3038</v>
      </c>
      <c r="B1824" s="30" t="s">
        <v>126</v>
      </c>
      <c r="C1824" s="30" t="s">
        <v>1401</v>
      </c>
      <c r="D1824" s="30" t="s">
        <v>1060</v>
      </c>
    </row>
    <row r="1825" spans="1:4" x14ac:dyDescent="0.2">
      <c r="A1825" s="30"/>
      <c r="B1825" s="30"/>
      <c r="C1825" s="30"/>
      <c r="D1825" s="30" t="s">
        <v>963</v>
      </c>
    </row>
    <row r="1826" spans="1:4" x14ac:dyDescent="0.2">
      <c r="A1826" s="30" t="s">
        <v>3039</v>
      </c>
      <c r="B1826" s="30" t="s">
        <v>127</v>
      </c>
      <c r="C1826" s="30" t="s">
        <v>1401</v>
      </c>
      <c r="D1826" s="30" t="s">
        <v>1060</v>
      </c>
    </row>
    <row r="1827" spans="1:4" x14ac:dyDescent="0.2">
      <c r="A1827" s="30"/>
      <c r="B1827" s="30"/>
      <c r="C1827" s="30"/>
      <c r="D1827" s="30" t="s">
        <v>963</v>
      </c>
    </row>
    <row r="1828" spans="1:4" x14ac:dyDescent="0.2">
      <c r="A1828" s="30" t="s">
        <v>3040</v>
      </c>
      <c r="B1828" s="30" t="s">
        <v>132</v>
      </c>
      <c r="C1828" s="30" t="s">
        <v>1401</v>
      </c>
      <c r="D1828" s="30" t="s">
        <v>1060</v>
      </c>
    </row>
    <row r="1829" spans="1:4" x14ac:dyDescent="0.2">
      <c r="A1829" s="30"/>
      <c r="B1829" s="30"/>
      <c r="C1829" s="30"/>
      <c r="D1829" s="30" t="s">
        <v>405</v>
      </c>
    </row>
    <row r="1830" spans="1:4" x14ac:dyDescent="0.2">
      <c r="A1830" s="30"/>
      <c r="B1830" s="30"/>
      <c r="C1830" s="30"/>
      <c r="D1830" s="30" t="s">
        <v>963</v>
      </c>
    </row>
    <row r="1831" spans="1:4" x14ac:dyDescent="0.2">
      <c r="A1831" s="30" t="s">
        <v>3041</v>
      </c>
      <c r="B1831" s="30" t="s">
        <v>2197</v>
      </c>
      <c r="C1831" s="30" t="s">
        <v>1401</v>
      </c>
      <c r="D1831" s="30" t="s">
        <v>1060</v>
      </c>
    </row>
    <row r="1832" spans="1:4" x14ac:dyDescent="0.2">
      <c r="A1832" s="30"/>
      <c r="B1832" s="30"/>
      <c r="C1832" s="30"/>
      <c r="D1832" s="30" t="s">
        <v>963</v>
      </c>
    </row>
    <row r="1833" spans="1:4" x14ac:dyDescent="0.2">
      <c r="A1833" s="30" t="s">
        <v>3042</v>
      </c>
      <c r="B1833" s="30" t="s">
        <v>1963</v>
      </c>
      <c r="C1833" s="30" t="s">
        <v>1401</v>
      </c>
      <c r="D1833" s="30" t="s">
        <v>1060</v>
      </c>
    </row>
    <row r="1834" spans="1:4" x14ac:dyDescent="0.2">
      <c r="A1834" s="30" t="s">
        <v>3043</v>
      </c>
      <c r="B1834" s="30" t="s">
        <v>1965</v>
      </c>
      <c r="C1834" s="30" t="s">
        <v>1401</v>
      </c>
      <c r="D1834" s="30" t="s">
        <v>1060</v>
      </c>
    </row>
    <row r="1835" spans="1:4" x14ac:dyDescent="0.2">
      <c r="A1835" s="30" t="s">
        <v>3044</v>
      </c>
      <c r="B1835" s="30" t="s">
        <v>1967</v>
      </c>
      <c r="C1835" s="30" t="s">
        <v>1401</v>
      </c>
      <c r="D1835" s="30" t="s">
        <v>1060</v>
      </c>
    </row>
    <row r="1836" spans="1:4" x14ac:dyDescent="0.2">
      <c r="A1836" s="30" t="s">
        <v>3045</v>
      </c>
      <c r="B1836" s="30" t="s">
        <v>1969</v>
      </c>
      <c r="C1836" s="30" t="s">
        <v>1401</v>
      </c>
      <c r="D1836" s="30" t="s">
        <v>1060</v>
      </c>
    </row>
    <row r="1837" spans="1:4" x14ac:dyDescent="0.2">
      <c r="A1837" s="30" t="s">
        <v>3046</v>
      </c>
      <c r="B1837" s="30" t="s">
        <v>1971</v>
      </c>
      <c r="C1837" s="30" t="s">
        <v>1401</v>
      </c>
      <c r="D1837" s="30" t="s">
        <v>1060</v>
      </c>
    </row>
    <row r="1838" spans="1:4" x14ac:dyDescent="0.2">
      <c r="A1838" s="30" t="s">
        <v>3047</v>
      </c>
      <c r="B1838" s="30" t="s">
        <v>5</v>
      </c>
      <c r="C1838" s="30" t="s">
        <v>1401</v>
      </c>
      <c r="D1838" s="30" t="s">
        <v>1060</v>
      </c>
    </row>
    <row r="1839" spans="1:4" x14ac:dyDescent="0.2">
      <c r="A1839" s="30"/>
      <c r="B1839" s="30"/>
      <c r="C1839" s="30"/>
      <c r="D1839" s="30" t="s">
        <v>963</v>
      </c>
    </row>
    <row r="1840" spans="1:4" x14ac:dyDescent="0.2">
      <c r="A1840" s="30" t="s">
        <v>3048</v>
      </c>
      <c r="B1840" s="30" t="s">
        <v>244</v>
      </c>
      <c r="C1840" s="30" t="s">
        <v>1401</v>
      </c>
      <c r="D1840" s="30" t="s">
        <v>1060</v>
      </c>
    </row>
    <row r="1841" spans="1:4" x14ac:dyDescent="0.2">
      <c r="A1841" s="30"/>
      <c r="B1841" s="30"/>
      <c r="C1841" s="30"/>
      <c r="D1841" s="30" t="s">
        <v>963</v>
      </c>
    </row>
    <row r="1842" spans="1:4" x14ac:dyDescent="0.2">
      <c r="A1842" s="30" t="s">
        <v>3049</v>
      </c>
      <c r="B1842" s="30" t="s">
        <v>194</v>
      </c>
      <c r="C1842" s="30" t="s">
        <v>1401</v>
      </c>
      <c r="D1842" s="30" t="s">
        <v>1060</v>
      </c>
    </row>
    <row r="1843" spans="1:4" x14ac:dyDescent="0.2">
      <c r="A1843" s="30"/>
      <c r="B1843" s="30"/>
      <c r="C1843" s="30"/>
      <c r="D1843" s="30" t="s">
        <v>405</v>
      </c>
    </row>
    <row r="1844" spans="1:4" x14ac:dyDescent="0.2">
      <c r="A1844" s="30"/>
      <c r="B1844" s="30"/>
      <c r="C1844" s="30"/>
      <c r="D1844" s="30" t="s">
        <v>407</v>
      </c>
    </row>
    <row r="1845" spans="1:4" x14ac:dyDescent="0.2">
      <c r="A1845" s="30"/>
      <c r="B1845" s="30"/>
      <c r="C1845" s="30"/>
      <c r="D1845" s="30" t="s">
        <v>963</v>
      </c>
    </row>
    <row r="1846" spans="1:4" x14ac:dyDescent="0.2">
      <c r="A1846" s="30" t="s">
        <v>3050</v>
      </c>
      <c r="B1846" s="30" t="s">
        <v>196</v>
      </c>
      <c r="C1846" s="30" t="s">
        <v>1401</v>
      </c>
      <c r="D1846" s="30" t="s">
        <v>1060</v>
      </c>
    </row>
    <row r="1847" spans="1:4" x14ac:dyDescent="0.2">
      <c r="A1847" s="30"/>
      <c r="B1847" s="30"/>
      <c r="C1847" s="30"/>
      <c r="D1847" s="30" t="s">
        <v>407</v>
      </c>
    </row>
    <row r="1848" spans="1:4" x14ac:dyDescent="0.2">
      <c r="A1848" s="30"/>
      <c r="B1848" s="30"/>
      <c r="C1848" s="30"/>
      <c r="D1848" s="30" t="s">
        <v>963</v>
      </c>
    </row>
    <row r="1849" spans="1:4" x14ac:dyDescent="0.2">
      <c r="A1849" s="30" t="s">
        <v>3051</v>
      </c>
      <c r="B1849" s="30" t="s">
        <v>1623</v>
      </c>
      <c r="C1849" s="30" t="s">
        <v>1401</v>
      </c>
      <c r="D1849" s="30" t="s">
        <v>1060</v>
      </c>
    </row>
    <row r="1850" spans="1:4" x14ac:dyDescent="0.2">
      <c r="A1850" s="30"/>
      <c r="B1850" s="30"/>
      <c r="C1850" s="30"/>
      <c r="D1850" s="30" t="s">
        <v>963</v>
      </c>
    </row>
    <row r="1851" spans="1:4" x14ac:dyDescent="0.2">
      <c r="A1851" s="30" t="s">
        <v>3052</v>
      </c>
      <c r="B1851" s="30" t="s">
        <v>1625</v>
      </c>
      <c r="C1851" s="30" t="s">
        <v>1401</v>
      </c>
      <c r="D1851" s="30" t="s">
        <v>1060</v>
      </c>
    </row>
    <row r="1852" spans="1:4" x14ac:dyDescent="0.2">
      <c r="A1852" s="30"/>
      <c r="B1852" s="30"/>
      <c r="C1852" s="30"/>
      <c r="D1852" s="30" t="s">
        <v>963</v>
      </c>
    </row>
    <row r="1853" spans="1:4" x14ac:dyDescent="0.2">
      <c r="A1853" s="30" t="s">
        <v>3053</v>
      </c>
      <c r="B1853" s="30" t="s">
        <v>128</v>
      </c>
      <c r="C1853" s="30" t="s">
        <v>1401</v>
      </c>
      <c r="D1853" s="30" t="s">
        <v>1060</v>
      </c>
    </row>
    <row r="1854" spans="1:4" x14ac:dyDescent="0.2">
      <c r="A1854" s="30"/>
      <c r="B1854" s="30"/>
      <c r="C1854" s="30"/>
      <c r="D1854" s="30" t="s">
        <v>405</v>
      </c>
    </row>
    <row r="1855" spans="1:4" x14ac:dyDescent="0.2">
      <c r="A1855" s="30"/>
      <c r="B1855" s="30"/>
      <c r="C1855" s="30"/>
      <c r="D1855" s="30" t="s">
        <v>407</v>
      </c>
    </row>
    <row r="1856" spans="1:4" x14ac:dyDescent="0.2">
      <c r="A1856" s="30"/>
      <c r="B1856" s="30"/>
      <c r="C1856" s="30"/>
      <c r="D1856" s="30" t="s">
        <v>963</v>
      </c>
    </row>
    <row r="1857" spans="1:4" x14ac:dyDescent="0.2">
      <c r="A1857" s="30" t="s">
        <v>3054</v>
      </c>
      <c r="B1857" s="30" t="s">
        <v>242</v>
      </c>
      <c r="C1857" s="30" t="s">
        <v>1401</v>
      </c>
      <c r="D1857" s="30" t="s">
        <v>1060</v>
      </c>
    </row>
    <row r="1858" spans="1:4" x14ac:dyDescent="0.2">
      <c r="A1858" s="30"/>
      <c r="B1858" s="30"/>
      <c r="C1858" s="30"/>
      <c r="D1858" s="30" t="s">
        <v>963</v>
      </c>
    </row>
    <row r="1859" spans="1:4" x14ac:dyDescent="0.2">
      <c r="A1859" s="30" t="s">
        <v>3055</v>
      </c>
      <c r="B1859" s="30" t="s">
        <v>14</v>
      </c>
      <c r="C1859" s="30" t="s">
        <v>1401</v>
      </c>
      <c r="D1859" s="30" t="s">
        <v>1060</v>
      </c>
    </row>
    <row r="1860" spans="1:4" x14ac:dyDescent="0.2">
      <c r="A1860" s="30"/>
      <c r="B1860" s="30"/>
      <c r="C1860" s="30"/>
      <c r="D1860" s="30" t="s">
        <v>963</v>
      </c>
    </row>
    <row r="1861" spans="1:4" x14ac:dyDescent="0.2">
      <c r="A1861" s="30" t="s">
        <v>3056</v>
      </c>
      <c r="B1861" s="30" t="s">
        <v>1507</v>
      </c>
      <c r="C1861" s="30" t="s">
        <v>1401</v>
      </c>
      <c r="D1861" s="30" t="s">
        <v>1060</v>
      </c>
    </row>
    <row r="1862" spans="1:4" x14ac:dyDescent="0.2">
      <c r="A1862" s="30" t="s">
        <v>3057</v>
      </c>
      <c r="B1862" s="30" t="s">
        <v>1508</v>
      </c>
      <c r="C1862" s="30" t="s">
        <v>1401</v>
      </c>
      <c r="D1862" s="30" t="s">
        <v>1060</v>
      </c>
    </row>
    <row r="1863" spans="1:4" x14ac:dyDescent="0.2">
      <c r="A1863" s="30" t="s">
        <v>3058</v>
      </c>
      <c r="B1863" s="30" t="s">
        <v>1627</v>
      </c>
      <c r="C1863" s="30" t="s">
        <v>1401</v>
      </c>
      <c r="D1863" s="30" t="s">
        <v>1060</v>
      </c>
    </row>
    <row r="1864" spans="1:4" x14ac:dyDescent="0.2">
      <c r="A1864" s="30" t="s">
        <v>3059</v>
      </c>
      <c r="B1864" s="30" t="s">
        <v>1629</v>
      </c>
      <c r="C1864" s="30" t="s">
        <v>1401</v>
      </c>
      <c r="D1864" s="30" t="s">
        <v>1060</v>
      </c>
    </row>
    <row r="1865" spans="1:4" x14ac:dyDescent="0.2">
      <c r="A1865" s="30" t="s">
        <v>3060</v>
      </c>
      <c r="B1865" s="30" t="s">
        <v>7</v>
      </c>
      <c r="C1865" s="30" t="s">
        <v>1401</v>
      </c>
      <c r="D1865" s="30" t="s">
        <v>1060</v>
      </c>
    </row>
    <row r="1866" spans="1:4" x14ac:dyDescent="0.2">
      <c r="A1866" s="30"/>
      <c r="B1866" s="30"/>
      <c r="C1866" s="30"/>
      <c r="D1866" s="30" t="s">
        <v>963</v>
      </c>
    </row>
    <row r="1867" spans="1:4" x14ac:dyDescent="0.2">
      <c r="A1867" s="30" t="s">
        <v>3061</v>
      </c>
      <c r="B1867" s="30" t="s">
        <v>9</v>
      </c>
      <c r="C1867" s="30" t="s">
        <v>1401</v>
      </c>
      <c r="D1867" s="30" t="s">
        <v>1060</v>
      </c>
    </row>
    <row r="1868" spans="1:4" x14ac:dyDescent="0.2">
      <c r="A1868" s="30"/>
      <c r="B1868" s="30"/>
      <c r="C1868" s="30"/>
      <c r="D1868" s="30" t="s">
        <v>963</v>
      </c>
    </row>
    <row r="1869" spans="1:4" x14ac:dyDescent="0.2">
      <c r="A1869" s="30" t="s">
        <v>3062</v>
      </c>
      <c r="B1869" s="30" t="s">
        <v>1631</v>
      </c>
      <c r="C1869" s="30" t="s">
        <v>1401</v>
      </c>
      <c r="D1869" s="30" t="s">
        <v>1060</v>
      </c>
    </row>
    <row r="1870" spans="1:4" x14ac:dyDescent="0.2">
      <c r="A1870" s="30" t="s">
        <v>3063</v>
      </c>
      <c r="B1870" s="30" t="s">
        <v>1633</v>
      </c>
      <c r="C1870" s="30" t="s">
        <v>1401</v>
      </c>
      <c r="D1870" s="30" t="s">
        <v>1060</v>
      </c>
    </row>
    <row r="1871" spans="1:4" x14ac:dyDescent="0.2">
      <c r="A1871" s="30" t="s">
        <v>3064</v>
      </c>
      <c r="B1871" s="30" t="s">
        <v>130</v>
      </c>
      <c r="C1871" s="30" t="s">
        <v>1401</v>
      </c>
      <c r="D1871" s="30" t="s">
        <v>1060</v>
      </c>
    </row>
    <row r="1872" spans="1:4" x14ac:dyDescent="0.2">
      <c r="A1872" s="30"/>
      <c r="B1872" s="30"/>
      <c r="C1872" s="30"/>
      <c r="D1872" s="30" t="s">
        <v>405</v>
      </c>
    </row>
    <row r="1873" spans="1:4" x14ac:dyDescent="0.2">
      <c r="A1873" s="30"/>
      <c r="B1873" s="30"/>
      <c r="C1873" s="30"/>
      <c r="D1873" s="30" t="s">
        <v>407</v>
      </c>
    </row>
    <row r="1874" spans="1:4" x14ac:dyDescent="0.2">
      <c r="A1874" s="30"/>
      <c r="B1874" s="30"/>
      <c r="C1874" s="30"/>
      <c r="D1874" s="30" t="s">
        <v>963</v>
      </c>
    </row>
    <row r="1875" spans="1:4" x14ac:dyDescent="0.2">
      <c r="A1875" s="30" t="s">
        <v>3065</v>
      </c>
      <c r="B1875" s="30" t="s">
        <v>564</v>
      </c>
      <c r="C1875" s="30" t="s">
        <v>1401</v>
      </c>
      <c r="D1875" s="30" t="s">
        <v>1060</v>
      </c>
    </row>
    <row r="1876" spans="1:4" x14ac:dyDescent="0.2">
      <c r="A1876" s="30"/>
      <c r="B1876" s="30"/>
      <c r="C1876" s="30"/>
      <c r="D1876" s="30" t="s">
        <v>407</v>
      </c>
    </row>
    <row r="1877" spans="1:4" x14ac:dyDescent="0.2">
      <c r="A1877" s="30"/>
      <c r="B1877" s="30"/>
      <c r="C1877" s="30"/>
      <c r="D1877" s="30" t="s">
        <v>963</v>
      </c>
    </row>
    <row r="1878" spans="1:4" x14ac:dyDescent="0.2">
      <c r="A1878" s="30" t="s">
        <v>3066</v>
      </c>
      <c r="B1878" s="30" t="s">
        <v>1505</v>
      </c>
      <c r="C1878" s="30" t="s">
        <v>1401</v>
      </c>
      <c r="D1878" s="30" t="s">
        <v>1060</v>
      </c>
    </row>
    <row r="1879" spans="1:4" x14ac:dyDescent="0.2">
      <c r="A1879" s="30" t="s">
        <v>3067</v>
      </c>
      <c r="B1879" s="30" t="s">
        <v>1506</v>
      </c>
      <c r="C1879" s="30" t="s">
        <v>1401</v>
      </c>
      <c r="D1879" s="30" t="s">
        <v>1060</v>
      </c>
    </row>
    <row r="1880" spans="1:4" x14ac:dyDescent="0.2">
      <c r="A1880" s="30" t="s">
        <v>3068</v>
      </c>
      <c r="B1880" s="30" t="s">
        <v>13</v>
      </c>
      <c r="C1880" s="30" t="s">
        <v>1401</v>
      </c>
      <c r="D1880" s="30" t="s">
        <v>1060</v>
      </c>
    </row>
    <row r="1881" spans="1:4" x14ac:dyDescent="0.2">
      <c r="A1881" s="30"/>
      <c r="B1881" s="30"/>
      <c r="C1881" s="30"/>
      <c r="D1881" s="30" t="s">
        <v>407</v>
      </c>
    </row>
    <row r="1882" spans="1:4" x14ac:dyDescent="0.2">
      <c r="A1882" s="30"/>
      <c r="B1882" s="30"/>
      <c r="C1882" s="30"/>
      <c r="D1882" s="30" t="s">
        <v>963</v>
      </c>
    </row>
    <row r="1883" spans="1:4" x14ac:dyDescent="0.2">
      <c r="A1883" s="30" t="s">
        <v>3069</v>
      </c>
      <c r="B1883" s="30" t="s">
        <v>2191</v>
      </c>
      <c r="C1883" s="30" t="s">
        <v>1401</v>
      </c>
      <c r="D1883" s="30" t="s">
        <v>1060</v>
      </c>
    </row>
    <row r="1884" spans="1:4" x14ac:dyDescent="0.2">
      <c r="A1884" s="30"/>
      <c r="B1884" s="30"/>
      <c r="C1884" s="30"/>
      <c r="D1884" s="30" t="s">
        <v>407</v>
      </c>
    </row>
    <row r="1885" spans="1:4" x14ac:dyDescent="0.2">
      <c r="A1885" s="30"/>
      <c r="B1885" s="30"/>
      <c r="C1885" s="30"/>
      <c r="D1885" s="30" t="s">
        <v>963</v>
      </c>
    </row>
    <row r="1886" spans="1:4" x14ac:dyDescent="0.2">
      <c r="A1886" s="30" t="s">
        <v>3070</v>
      </c>
      <c r="B1886" s="30" t="s">
        <v>1509</v>
      </c>
      <c r="C1886" s="30" t="s">
        <v>1401</v>
      </c>
      <c r="D1886" s="30" t="s">
        <v>1060</v>
      </c>
    </row>
    <row r="1887" spans="1:4" x14ac:dyDescent="0.2">
      <c r="A1887" s="30" t="s">
        <v>3071</v>
      </c>
      <c r="B1887" s="30" t="s">
        <v>1510</v>
      </c>
      <c r="C1887" s="30" t="s">
        <v>1401</v>
      </c>
      <c r="D1887" s="30" t="s">
        <v>1060</v>
      </c>
    </row>
    <row r="1888" spans="1:4" x14ac:dyDescent="0.2">
      <c r="A1888" s="30" t="s">
        <v>3072</v>
      </c>
      <c r="B1888" s="30" t="s">
        <v>1501</v>
      </c>
      <c r="C1888" s="30" t="s">
        <v>1401</v>
      </c>
      <c r="D1888" s="30" t="s">
        <v>1060</v>
      </c>
    </row>
    <row r="1889" spans="1:4" x14ac:dyDescent="0.2">
      <c r="A1889" s="30"/>
      <c r="B1889" s="30"/>
      <c r="C1889" s="30"/>
      <c r="D1889" s="30" t="s">
        <v>407</v>
      </c>
    </row>
    <row r="1890" spans="1:4" x14ac:dyDescent="0.2">
      <c r="A1890" s="30" t="s">
        <v>3073</v>
      </c>
      <c r="B1890" s="30" t="s">
        <v>1502</v>
      </c>
      <c r="C1890" s="30" t="s">
        <v>1401</v>
      </c>
      <c r="D1890" s="30" t="s">
        <v>1060</v>
      </c>
    </row>
    <row r="1891" spans="1:4" x14ac:dyDescent="0.2">
      <c r="A1891" s="30"/>
      <c r="B1891" s="30"/>
      <c r="C1891" s="30"/>
      <c r="D1891" s="30" t="s">
        <v>407</v>
      </c>
    </row>
    <row r="1892" spans="1:4" x14ac:dyDescent="0.2">
      <c r="A1892" s="30" t="s">
        <v>3074</v>
      </c>
      <c r="B1892" s="30" t="s">
        <v>129</v>
      </c>
      <c r="C1892" s="30" t="s">
        <v>1401</v>
      </c>
      <c r="D1892" s="30" t="s">
        <v>1060</v>
      </c>
    </row>
    <row r="1893" spans="1:4" x14ac:dyDescent="0.2">
      <c r="A1893" s="30"/>
      <c r="B1893" s="30"/>
      <c r="C1893" s="30"/>
      <c r="D1893" s="30" t="s">
        <v>405</v>
      </c>
    </row>
    <row r="1894" spans="1:4" x14ac:dyDescent="0.2">
      <c r="A1894" s="30"/>
      <c r="B1894" s="30"/>
      <c r="C1894" s="30"/>
      <c r="D1894" s="30" t="s">
        <v>963</v>
      </c>
    </row>
    <row r="1895" spans="1:4" x14ac:dyDescent="0.2">
      <c r="A1895" s="30" t="s">
        <v>3075</v>
      </c>
      <c r="B1895" s="30" t="s">
        <v>3</v>
      </c>
      <c r="C1895" s="30" t="s">
        <v>1401</v>
      </c>
      <c r="D1895" s="30" t="s">
        <v>1060</v>
      </c>
    </row>
    <row r="1896" spans="1:4" x14ac:dyDescent="0.2">
      <c r="A1896" s="30"/>
      <c r="B1896" s="30"/>
      <c r="C1896" s="30"/>
      <c r="D1896" s="30" t="s">
        <v>963</v>
      </c>
    </row>
    <row r="1897" spans="1:4" x14ac:dyDescent="0.2">
      <c r="A1897" s="30" t="s">
        <v>3076</v>
      </c>
      <c r="B1897" s="30" t="s">
        <v>1503</v>
      </c>
      <c r="C1897" s="30" t="s">
        <v>1401</v>
      </c>
      <c r="D1897" s="30" t="s">
        <v>1060</v>
      </c>
    </row>
    <row r="1898" spans="1:4" x14ac:dyDescent="0.2">
      <c r="A1898" s="30" t="s">
        <v>3077</v>
      </c>
      <c r="B1898" s="30" t="s">
        <v>1504</v>
      </c>
      <c r="C1898" s="30" t="s">
        <v>1401</v>
      </c>
      <c r="D1898" s="30" t="s">
        <v>1060</v>
      </c>
    </row>
    <row r="1899" spans="1:4" x14ac:dyDescent="0.2">
      <c r="A1899" s="30" t="s">
        <v>3078</v>
      </c>
      <c r="B1899" s="30" t="s">
        <v>552</v>
      </c>
      <c r="C1899" s="30" t="s">
        <v>1401</v>
      </c>
      <c r="D1899" s="30" t="s">
        <v>1060</v>
      </c>
    </row>
    <row r="1900" spans="1:4" x14ac:dyDescent="0.2">
      <c r="A1900" s="30"/>
      <c r="B1900" s="30"/>
      <c r="C1900" s="30"/>
      <c r="D1900" s="30" t="s">
        <v>1062</v>
      </c>
    </row>
    <row r="1901" spans="1:4" x14ac:dyDescent="0.2">
      <c r="A1901" s="30"/>
      <c r="B1901" s="30"/>
      <c r="C1901" s="30"/>
      <c r="D1901" s="30" t="s">
        <v>407</v>
      </c>
    </row>
    <row r="1902" spans="1:4" x14ac:dyDescent="0.2">
      <c r="A1902" s="30"/>
      <c r="B1902" s="30"/>
      <c r="C1902" s="30"/>
      <c r="D1902" s="30" t="s">
        <v>963</v>
      </c>
    </row>
    <row r="1903" spans="1:4" x14ac:dyDescent="0.2">
      <c r="A1903" s="30" t="s">
        <v>3079</v>
      </c>
      <c r="B1903" s="30" t="s">
        <v>11</v>
      </c>
      <c r="C1903" s="30" t="s">
        <v>1401</v>
      </c>
      <c r="D1903" s="30" t="s">
        <v>1060</v>
      </c>
    </row>
    <row r="1904" spans="1:4" x14ac:dyDescent="0.2">
      <c r="A1904" s="30"/>
      <c r="B1904" s="30"/>
      <c r="C1904" s="30"/>
      <c r="D1904" s="30" t="s">
        <v>407</v>
      </c>
    </row>
    <row r="1905" spans="1:4" x14ac:dyDescent="0.2">
      <c r="A1905" s="30"/>
      <c r="B1905" s="30"/>
      <c r="C1905" s="30"/>
      <c r="D1905" s="30" t="s">
        <v>963</v>
      </c>
    </row>
    <row r="1906" spans="1:4" x14ac:dyDescent="0.2">
      <c r="A1906" s="30" t="s">
        <v>2845</v>
      </c>
      <c r="B1906" s="30" t="s">
        <v>2846</v>
      </c>
      <c r="C1906" s="30" t="s">
        <v>1401</v>
      </c>
      <c r="D1906" s="30" t="s">
        <v>1060</v>
      </c>
    </row>
    <row r="1907" spans="1:4" x14ac:dyDescent="0.2">
      <c r="A1907" s="30" t="s">
        <v>2847</v>
      </c>
      <c r="B1907" s="30" t="s">
        <v>2848</v>
      </c>
      <c r="C1907" s="30" t="s">
        <v>1401</v>
      </c>
      <c r="D1907" s="30" t="s">
        <v>1060</v>
      </c>
    </row>
    <row r="1908" spans="1:4" x14ac:dyDescent="0.2">
      <c r="A1908" s="30" t="s">
        <v>3080</v>
      </c>
      <c r="B1908" s="30" t="s">
        <v>1635</v>
      </c>
      <c r="C1908" s="30" t="s">
        <v>1401</v>
      </c>
      <c r="D1908" s="30" t="s">
        <v>1060</v>
      </c>
    </row>
    <row r="1909" spans="1:4" x14ac:dyDescent="0.2">
      <c r="A1909" s="30" t="s">
        <v>3081</v>
      </c>
      <c r="B1909" s="30" t="s">
        <v>1637</v>
      </c>
      <c r="C1909" s="30" t="s">
        <v>1401</v>
      </c>
      <c r="D1909" s="30" t="s">
        <v>1060</v>
      </c>
    </row>
    <row r="1910" spans="1:4" x14ac:dyDescent="0.2">
      <c r="A1910" s="30" t="s">
        <v>2543</v>
      </c>
      <c r="B1910" s="30" t="s">
        <v>2544</v>
      </c>
      <c r="C1910" s="30" t="s">
        <v>1401</v>
      </c>
      <c r="D1910" s="30" t="s">
        <v>963</v>
      </c>
    </row>
    <row r="1911" spans="1:4" x14ac:dyDescent="0.2">
      <c r="A1911" s="30" t="s">
        <v>2541</v>
      </c>
      <c r="B1911" s="30" t="s">
        <v>2542</v>
      </c>
      <c r="C1911" s="30" t="s">
        <v>1401</v>
      </c>
      <c r="D1911" s="30" t="s">
        <v>963</v>
      </c>
    </row>
    <row r="1912" spans="1:4" x14ac:dyDescent="0.2">
      <c r="A1912" s="30" t="s">
        <v>2209</v>
      </c>
      <c r="B1912" s="30" t="s">
        <v>2198</v>
      </c>
      <c r="C1912" s="30" t="s">
        <v>1401</v>
      </c>
      <c r="D1912" s="30" t="s">
        <v>963</v>
      </c>
    </row>
    <row r="1913" spans="1:4" x14ac:dyDescent="0.2">
      <c r="A1913" s="30" t="s">
        <v>2308</v>
      </c>
      <c r="B1913" s="30" t="s">
        <v>765</v>
      </c>
      <c r="C1913" s="30" t="s">
        <v>1401</v>
      </c>
      <c r="D1913" s="30" t="s">
        <v>963</v>
      </c>
    </row>
    <row r="1914" spans="1:4" x14ac:dyDescent="0.2">
      <c r="A1914" s="30" t="s">
        <v>2309</v>
      </c>
      <c r="B1914" s="30" t="s">
        <v>767</v>
      </c>
      <c r="C1914" s="30" t="s">
        <v>1401</v>
      </c>
      <c r="D1914" s="30" t="s">
        <v>963</v>
      </c>
    </row>
    <row r="1915" spans="1:4" x14ac:dyDescent="0.2">
      <c r="A1915" s="30" t="s">
        <v>701</v>
      </c>
      <c r="B1915" s="30" t="s">
        <v>702</v>
      </c>
      <c r="C1915" s="30" t="s">
        <v>1401</v>
      </c>
      <c r="D1915" s="30" t="s">
        <v>963</v>
      </c>
    </row>
    <row r="1916" spans="1:4" x14ac:dyDescent="0.2">
      <c r="A1916" s="30" t="s">
        <v>2310</v>
      </c>
      <c r="B1916" s="30" t="s">
        <v>700</v>
      </c>
      <c r="C1916" s="30" t="s">
        <v>1401</v>
      </c>
      <c r="D1916" s="30" t="s">
        <v>963</v>
      </c>
    </row>
    <row r="1917" spans="1:4" x14ac:dyDescent="0.2">
      <c r="A1917" s="30" t="s">
        <v>2253</v>
      </c>
      <c r="B1917" s="30" t="s">
        <v>2254</v>
      </c>
      <c r="C1917" s="30" t="s">
        <v>1401</v>
      </c>
      <c r="D1917" s="30" t="s">
        <v>963</v>
      </c>
    </row>
    <row r="1918" spans="1:4" x14ac:dyDescent="0.2">
      <c r="A1918" s="30" t="s">
        <v>2311</v>
      </c>
      <c r="B1918" s="30" t="s">
        <v>1621</v>
      </c>
      <c r="C1918" s="30" t="s">
        <v>1401</v>
      </c>
      <c r="D1918" s="30" t="s">
        <v>963</v>
      </c>
    </row>
    <row r="1919" spans="1:4" x14ac:dyDescent="0.2">
      <c r="A1919" s="30" t="s">
        <v>2312</v>
      </c>
      <c r="B1919" s="30" t="s">
        <v>1622</v>
      </c>
      <c r="C1919" s="30" t="s">
        <v>1401</v>
      </c>
      <c r="D1919" s="30" t="s">
        <v>963</v>
      </c>
    </row>
    <row r="1920" spans="1:4" x14ac:dyDescent="0.2">
      <c r="A1920" s="30" t="s">
        <v>1430</v>
      </c>
      <c r="B1920" s="30" t="s">
        <v>1431</v>
      </c>
      <c r="C1920" s="30" t="s">
        <v>1401</v>
      </c>
      <c r="D1920" s="30" t="s">
        <v>407</v>
      </c>
    </row>
    <row r="1921" spans="1:4" x14ac:dyDescent="0.2">
      <c r="A1921" s="30"/>
      <c r="B1921" s="30"/>
      <c r="C1921" s="30"/>
      <c r="D1921" s="30" t="s">
        <v>963</v>
      </c>
    </row>
    <row r="1922" spans="1:4" x14ac:dyDescent="0.2">
      <c r="A1922" s="30" t="s">
        <v>1432</v>
      </c>
      <c r="B1922" s="30" t="s">
        <v>1433</v>
      </c>
      <c r="C1922" s="30" t="s">
        <v>1401</v>
      </c>
      <c r="D1922" s="30" t="s">
        <v>407</v>
      </c>
    </row>
    <row r="1923" spans="1:4" x14ac:dyDescent="0.2">
      <c r="A1923" s="30"/>
      <c r="B1923" s="30"/>
      <c r="C1923" s="30"/>
      <c r="D1923" s="30" t="s">
        <v>963</v>
      </c>
    </row>
    <row r="1924" spans="1:4" x14ac:dyDescent="0.2">
      <c r="A1924" s="30" t="s">
        <v>1976</v>
      </c>
      <c r="B1924" s="30" t="s">
        <v>1977</v>
      </c>
      <c r="C1924" s="30" t="s">
        <v>1401</v>
      </c>
      <c r="D1924" s="30" t="s">
        <v>963</v>
      </c>
    </row>
    <row r="1925" spans="1:4" x14ac:dyDescent="0.2">
      <c r="A1925" s="30" t="s">
        <v>1434</v>
      </c>
      <c r="B1925" s="30" t="s">
        <v>1435</v>
      </c>
      <c r="C1925" s="30" t="s">
        <v>1401</v>
      </c>
      <c r="D1925" s="30" t="s">
        <v>963</v>
      </c>
    </row>
    <row r="1926" spans="1:4" x14ac:dyDescent="0.2">
      <c r="A1926" s="30" t="s">
        <v>1436</v>
      </c>
      <c r="B1926" s="30" t="s">
        <v>1437</v>
      </c>
      <c r="C1926" s="30" t="s">
        <v>1401</v>
      </c>
      <c r="D1926" s="30" t="s">
        <v>963</v>
      </c>
    </row>
    <row r="1927" spans="1:4" x14ac:dyDescent="0.2">
      <c r="A1927" s="30" t="s">
        <v>2210</v>
      </c>
      <c r="B1927" s="30" t="s">
        <v>2193</v>
      </c>
      <c r="C1927" s="30" t="s">
        <v>1401</v>
      </c>
      <c r="D1927" s="30" t="s">
        <v>963</v>
      </c>
    </row>
    <row r="1928" spans="1:4" x14ac:dyDescent="0.2">
      <c r="A1928" s="30" t="s">
        <v>2211</v>
      </c>
      <c r="B1928" s="30" t="s">
        <v>2190</v>
      </c>
      <c r="C1928" s="30" t="s">
        <v>1401</v>
      </c>
      <c r="D1928" s="30" t="s">
        <v>963</v>
      </c>
    </row>
    <row r="1929" spans="1:4" x14ac:dyDescent="0.2">
      <c r="A1929" s="30" t="s">
        <v>1974</v>
      </c>
      <c r="B1929" s="30" t="s">
        <v>1975</v>
      </c>
      <c r="C1929" s="30" t="s">
        <v>1401</v>
      </c>
      <c r="D1929" s="30" t="s">
        <v>963</v>
      </c>
    </row>
    <row r="1930" spans="1:4" x14ac:dyDescent="0.2">
      <c r="A1930" s="30" t="s">
        <v>1972</v>
      </c>
      <c r="B1930" s="30" t="s">
        <v>1973</v>
      </c>
      <c r="C1930" s="30" t="s">
        <v>1401</v>
      </c>
      <c r="D1930" s="30" t="s">
        <v>963</v>
      </c>
    </row>
    <row r="1931" spans="1:4" x14ac:dyDescent="0.2">
      <c r="A1931" s="30" t="s">
        <v>2313</v>
      </c>
      <c r="B1931" s="30" t="s">
        <v>1152</v>
      </c>
      <c r="C1931" s="30" t="s">
        <v>1401</v>
      </c>
      <c r="D1931" s="30" t="s">
        <v>963</v>
      </c>
    </row>
    <row r="1932" spans="1:4" x14ac:dyDescent="0.2">
      <c r="A1932" s="30" t="s">
        <v>2314</v>
      </c>
      <c r="B1932" s="30" t="s">
        <v>1151</v>
      </c>
      <c r="C1932" s="30" t="s">
        <v>1401</v>
      </c>
      <c r="D1932" s="30" t="s">
        <v>963</v>
      </c>
    </row>
    <row r="1933" spans="1:4" x14ac:dyDescent="0.2">
      <c r="A1933" s="30" t="s">
        <v>2315</v>
      </c>
      <c r="B1933" s="30" t="s">
        <v>1148</v>
      </c>
      <c r="C1933" s="30" t="s">
        <v>1401</v>
      </c>
      <c r="D1933" s="30" t="s">
        <v>963</v>
      </c>
    </row>
    <row r="1934" spans="1:4" x14ac:dyDescent="0.2">
      <c r="A1934" s="30" t="s">
        <v>2316</v>
      </c>
      <c r="B1934" s="30" t="s">
        <v>1149</v>
      </c>
      <c r="C1934" s="30" t="s">
        <v>1401</v>
      </c>
      <c r="D1934" s="30" t="s">
        <v>963</v>
      </c>
    </row>
    <row r="1935" spans="1:4" x14ac:dyDescent="0.2">
      <c r="A1935" s="30" t="s">
        <v>2214</v>
      </c>
      <c r="B1935" s="30" t="s">
        <v>2196</v>
      </c>
      <c r="C1935" s="30" t="s">
        <v>1401</v>
      </c>
      <c r="D1935" s="30" t="s">
        <v>963</v>
      </c>
    </row>
    <row r="1936" spans="1:4" x14ac:dyDescent="0.2">
      <c r="A1936" s="31" t="s">
        <v>2215</v>
      </c>
      <c r="B1936" s="31" t="s">
        <v>2195</v>
      </c>
      <c r="C1936" s="31" t="s">
        <v>1401</v>
      </c>
      <c r="D1936" s="31" t="s">
        <v>963</v>
      </c>
    </row>
    <row r="1937" spans="1:5" x14ac:dyDescent="0.2">
      <c r="A1937" s="40"/>
      <c r="B1937" s="40"/>
      <c r="C1937" s="40"/>
      <c r="D1937" s="40"/>
    </row>
    <row r="1938" spans="1:5" x14ac:dyDescent="0.2">
      <c r="A1938" s="40"/>
      <c r="B1938" s="40"/>
      <c r="C1938" s="40"/>
      <c r="D1938" s="40"/>
    </row>
    <row r="1939" spans="1:5" x14ac:dyDescent="0.2">
      <c r="A1939" s="51" t="s">
        <v>2170</v>
      </c>
      <c r="B1939" s="52" t="s">
        <v>138</v>
      </c>
      <c r="C1939" s="53" t="s">
        <v>1268</v>
      </c>
      <c r="D1939" s="53" t="s">
        <v>1059</v>
      </c>
      <c r="E1939" s="90"/>
    </row>
    <row r="1940" spans="1:5" x14ac:dyDescent="0.2">
      <c r="A1940" s="28"/>
      <c r="B1940" s="28"/>
      <c r="C1940" s="29"/>
      <c r="D1940" s="29"/>
      <c r="E1940" s="90"/>
    </row>
    <row r="1941" spans="1:5" x14ac:dyDescent="0.2">
      <c r="A1941" s="30" t="s">
        <v>2849</v>
      </c>
      <c r="B1941" s="30" t="s">
        <v>2850</v>
      </c>
      <c r="C1941" s="30" t="s">
        <v>2851</v>
      </c>
      <c r="D1941" s="30" t="s">
        <v>404</v>
      </c>
    </row>
    <row r="1942" spans="1:5" x14ac:dyDescent="0.2">
      <c r="A1942" s="30" t="s">
        <v>2801</v>
      </c>
      <c r="B1942" s="30" t="s">
        <v>2861</v>
      </c>
      <c r="C1942" s="30" t="s">
        <v>2802</v>
      </c>
      <c r="D1942" s="30" t="s">
        <v>1060</v>
      </c>
    </row>
    <row r="1943" spans="1:5" x14ac:dyDescent="0.2">
      <c r="A1943" s="30" t="s">
        <v>2199</v>
      </c>
      <c r="B1943" s="30" t="s">
        <v>2203</v>
      </c>
      <c r="C1943" s="30" t="s">
        <v>2207</v>
      </c>
      <c r="D1943" s="30" t="s">
        <v>1061</v>
      </c>
    </row>
    <row r="1944" spans="1:5" x14ac:dyDescent="0.2">
      <c r="A1944" s="30" t="s">
        <v>2200</v>
      </c>
      <c r="B1944" s="30" t="s">
        <v>2204</v>
      </c>
      <c r="C1944" s="30" t="s">
        <v>2207</v>
      </c>
      <c r="D1944" s="30" t="s">
        <v>1061</v>
      </c>
    </row>
    <row r="1945" spans="1:5" x14ac:dyDescent="0.2">
      <c r="A1945" s="30" t="s">
        <v>2201</v>
      </c>
      <c r="B1945" s="30" t="s">
        <v>2205</v>
      </c>
      <c r="C1945" s="30" t="s">
        <v>2207</v>
      </c>
      <c r="D1945" s="30" t="s">
        <v>1061</v>
      </c>
    </row>
    <row r="1946" spans="1:5" x14ac:dyDescent="0.2">
      <c r="A1946" s="30" t="s">
        <v>2202</v>
      </c>
      <c r="B1946" s="30" t="s">
        <v>2206</v>
      </c>
      <c r="C1946" s="30" t="s">
        <v>2207</v>
      </c>
      <c r="D1946" s="30" t="s">
        <v>1061</v>
      </c>
    </row>
    <row r="1947" spans="1:5" x14ac:dyDescent="0.2">
      <c r="A1947" s="30" t="s">
        <v>2545</v>
      </c>
      <c r="B1947" s="30" t="s">
        <v>2546</v>
      </c>
      <c r="C1947" s="30" t="s">
        <v>1254</v>
      </c>
      <c r="D1947" s="30" t="s">
        <v>373</v>
      </c>
    </row>
    <row r="1948" spans="1:5" x14ac:dyDescent="0.2">
      <c r="A1948" s="31" t="s">
        <v>2122</v>
      </c>
      <c r="B1948" s="31" t="s">
        <v>2123</v>
      </c>
      <c r="C1948" s="31" t="s">
        <v>1879</v>
      </c>
      <c r="D1948" s="31" t="s">
        <v>1061</v>
      </c>
    </row>
    <row r="1949" spans="1:5" x14ac:dyDescent="0.2">
      <c r="A1949" s="40"/>
      <c r="B1949" s="40"/>
      <c r="C1949" s="40"/>
      <c r="D1949" s="40"/>
    </row>
    <row r="1950" spans="1:5" x14ac:dyDescent="0.2">
      <c r="A1950" s="40"/>
      <c r="B1950" s="40"/>
      <c r="C1950" s="40"/>
      <c r="D1950" s="40"/>
    </row>
    <row r="1951" spans="1:5" x14ac:dyDescent="0.2">
      <c r="A1951" s="51" t="s">
        <v>1063</v>
      </c>
      <c r="B1951" s="52" t="s">
        <v>138</v>
      </c>
      <c r="C1951" s="53" t="s">
        <v>1268</v>
      </c>
      <c r="D1951" s="53" t="s">
        <v>1059</v>
      </c>
      <c r="E1951" s="90"/>
    </row>
    <row r="1952" spans="1:5" x14ac:dyDescent="0.2">
      <c r="A1952" s="28"/>
      <c r="B1952" s="28"/>
      <c r="C1952" s="29"/>
      <c r="D1952" s="29"/>
      <c r="E1952" s="90"/>
    </row>
    <row r="1953" spans="1:4" x14ac:dyDescent="0.2">
      <c r="A1953" s="30" t="s">
        <v>1772</v>
      </c>
      <c r="B1953" s="30" t="s">
        <v>1780</v>
      </c>
      <c r="C1953" s="30" t="s">
        <v>1565</v>
      </c>
      <c r="D1953" s="30" t="s">
        <v>1060</v>
      </c>
    </row>
    <row r="1954" spans="1:4" x14ac:dyDescent="0.2">
      <c r="A1954" s="30" t="s">
        <v>1774</v>
      </c>
      <c r="B1954" s="30" t="s">
        <v>1782</v>
      </c>
      <c r="C1954" s="30" t="s">
        <v>1565</v>
      </c>
      <c r="D1954" s="30" t="s">
        <v>1060</v>
      </c>
    </row>
    <row r="1955" spans="1:4" x14ac:dyDescent="0.2">
      <c r="A1955" s="30" t="s">
        <v>1999</v>
      </c>
      <c r="B1955" s="30" t="s">
        <v>2000</v>
      </c>
      <c r="C1955" s="30" t="s">
        <v>1565</v>
      </c>
      <c r="D1955" s="30" t="s">
        <v>1060</v>
      </c>
    </row>
    <row r="1956" spans="1:4" x14ac:dyDescent="0.2">
      <c r="A1956" s="30" t="s">
        <v>2007</v>
      </c>
      <c r="B1956" s="30" t="s">
        <v>2008</v>
      </c>
      <c r="C1956" s="30" t="s">
        <v>1565</v>
      </c>
      <c r="D1956" s="30" t="s">
        <v>1060</v>
      </c>
    </row>
    <row r="1957" spans="1:4" x14ac:dyDescent="0.2">
      <c r="A1957" s="30" t="s">
        <v>1927</v>
      </c>
      <c r="B1957" s="30" t="s">
        <v>1928</v>
      </c>
      <c r="C1957" s="30" t="s">
        <v>1565</v>
      </c>
      <c r="D1957" s="30" t="s">
        <v>1060</v>
      </c>
    </row>
    <row r="1958" spans="1:4" x14ac:dyDescent="0.2">
      <c r="A1958" s="30" t="s">
        <v>1935</v>
      </c>
      <c r="B1958" s="30" t="s">
        <v>1936</v>
      </c>
      <c r="C1958" s="30" t="s">
        <v>1565</v>
      </c>
      <c r="D1958" s="30" t="s">
        <v>1060</v>
      </c>
    </row>
    <row r="1959" spans="1:4" x14ac:dyDescent="0.2">
      <c r="A1959" s="30" t="s">
        <v>2166</v>
      </c>
      <c r="B1959" s="30" t="s">
        <v>2155</v>
      </c>
      <c r="C1959" s="30" t="s">
        <v>1565</v>
      </c>
      <c r="D1959" s="30" t="s">
        <v>1060</v>
      </c>
    </row>
    <row r="1960" spans="1:4" x14ac:dyDescent="0.2">
      <c r="A1960" s="30" t="s">
        <v>2168</v>
      </c>
      <c r="B1960" s="30" t="s">
        <v>2146</v>
      </c>
      <c r="C1960" s="30" t="s">
        <v>1565</v>
      </c>
      <c r="D1960" s="30" t="s">
        <v>1060</v>
      </c>
    </row>
    <row r="1961" spans="1:4" x14ac:dyDescent="0.2">
      <c r="A1961" s="30" t="s">
        <v>1563</v>
      </c>
      <c r="B1961" s="30" t="s">
        <v>1564</v>
      </c>
      <c r="C1961" s="30" t="s">
        <v>1565</v>
      </c>
      <c r="D1961" s="30" t="s">
        <v>1060</v>
      </c>
    </row>
    <row r="1962" spans="1:4" x14ac:dyDescent="0.2">
      <c r="A1962" s="30" t="s">
        <v>1568</v>
      </c>
      <c r="B1962" s="30" t="s">
        <v>1569</v>
      </c>
      <c r="C1962" s="30" t="s">
        <v>1565</v>
      </c>
      <c r="D1962" s="30" t="s">
        <v>1060</v>
      </c>
    </row>
    <row r="1963" spans="1:4" x14ac:dyDescent="0.2">
      <c r="A1963" s="30" t="s">
        <v>1776</v>
      </c>
      <c r="B1963" s="30" t="s">
        <v>1784</v>
      </c>
      <c r="C1963" s="30" t="s">
        <v>1565</v>
      </c>
      <c r="D1963" s="30" t="s">
        <v>1060</v>
      </c>
    </row>
    <row r="1964" spans="1:4" x14ac:dyDescent="0.2">
      <c r="A1964" s="30" t="s">
        <v>1778</v>
      </c>
      <c r="B1964" s="30" t="s">
        <v>1786</v>
      </c>
      <c r="C1964" s="30" t="s">
        <v>1565</v>
      </c>
      <c r="D1964" s="30" t="s">
        <v>1060</v>
      </c>
    </row>
    <row r="1965" spans="1:4" x14ac:dyDescent="0.2">
      <c r="A1965" s="30" t="s">
        <v>2162</v>
      </c>
      <c r="B1965" s="30" t="s">
        <v>2151</v>
      </c>
      <c r="C1965" s="30" t="s">
        <v>1565</v>
      </c>
      <c r="D1965" s="30" t="s">
        <v>1060</v>
      </c>
    </row>
    <row r="1966" spans="1:4" x14ac:dyDescent="0.2">
      <c r="A1966" s="30" t="s">
        <v>2164</v>
      </c>
      <c r="B1966" s="30" t="s">
        <v>2153</v>
      </c>
      <c r="C1966" s="30" t="s">
        <v>1565</v>
      </c>
      <c r="D1966" s="30" t="s">
        <v>1060</v>
      </c>
    </row>
    <row r="1967" spans="1:4" x14ac:dyDescent="0.2">
      <c r="A1967" s="30" t="s">
        <v>2158</v>
      </c>
      <c r="B1967" s="30" t="s">
        <v>2147</v>
      </c>
      <c r="C1967" s="30" t="s">
        <v>1565</v>
      </c>
      <c r="D1967" s="30" t="s">
        <v>1060</v>
      </c>
    </row>
    <row r="1968" spans="1:4" x14ac:dyDescent="0.2">
      <c r="A1968" s="30" t="s">
        <v>2160</v>
      </c>
      <c r="B1968" s="30" t="s">
        <v>2149</v>
      </c>
      <c r="C1968" s="30" t="s">
        <v>1565</v>
      </c>
      <c r="D1968" s="30" t="s">
        <v>1060</v>
      </c>
    </row>
    <row r="1969" spans="1:4" x14ac:dyDescent="0.2">
      <c r="A1969" s="30" t="s">
        <v>1572</v>
      </c>
      <c r="B1969" s="30" t="s">
        <v>1573</v>
      </c>
      <c r="C1969" s="30" t="s">
        <v>1565</v>
      </c>
      <c r="D1969" s="30" t="s">
        <v>1060</v>
      </c>
    </row>
    <row r="1970" spans="1:4" x14ac:dyDescent="0.2">
      <c r="A1970" s="30" t="s">
        <v>1576</v>
      </c>
      <c r="B1970" s="30" t="s">
        <v>1577</v>
      </c>
      <c r="C1970" s="30" t="s">
        <v>1565</v>
      </c>
      <c r="D1970" s="30" t="s">
        <v>1060</v>
      </c>
    </row>
    <row r="1971" spans="1:4" x14ac:dyDescent="0.2">
      <c r="A1971" s="30" t="s">
        <v>1983</v>
      </c>
      <c r="B1971" s="30" t="s">
        <v>1984</v>
      </c>
      <c r="C1971" s="30" t="s">
        <v>1565</v>
      </c>
      <c r="D1971" s="30" t="s">
        <v>1060</v>
      </c>
    </row>
    <row r="1972" spans="1:4" x14ac:dyDescent="0.2">
      <c r="A1972" s="30" t="s">
        <v>1991</v>
      </c>
      <c r="B1972" s="30" t="s">
        <v>1992</v>
      </c>
      <c r="C1972" s="30" t="s">
        <v>1565</v>
      </c>
      <c r="D1972" s="30" t="s">
        <v>1060</v>
      </c>
    </row>
    <row r="1973" spans="1:4" x14ac:dyDescent="0.2">
      <c r="A1973" s="30" t="s">
        <v>1773</v>
      </c>
      <c r="B1973" s="30" t="s">
        <v>1781</v>
      </c>
      <c r="C1973" s="30" t="s">
        <v>1565</v>
      </c>
      <c r="D1973" s="30" t="s">
        <v>1060</v>
      </c>
    </row>
    <row r="1974" spans="1:4" x14ac:dyDescent="0.2">
      <c r="A1974" s="30" t="s">
        <v>1775</v>
      </c>
      <c r="B1974" s="30" t="s">
        <v>1783</v>
      </c>
      <c r="C1974" s="30" t="s">
        <v>1565</v>
      </c>
      <c r="D1974" s="30" t="s">
        <v>1060</v>
      </c>
    </row>
    <row r="1975" spans="1:4" x14ac:dyDescent="0.2">
      <c r="A1975" s="30" t="s">
        <v>2001</v>
      </c>
      <c r="B1975" s="30" t="s">
        <v>2002</v>
      </c>
      <c r="C1975" s="30" t="s">
        <v>1565</v>
      </c>
      <c r="D1975" s="30" t="s">
        <v>1060</v>
      </c>
    </row>
    <row r="1976" spans="1:4" x14ac:dyDescent="0.2">
      <c r="A1976" s="30" t="s">
        <v>2009</v>
      </c>
      <c r="B1976" s="30" t="s">
        <v>2010</v>
      </c>
      <c r="C1976" s="30" t="s">
        <v>1565</v>
      </c>
      <c r="D1976" s="30" t="s">
        <v>1060</v>
      </c>
    </row>
    <row r="1977" spans="1:4" x14ac:dyDescent="0.2">
      <c r="A1977" s="30" t="s">
        <v>1929</v>
      </c>
      <c r="B1977" s="30" t="s">
        <v>1930</v>
      </c>
      <c r="C1977" s="30" t="s">
        <v>1565</v>
      </c>
      <c r="D1977" s="30" t="s">
        <v>1060</v>
      </c>
    </row>
    <row r="1978" spans="1:4" x14ac:dyDescent="0.2">
      <c r="A1978" s="30" t="s">
        <v>1937</v>
      </c>
      <c r="B1978" s="30" t="s">
        <v>1938</v>
      </c>
      <c r="C1978" s="30" t="s">
        <v>1565</v>
      </c>
      <c r="D1978" s="30" t="s">
        <v>1060</v>
      </c>
    </row>
    <row r="1979" spans="1:4" x14ac:dyDescent="0.2">
      <c r="A1979" s="30" t="s">
        <v>2167</v>
      </c>
      <c r="B1979" s="30" t="s">
        <v>2156</v>
      </c>
      <c r="C1979" s="30" t="s">
        <v>1565</v>
      </c>
      <c r="D1979" s="30" t="s">
        <v>1060</v>
      </c>
    </row>
    <row r="1980" spans="1:4" x14ac:dyDescent="0.2">
      <c r="A1980" s="30" t="s">
        <v>2169</v>
      </c>
      <c r="B1980" s="30" t="s">
        <v>2157</v>
      </c>
      <c r="C1980" s="30" t="s">
        <v>1565</v>
      </c>
      <c r="D1980" s="30" t="s">
        <v>1060</v>
      </c>
    </row>
    <row r="1981" spans="1:4" x14ac:dyDescent="0.2">
      <c r="A1981" s="30" t="s">
        <v>1566</v>
      </c>
      <c r="B1981" s="30" t="s">
        <v>1567</v>
      </c>
      <c r="C1981" s="30" t="s">
        <v>1565</v>
      </c>
      <c r="D1981" s="30" t="s">
        <v>1060</v>
      </c>
    </row>
    <row r="1982" spans="1:4" x14ac:dyDescent="0.2">
      <c r="A1982" s="30" t="s">
        <v>1570</v>
      </c>
      <c r="B1982" s="30" t="s">
        <v>1571</v>
      </c>
      <c r="C1982" s="30" t="s">
        <v>1565</v>
      </c>
      <c r="D1982" s="30" t="s">
        <v>1060</v>
      </c>
    </row>
    <row r="1983" spans="1:4" x14ac:dyDescent="0.2">
      <c r="A1983" s="30" t="s">
        <v>1777</v>
      </c>
      <c r="B1983" s="30" t="s">
        <v>1785</v>
      </c>
      <c r="C1983" s="30" t="s">
        <v>1565</v>
      </c>
      <c r="D1983" s="30" t="s">
        <v>1060</v>
      </c>
    </row>
    <row r="1984" spans="1:4" x14ac:dyDescent="0.2">
      <c r="A1984" s="30" t="s">
        <v>1779</v>
      </c>
      <c r="B1984" s="30" t="s">
        <v>1787</v>
      </c>
      <c r="C1984" s="30" t="s">
        <v>1565</v>
      </c>
      <c r="D1984" s="30" t="s">
        <v>1060</v>
      </c>
    </row>
    <row r="1985" spans="1:4" x14ac:dyDescent="0.2">
      <c r="A1985" s="30" t="s">
        <v>2163</v>
      </c>
      <c r="B1985" s="30" t="s">
        <v>2152</v>
      </c>
      <c r="C1985" s="30" t="s">
        <v>1565</v>
      </c>
      <c r="D1985" s="30" t="s">
        <v>1060</v>
      </c>
    </row>
    <row r="1986" spans="1:4" x14ac:dyDescent="0.2">
      <c r="A1986" s="30" t="s">
        <v>2165</v>
      </c>
      <c r="B1986" s="30" t="s">
        <v>2154</v>
      </c>
      <c r="C1986" s="30" t="s">
        <v>1565</v>
      </c>
      <c r="D1986" s="30" t="s">
        <v>1060</v>
      </c>
    </row>
    <row r="1987" spans="1:4" x14ac:dyDescent="0.2">
      <c r="A1987" s="30" t="s">
        <v>2159</v>
      </c>
      <c r="B1987" s="30" t="s">
        <v>2148</v>
      </c>
      <c r="C1987" s="30" t="s">
        <v>1565</v>
      </c>
      <c r="D1987" s="30" t="s">
        <v>1060</v>
      </c>
    </row>
    <row r="1988" spans="1:4" x14ac:dyDescent="0.2">
      <c r="A1988" s="30" t="s">
        <v>2161</v>
      </c>
      <c r="B1988" s="30" t="s">
        <v>2150</v>
      </c>
      <c r="C1988" s="30" t="s">
        <v>1565</v>
      </c>
      <c r="D1988" s="30" t="s">
        <v>1060</v>
      </c>
    </row>
    <row r="1989" spans="1:4" x14ac:dyDescent="0.2">
      <c r="A1989" s="30" t="s">
        <v>1574</v>
      </c>
      <c r="B1989" s="30" t="s">
        <v>1575</v>
      </c>
      <c r="C1989" s="30" t="s">
        <v>1565</v>
      </c>
      <c r="D1989" s="30" t="s">
        <v>1060</v>
      </c>
    </row>
    <row r="1990" spans="1:4" x14ac:dyDescent="0.2">
      <c r="A1990" s="30" t="s">
        <v>1578</v>
      </c>
      <c r="B1990" s="30" t="s">
        <v>1579</v>
      </c>
      <c r="C1990" s="30" t="s">
        <v>1565</v>
      </c>
      <c r="D1990" s="30" t="s">
        <v>1060</v>
      </c>
    </row>
    <row r="1991" spans="1:4" x14ac:dyDescent="0.2">
      <c r="A1991" s="30" t="s">
        <v>1985</v>
      </c>
      <c r="B1991" s="30" t="s">
        <v>1986</v>
      </c>
      <c r="C1991" s="30" t="s">
        <v>1565</v>
      </c>
      <c r="D1991" s="30" t="s">
        <v>1060</v>
      </c>
    </row>
    <row r="1992" spans="1:4" x14ac:dyDescent="0.2">
      <c r="A1992" s="30" t="s">
        <v>1993</v>
      </c>
      <c r="B1992" s="30" t="s">
        <v>1994</v>
      </c>
      <c r="C1992" s="30" t="s">
        <v>1565</v>
      </c>
      <c r="D1992" s="30" t="s">
        <v>1060</v>
      </c>
    </row>
    <row r="1993" spans="1:4" x14ac:dyDescent="0.2">
      <c r="A1993" s="30" t="s">
        <v>1911</v>
      </c>
      <c r="B1993" s="30" t="s">
        <v>1912</v>
      </c>
      <c r="C1993" s="30" t="s">
        <v>1565</v>
      </c>
      <c r="D1993" s="30" t="s">
        <v>1060</v>
      </c>
    </row>
    <row r="1994" spans="1:4" x14ac:dyDescent="0.2">
      <c r="A1994" s="30" t="s">
        <v>1915</v>
      </c>
      <c r="B1994" s="30" t="s">
        <v>1916</v>
      </c>
      <c r="C1994" s="30" t="s">
        <v>1565</v>
      </c>
      <c r="D1994" s="30" t="s">
        <v>1060</v>
      </c>
    </row>
    <row r="1995" spans="1:4" x14ac:dyDescent="0.2">
      <c r="A1995" s="30" t="s">
        <v>2003</v>
      </c>
      <c r="B1995" s="30" t="s">
        <v>2004</v>
      </c>
      <c r="C1995" s="30" t="s">
        <v>1565</v>
      </c>
      <c r="D1995" s="30" t="s">
        <v>1060</v>
      </c>
    </row>
    <row r="1996" spans="1:4" x14ac:dyDescent="0.2">
      <c r="A1996" s="30" t="s">
        <v>2011</v>
      </c>
      <c r="B1996" s="30" t="s">
        <v>2012</v>
      </c>
      <c r="C1996" s="30" t="s">
        <v>1565</v>
      </c>
      <c r="D1996" s="30" t="s">
        <v>1060</v>
      </c>
    </row>
    <row r="1997" spans="1:4" x14ac:dyDescent="0.2">
      <c r="A1997" s="30" t="s">
        <v>1931</v>
      </c>
      <c r="B1997" s="30" t="s">
        <v>1932</v>
      </c>
      <c r="C1997" s="30" t="s">
        <v>1565</v>
      </c>
      <c r="D1997" s="30" t="s">
        <v>1060</v>
      </c>
    </row>
    <row r="1998" spans="1:4" x14ac:dyDescent="0.2">
      <c r="A1998" s="30" t="s">
        <v>1939</v>
      </c>
      <c r="B1998" s="30" t="s">
        <v>1940</v>
      </c>
      <c r="C1998" s="30" t="s">
        <v>1565</v>
      </c>
      <c r="D1998" s="30" t="s">
        <v>1060</v>
      </c>
    </row>
    <row r="1999" spans="1:4" x14ac:dyDescent="0.2">
      <c r="A1999" s="30" t="s">
        <v>1807</v>
      </c>
      <c r="B1999" s="30" t="s">
        <v>1806</v>
      </c>
      <c r="C1999" s="30" t="s">
        <v>1565</v>
      </c>
      <c r="D1999" s="30" t="s">
        <v>1060</v>
      </c>
    </row>
    <row r="2000" spans="1:4" x14ac:dyDescent="0.2">
      <c r="A2000" s="30" t="s">
        <v>1809</v>
      </c>
      <c r="B2000" s="30" t="s">
        <v>1808</v>
      </c>
      <c r="C2000" s="30" t="s">
        <v>1565</v>
      </c>
      <c r="D2000" s="30" t="s">
        <v>1060</v>
      </c>
    </row>
    <row r="2001" spans="1:4" x14ac:dyDescent="0.2">
      <c r="A2001" s="30" t="s">
        <v>1919</v>
      </c>
      <c r="B2001" s="30" t="s">
        <v>1920</v>
      </c>
      <c r="C2001" s="30" t="s">
        <v>1565</v>
      </c>
      <c r="D2001" s="30" t="s">
        <v>1060</v>
      </c>
    </row>
    <row r="2002" spans="1:4" x14ac:dyDescent="0.2">
      <c r="A2002" s="30" t="s">
        <v>1923</v>
      </c>
      <c r="B2002" s="30" t="s">
        <v>1924</v>
      </c>
      <c r="C2002" s="30" t="s">
        <v>1565</v>
      </c>
      <c r="D2002" s="30" t="s">
        <v>1060</v>
      </c>
    </row>
    <row r="2003" spans="1:4" x14ac:dyDescent="0.2">
      <c r="A2003" s="30" t="s">
        <v>1811</v>
      </c>
      <c r="B2003" s="30" t="s">
        <v>1810</v>
      </c>
      <c r="C2003" s="30" t="s">
        <v>1565</v>
      </c>
      <c r="D2003" s="30" t="s">
        <v>1060</v>
      </c>
    </row>
    <row r="2004" spans="1:4" x14ac:dyDescent="0.2">
      <c r="A2004" s="30" t="s">
        <v>1813</v>
      </c>
      <c r="B2004" s="30" t="s">
        <v>1812</v>
      </c>
      <c r="C2004" s="30" t="s">
        <v>1565</v>
      </c>
      <c r="D2004" s="30" t="s">
        <v>1060</v>
      </c>
    </row>
    <row r="2005" spans="1:4" x14ac:dyDescent="0.2">
      <c r="A2005" s="30" t="s">
        <v>1987</v>
      </c>
      <c r="B2005" s="30" t="s">
        <v>1988</v>
      </c>
      <c r="C2005" s="30" t="s">
        <v>1565</v>
      </c>
      <c r="D2005" s="30" t="s">
        <v>1060</v>
      </c>
    </row>
    <row r="2006" spans="1:4" x14ac:dyDescent="0.2">
      <c r="A2006" s="30" t="s">
        <v>1995</v>
      </c>
      <c r="B2006" s="30" t="s">
        <v>1996</v>
      </c>
      <c r="C2006" s="30" t="s">
        <v>1565</v>
      </c>
      <c r="D2006" s="30" t="s">
        <v>1060</v>
      </c>
    </row>
    <row r="2007" spans="1:4" x14ac:dyDescent="0.2">
      <c r="A2007" s="30" t="s">
        <v>1913</v>
      </c>
      <c r="B2007" s="30" t="s">
        <v>1914</v>
      </c>
      <c r="C2007" s="30" t="s">
        <v>1565</v>
      </c>
      <c r="D2007" s="30" t="s">
        <v>1060</v>
      </c>
    </row>
    <row r="2008" spans="1:4" x14ac:dyDescent="0.2">
      <c r="A2008" s="30" t="s">
        <v>1917</v>
      </c>
      <c r="B2008" s="30" t="s">
        <v>1918</v>
      </c>
      <c r="C2008" s="30" t="s">
        <v>1565</v>
      </c>
      <c r="D2008" s="30" t="s">
        <v>1060</v>
      </c>
    </row>
    <row r="2009" spans="1:4" x14ac:dyDescent="0.2">
      <c r="A2009" s="30" t="s">
        <v>2005</v>
      </c>
      <c r="B2009" s="30" t="s">
        <v>2006</v>
      </c>
      <c r="C2009" s="30" t="s">
        <v>1565</v>
      </c>
      <c r="D2009" s="30" t="s">
        <v>1060</v>
      </c>
    </row>
    <row r="2010" spans="1:4" x14ac:dyDescent="0.2">
      <c r="A2010" s="30" t="s">
        <v>2013</v>
      </c>
      <c r="B2010" s="30" t="s">
        <v>2014</v>
      </c>
      <c r="C2010" s="30" t="s">
        <v>1565</v>
      </c>
      <c r="D2010" s="30" t="s">
        <v>1060</v>
      </c>
    </row>
    <row r="2011" spans="1:4" x14ac:dyDescent="0.2">
      <c r="A2011" s="30" t="s">
        <v>1933</v>
      </c>
      <c r="B2011" s="30" t="s">
        <v>1934</v>
      </c>
      <c r="C2011" s="30" t="s">
        <v>1565</v>
      </c>
      <c r="D2011" s="30" t="s">
        <v>1060</v>
      </c>
    </row>
    <row r="2012" spans="1:4" x14ac:dyDescent="0.2">
      <c r="A2012" s="30" t="s">
        <v>1941</v>
      </c>
      <c r="B2012" s="30" t="s">
        <v>1942</v>
      </c>
      <c r="C2012" s="30" t="s">
        <v>1565</v>
      </c>
      <c r="D2012" s="30" t="s">
        <v>1060</v>
      </c>
    </row>
    <row r="2013" spans="1:4" x14ac:dyDescent="0.2">
      <c r="A2013" s="30" t="s">
        <v>1815</v>
      </c>
      <c r="B2013" s="30" t="s">
        <v>1814</v>
      </c>
      <c r="C2013" s="30" t="s">
        <v>1565</v>
      </c>
      <c r="D2013" s="30" t="s">
        <v>1060</v>
      </c>
    </row>
    <row r="2014" spans="1:4" x14ac:dyDescent="0.2">
      <c r="A2014" s="30" t="s">
        <v>1817</v>
      </c>
      <c r="B2014" s="30" t="s">
        <v>1816</v>
      </c>
      <c r="C2014" s="30" t="s">
        <v>1565</v>
      </c>
      <c r="D2014" s="30" t="s">
        <v>1060</v>
      </c>
    </row>
    <row r="2015" spans="1:4" x14ac:dyDescent="0.2">
      <c r="A2015" s="30" t="s">
        <v>1921</v>
      </c>
      <c r="B2015" s="30" t="s">
        <v>1922</v>
      </c>
      <c r="C2015" s="30" t="s">
        <v>1565</v>
      </c>
      <c r="D2015" s="30" t="s">
        <v>1060</v>
      </c>
    </row>
    <row r="2016" spans="1:4" x14ac:dyDescent="0.2">
      <c r="A2016" s="30" t="s">
        <v>1925</v>
      </c>
      <c r="B2016" s="30" t="s">
        <v>1926</v>
      </c>
      <c r="C2016" s="30" t="s">
        <v>1565</v>
      </c>
      <c r="D2016" s="30" t="s">
        <v>1060</v>
      </c>
    </row>
    <row r="2017" spans="1:4" x14ac:dyDescent="0.2">
      <c r="A2017" s="30" t="s">
        <v>1819</v>
      </c>
      <c r="B2017" s="30" t="s">
        <v>1818</v>
      </c>
      <c r="C2017" s="30" t="s">
        <v>1565</v>
      </c>
      <c r="D2017" s="30" t="s">
        <v>1060</v>
      </c>
    </row>
    <row r="2018" spans="1:4" x14ac:dyDescent="0.2">
      <c r="A2018" s="30" t="s">
        <v>1821</v>
      </c>
      <c r="B2018" s="30" t="s">
        <v>1820</v>
      </c>
      <c r="C2018" s="30" t="s">
        <v>1565</v>
      </c>
      <c r="D2018" s="30" t="s">
        <v>1060</v>
      </c>
    </row>
    <row r="2019" spans="1:4" x14ac:dyDescent="0.2">
      <c r="A2019" s="30" t="s">
        <v>1989</v>
      </c>
      <c r="B2019" s="30" t="s">
        <v>1990</v>
      </c>
      <c r="C2019" s="30" t="s">
        <v>1565</v>
      </c>
      <c r="D2019" s="30" t="s">
        <v>1060</v>
      </c>
    </row>
    <row r="2020" spans="1:4" x14ac:dyDescent="0.2">
      <c r="A2020" s="30" t="s">
        <v>1997</v>
      </c>
      <c r="B2020" s="30" t="s">
        <v>1998</v>
      </c>
      <c r="C2020" s="30" t="s">
        <v>1565</v>
      </c>
      <c r="D2020" s="30" t="s">
        <v>1060</v>
      </c>
    </row>
    <row r="2021" spans="1:4" x14ac:dyDescent="0.2">
      <c r="A2021" s="30" t="s">
        <v>1540</v>
      </c>
      <c r="B2021" s="30" t="s">
        <v>739</v>
      </c>
      <c r="C2021" s="30" t="s">
        <v>1880</v>
      </c>
      <c r="D2021" s="30" t="s">
        <v>405</v>
      </c>
    </row>
    <row r="2022" spans="1:4" x14ac:dyDescent="0.2">
      <c r="A2022" s="30" t="s">
        <v>1236</v>
      </c>
      <c r="B2022" s="30" t="s">
        <v>1238</v>
      </c>
      <c r="C2022" s="30" t="s">
        <v>1880</v>
      </c>
      <c r="D2022" s="30" t="s">
        <v>405</v>
      </c>
    </row>
    <row r="2023" spans="1:4" x14ac:dyDescent="0.2">
      <c r="A2023" s="30" t="s">
        <v>1546</v>
      </c>
      <c r="B2023" s="30" t="s">
        <v>166</v>
      </c>
      <c r="C2023" s="30" t="s">
        <v>1880</v>
      </c>
      <c r="D2023" s="30" t="s">
        <v>405</v>
      </c>
    </row>
    <row r="2024" spans="1:4" x14ac:dyDescent="0.2">
      <c r="A2024" s="30" t="s">
        <v>2790</v>
      </c>
      <c r="B2024" s="30" t="s">
        <v>2791</v>
      </c>
      <c r="C2024" s="30" t="s">
        <v>1880</v>
      </c>
      <c r="D2024" s="30" t="s">
        <v>405</v>
      </c>
    </row>
    <row r="2025" spans="1:4" x14ac:dyDescent="0.2">
      <c r="A2025" s="30" t="s">
        <v>1542</v>
      </c>
      <c r="B2025" s="30" t="s">
        <v>738</v>
      </c>
      <c r="C2025" s="30" t="s">
        <v>1880</v>
      </c>
      <c r="D2025" s="30" t="s">
        <v>405</v>
      </c>
    </row>
    <row r="2026" spans="1:4" x14ac:dyDescent="0.2">
      <c r="A2026" s="30" t="s">
        <v>1541</v>
      </c>
      <c r="B2026" s="30" t="s">
        <v>737</v>
      </c>
      <c r="C2026" s="30" t="s">
        <v>1880</v>
      </c>
      <c r="D2026" s="30" t="s">
        <v>405</v>
      </c>
    </row>
    <row r="2027" spans="1:4" x14ac:dyDescent="0.2">
      <c r="A2027" s="30" t="s">
        <v>1547</v>
      </c>
      <c r="B2027" s="30" t="s">
        <v>169</v>
      </c>
      <c r="C2027" s="30" t="s">
        <v>1880</v>
      </c>
      <c r="D2027" s="30" t="s">
        <v>405</v>
      </c>
    </row>
    <row r="2028" spans="1:4" x14ac:dyDescent="0.2">
      <c r="A2028" s="30" t="s">
        <v>1981</v>
      </c>
      <c r="B2028" s="30" t="s">
        <v>1982</v>
      </c>
      <c r="C2028" s="30" t="s">
        <v>1880</v>
      </c>
      <c r="D2028" s="30" t="s">
        <v>405</v>
      </c>
    </row>
    <row r="2029" spans="1:4" x14ac:dyDescent="0.2">
      <c r="A2029" s="30" t="s">
        <v>1652</v>
      </c>
      <c r="B2029" s="30" t="s">
        <v>1651</v>
      </c>
      <c r="C2029" s="30" t="s">
        <v>1880</v>
      </c>
      <c r="D2029" s="30" t="s">
        <v>405</v>
      </c>
    </row>
    <row r="2030" spans="1:4" x14ac:dyDescent="0.2">
      <c r="A2030" s="30" t="s">
        <v>1654</v>
      </c>
      <c r="B2030" s="30" t="s">
        <v>1653</v>
      </c>
      <c r="C2030" s="30" t="s">
        <v>1880</v>
      </c>
      <c r="D2030" s="30" t="s">
        <v>405</v>
      </c>
    </row>
    <row r="2031" spans="1:4" x14ac:dyDescent="0.2">
      <c r="A2031" s="30" t="s">
        <v>1656</v>
      </c>
      <c r="B2031" s="30" t="s">
        <v>1655</v>
      </c>
      <c r="C2031" s="30" t="s">
        <v>1880</v>
      </c>
      <c r="D2031" s="30" t="s">
        <v>405</v>
      </c>
    </row>
    <row r="2032" spans="1:4" x14ac:dyDescent="0.2">
      <c r="A2032" s="30" t="s">
        <v>1658</v>
      </c>
      <c r="B2032" s="30" t="s">
        <v>1657</v>
      </c>
      <c r="C2032" s="30" t="s">
        <v>1880</v>
      </c>
      <c r="D2032" s="30" t="s">
        <v>405</v>
      </c>
    </row>
    <row r="2033" spans="1:4" x14ac:dyDescent="0.2">
      <c r="A2033" s="30" t="s">
        <v>1660</v>
      </c>
      <c r="B2033" s="30" t="s">
        <v>1659</v>
      </c>
      <c r="C2033" s="30" t="s">
        <v>1880</v>
      </c>
      <c r="D2033" s="30" t="s">
        <v>405</v>
      </c>
    </row>
    <row r="2034" spans="1:4" x14ac:dyDescent="0.2">
      <c r="A2034" s="30" t="s">
        <v>1543</v>
      </c>
      <c r="B2034" s="30" t="s">
        <v>736</v>
      </c>
      <c r="C2034" s="30" t="s">
        <v>1880</v>
      </c>
      <c r="D2034" s="30" t="s">
        <v>405</v>
      </c>
    </row>
    <row r="2035" spans="1:4" x14ac:dyDescent="0.2">
      <c r="A2035" s="30" t="s">
        <v>1537</v>
      </c>
      <c r="B2035" s="30" t="s">
        <v>509</v>
      </c>
      <c r="C2035" s="30" t="s">
        <v>1880</v>
      </c>
      <c r="D2035" s="30" t="s">
        <v>405</v>
      </c>
    </row>
    <row r="2036" spans="1:4" x14ac:dyDescent="0.2">
      <c r="A2036" s="30" t="s">
        <v>1533</v>
      </c>
      <c r="B2036" s="30" t="s">
        <v>920</v>
      </c>
      <c r="C2036" s="30" t="s">
        <v>1880</v>
      </c>
      <c r="D2036" s="30" t="s">
        <v>405</v>
      </c>
    </row>
    <row r="2037" spans="1:4" x14ac:dyDescent="0.2">
      <c r="A2037" s="30" t="s">
        <v>1536</v>
      </c>
      <c r="B2037" s="30" t="s">
        <v>248</v>
      </c>
      <c r="C2037" s="30" t="s">
        <v>1880</v>
      </c>
      <c r="D2037" s="30" t="s">
        <v>405</v>
      </c>
    </row>
    <row r="2038" spans="1:4" x14ac:dyDescent="0.2">
      <c r="A2038" s="30" t="s">
        <v>1535</v>
      </c>
      <c r="B2038" s="30" t="s">
        <v>247</v>
      </c>
      <c r="C2038" s="30" t="s">
        <v>1880</v>
      </c>
      <c r="D2038" s="30" t="s">
        <v>405</v>
      </c>
    </row>
    <row r="2039" spans="1:4" x14ac:dyDescent="0.2">
      <c r="A2039" s="30" t="s">
        <v>1237</v>
      </c>
      <c r="B2039" s="30" t="s">
        <v>1239</v>
      </c>
      <c r="C2039" s="30" t="s">
        <v>1880</v>
      </c>
      <c r="D2039" s="30" t="s">
        <v>405</v>
      </c>
    </row>
    <row r="2040" spans="1:4" x14ac:dyDescent="0.2">
      <c r="A2040" s="30" t="s">
        <v>1538</v>
      </c>
      <c r="B2040" s="30" t="s">
        <v>510</v>
      </c>
      <c r="C2040" s="30" t="s">
        <v>1880</v>
      </c>
      <c r="D2040" s="30" t="s">
        <v>405</v>
      </c>
    </row>
    <row r="2041" spans="1:4" x14ac:dyDescent="0.2">
      <c r="A2041" s="30" t="s">
        <v>1534</v>
      </c>
      <c r="B2041" s="30" t="s">
        <v>921</v>
      </c>
      <c r="C2041" s="30" t="s">
        <v>1880</v>
      </c>
      <c r="D2041" s="30" t="s">
        <v>405</v>
      </c>
    </row>
    <row r="2042" spans="1:4" x14ac:dyDescent="0.2">
      <c r="A2042" s="30" t="s">
        <v>1119</v>
      </c>
      <c r="B2042" s="30" t="s">
        <v>982</v>
      </c>
      <c r="C2042" s="30" t="s">
        <v>1252</v>
      </c>
      <c r="D2042" s="30" t="s">
        <v>407</v>
      </c>
    </row>
    <row r="2043" spans="1:4" x14ac:dyDescent="0.2">
      <c r="A2043" s="30" t="s">
        <v>1142</v>
      </c>
      <c r="B2043" s="30" t="s">
        <v>1016</v>
      </c>
      <c r="C2043" s="30" t="s">
        <v>1252</v>
      </c>
      <c r="D2043" s="30" t="s">
        <v>407</v>
      </c>
    </row>
    <row r="2044" spans="1:4" x14ac:dyDescent="0.2">
      <c r="A2044" s="30" t="s">
        <v>1138</v>
      </c>
      <c r="B2044" s="30" t="s">
        <v>1010</v>
      </c>
      <c r="C2044" s="30" t="s">
        <v>1252</v>
      </c>
      <c r="D2044" s="30" t="s">
        <v>407</v>
      </c>
    </row>
    <row r="2045" spans="1:4" x14ac:dyDescent="0.2">
      <c r="A2045" s="30" t="s">
        <v>1663</v>
      </c>
      <c r="B2045" s="30" t="s">
        <v>979</v>
      </c>
      <c r="C2045" s="30" t="s">
        <v>1252</v>
      </c>
      <c r="D2045" s="30" t="s">
        <v>407</v>
      </c>
    </row>
    <row r="2046" spans="1:4" x14ac:dyDescent="0.2">
      <c r="A2046" s="30" t="s">
        <v>2078</v>
      </c>
      <c r="B2046" s="30" t="s">
        <v>2079</v>
      </c>
      <c r="C2046" s="30" t="s">
        <v>1252</v>
      </c>
      <c r="D2046" s="30" t="s">
        <v>407</v>
      </c>
    </row>
    <row r="2047" spans="1:4" x14ac:dyDescent="0.2">
      <c r="A2047" s="30" t="s">
        <v>1213</v>
      </c>
      <c r="B2047" s="30" t="s">
        <v>1047</v>
      </c>
      <c r="C2047" s="30" t="s">
        <v>1252</v>
      </c>
      <c r="D2047" s="30" t="s">
        <v>407</v>
      </c>
    </row>
    <row r="2048" spans="1:4" x14ac:dyDescent="0.2">
      <c r="A2048" s="30" t="s">
        <v>1125</v>
      </c>
      <c r="B2048" s="30" t="s">
        <v>991</v>
      </c>
      <c r="C2048" s="30" t="s">
        <v>1252</v>
      </c>
      <c r="D2048" s="30" t="s">
        <v>1061</v>
      </c>
    </row>
    <row r="2049" spans="1:4" x14ac:dyDescent="0.2">
      <c r="A2049" s="30"/>
      <c r="B2049" s="30"/>
      <c r="C2049" s="30"/>
      <c r="D2049" s="30" t="s">
        <v>407</v>
      </c>
    </row>
    <row r="2050" spans="1:4" x14ac:dyDescent="0.2">
      <c r="A2050" s="30" t="s">
        <v>1143</v>
      </c>
      <c r="B2050" s="30" t="s">
        <v>1017</v>
      </c>
      <c r="C2050" s="30" t="s">
        <v>1252</v>
      </c>
      <c r="D2050" s="30" t="s">
        <v>407</v>
      </c>
    </row>
    <row r="2051" spans="1:4" x14ac:dyDescent="0.2">
      <c r="A2051" s="30" t="s">
        <v>1200</v>
      </c>
      <c r="B2051" s="30" t="s">
        <v>1030</v>
      </c>
      <c r="C2051" s="30" t="s">
        <v>1252</v>
      </c>
      <c r="D2051" s="30" t="s">
        <v>407</v>
      </c>
    </row>
    <row r="2052" spans="1:4" x14ac:dyDescent="0.2">
      <c r="A2052" s="30" t="s">
        <v>1124</v>
      </c>
      <c r="B2052" s="30" t="s">
        <v>990</v>
      </c>
      <c r="C2052" s="30" t="s">
        <v>1252</v>
      </c>
      <c r="D2052" s="30" t="s">
        <v>407</v>
      </c>
    </row>
    <row r="2053" spans="1:4" x14ac:dyDescent="0.2">
      <c r="A2053" s="30" t="s">
        <v>2058</v>
      </c>
      <c r="B2053" s="30" t="s">
        <v>2059</v>
      </c>
      <c r="C2053" s="30" t="s">
        <v>1252</v>
      </c>
      <c r="D2053" s="30" t="s">
        <v>407</v>
      </c>
    </row>
    <row r="2054" spans="1:4" x14ac:dyDescent="0.2">
      <c r="A2054" s="30"/>
      <c r="B2054" s="30"/>
      <c r="C2054" s="30"/>
      <c r="D2054" s="30" t="s">
        <v>2249</v>
      </c>
    </row>
    <row r="2055" spans="1:4" x14ac:dyDescent="0.2">
      <c r="A2055" s="30" t="s">
        <v>2060</v>
      </c>
      <c r="B2055" s="30" t="s">
        <v>2061</v>
      </c>
      <c r="C2055" s="30" t="s">
        <v>1252</v>
      </c>
      <c r="D2055" s="30" t="s">
        <v>407</v>
      </c>
    </row>
    <row r="2056" spans="1:4" x14ac:dyDescent="0.2">
      <c r="A2056" s="30"/>
      <c r="B2056" s="30"/>
      <c r="C2056" s="30"/>
      <c r="D2056" s="30" t="s">
        <v>2249</v>
      </c>
    </row>
    <row r="2057" spans="1:4" x14ac:dyDescent="0.2">
      <c r="A2057" s="30" t="s">
        <v>2076</v>
      </c>
      <c r="B2057" s="30" t="s">
        <v>2077</v>
      </c>
      <c r="C2057" s="30" t="s">
        <v>1252</v>
      </c>
      <c r="D2057" s="30" t="s">
        <v>407</v>
      </c>
    </row>
    <row r="2058" spans="1:4" x14ac:dyDescent="0.2">
      <c r="A2058" s="30"/>
      <c r="B2058" s="30"/>
      <c r="C2058" s="30"/>
      <c r="D2058" s="30" t="s">
        <v>2249</v>
      </c>
    </row>
    <row r="2059" spans="1:4" x14ac:dyDescent="0.2">
      <c r="A2059" s="30" t="s">
        <v>2062</v>
      </c>
      <c r="B2059" s="30" t="s">
        <v>2063</v>
      </c>
      <c r="C2059" s="30" t="s">
        <v>1252</v>
      </c>
      <c r="D2059" s="30" t="s">
        <v>407</v>
      </c>
    </row>
    <row r="2060" spans="1:4" x14ac:dyDescent="0.2">
      <c r="A2060" s="30"/>
      <c r="B2060" s="30"/>
      <c r="C2060" s="30"/>
      <c r="D2060" s="30" t="s">
        <v>2249</v>
      </c>
    </row>
    <row r="2061" spans="1:4" x14ac:dyDescent="0.2">
      <c r="A2061" s="30" t="s">
        <v>2066</v>
      </c>
      <c r="B2061" s="30" t="s">
        <v>2067</v>
      </c>
      <c r="C2061" s="30" t="s">
        <v>1252</v>
      </c>
      <c r="D2061" s="30" t="s">
        <v>407</v>
      </c>
    </row>
    <row r="2062" spans="1:4" x14ac:dyDescent="0.2">
      <c r="A2062" s="30"/>
      <c r="B2062" s="30"/>
      <c r="C2062" s="30"/>
      <c r="D2062" s="30" t="s">
        <v>2249</v>
      </c>
    </row>
    <row r="2063" spans="1:4" x14ac:dyDescent="0.2">
      <c r="A2063" s="30" t="s">
        <v>2068</v>
      </c>
      <c r="B2063" s="30" t="s">
        <v>2069</v>
      </c>
      <c r="C2063" s="30" t="s">
        <v>1252</v>
      </c>
      <c r="D2063" s="30" t="s">
        <v>407</v>
      </c>
    </row>
    <row r="2064" spans="1:4" x14ac:dyDescent="0.2">
      <c r="A2064" s="30"/>
      <c r="B2064" s="30"/>
      <c r="C2064" s="30"/>
      <c r="D2064" s="30" t="s">
        <v>2249</v>
      </c>
    </row>
    <row r="2065" spans="1:4" x14ac:dyDescent="0.2">
      <c r="A2065" s="30" t="s">
        <v>2529</v>
      </c>
      <c r="B2065" s="30" t="s">
        <v>2530</v>
      </c>
      <c r="C2065" s="30" t="s">
        <v>1252</v>
      </c>
      <c r="D2065" s="30" t="s">
        <v>407</v>
      </c>
    </row>
    <row r="2066" spans="1:4" x14ac:dyDescent="0.2">
      <c r="A2066" s="30" t="s">
        <v>2070</v>
      </c>
      <c r="B2066" s="30" t="s">
        <v>2071</v>
      </c>
      <c r="C2066" s="30" t="s">
        <v>1252</v>
      </c>
      <c r="D2066" s="30" t="s">
        <v>407</v>
      </c>
    </row>
    <row r="2067" spans="1:4" x14ac:dyDescent="0.2">
      <c r="A2067" s="30"/>
      <c r="B2067" s="30"/>
      <c r="C2067" s="30"/>
      <c r="D2067" s="30" t="s">
        <v>2249</v>
      </c>
    </row>
    <row r="2068" spans="1:4" x14ac:dyDescent="0.2">
      <c r="A2068" s="30" t="s">
        <v>2072</v>
      </c>
      <c r="B2068" s="30" t="s">
        <v>2073</v>
      </c>
      <c r="C2068" s="30" t="s">
        <v>1252</v>
      </c>
      <c r="D2068" s="30" t="s">
        <v>407</v>
      </c>
    </row>
    <row r="2069" spans="1:4" x14ac:dyDescent="0.2">
      <c r="A2069" s="30"/>
      <c r="B2069" s="30"/>
      <c r="C2069" s="30"/>
      <c r="D2069" s="30" t="s">
        <v>2249</v>
      </c>
    </row>
    <row r="2070" spans="1:4" x14ac:dyDescent="0.2">
      <c r="A2070" s="30" t="s">
        <v>2074</v>
      </c>
      <c r="B2070" s="30" t="s">
        <v>2075</v>
      </c>
      <c r="C2070" s="30" t="s">
        <v>1252</v>
      </c>
      <c r="D2070" s="30" t="s">
        <v>407</v>
      </c>
    </row>
    <row r="2071" spans="1:4" x14ac:dyDescent="0.2">
      <c r="A2071" s="30"/>
      <c r="B2071" s="30"/>
      <c r="C2071" s="30"/>
      <c r="D2071" s="30" t="s">
        <v>2249</v>
      </c>
    </row>
    <row r="2072" spans="1:4" x14ac:dyDescent="0.2">
      <c r="A2072" s="30" t="s">
        <v>2064</v>
      </c>
      <c r="B2072" s="30" t="s">
        <v>2065</v>
      </c>
      <c r="C2072" s="30" t="s">
        <v>1252</v>
      </c>
      <c r="D2072" s="30" t="s">
        <v>407</v>
      </c>
    </row>
    <row r="2073" spans="1:4" x14ac:dyDescent="0.2">
      <c r="A2073" s="30"/>
      <c r="B2073" s="30"/>
      <c r="C2073" s="30"/>
      <c r="D2073" s="30" t="s">
        <v>2249</v>
      </c>
    </row>
    <row r="2074" spans="1:4" x14ac:dyDescent="0.2">
      <c r="A2074" s="30" t="s">
        <v>2266</v>
      </c>
      <c r="B2074" s="30" t="s">
        <v>2267</v>
      </c>
      <c r="C2074" s="30" t="s">
        <v>1252</v>
      </c>
      <c r="D2074" s="30" t="s">
        <v>407</v>
      </c>
    </row>
    <row r="2075" spans="1:4" x14ac:dyDescent="0.2">
      <c r="A2075" s="30" t="s">
        <v>1141</v>
      </c>
      <c r="B2075" s="30" t="s">
        <v>1015</v>
      </c>
      <c r="C2075" s="30" t="s">
        <v>1252</v>
      </c>
      <c r="D2075" s="30" t="s">
        <v>407</v>
      </c>
    </row>
    <row r="2076" spans="1:4" x14ac:dyDescent="0.2">
      <c r="A2076" s="30" t="s">
        <v>1198</v>
      </c>
      <c r="B2076" s="30" t="s">
        <v>1028</v>
      </c>
      <c r="C2076" s="30" t="s">
        <v>1252</v>
      </c>
      <c r="D2076" s="30" t="s">
        <v>407</v>
      </c>
    </row>
    <row r="2077" spans="1:4" x14ac:dyDescent="0.2">
      <c r="A2077" s="30" t="s">
        <v>1209</v>
      </c>
      <c r="B2077" s="30" t="s">
        <v>1042</v>
      </c>
      <c r="C2077" s="30" t="s">
        <v>1252</v>
      </c>
      <c r="D2077" s="30" t="s">
        <v>407</v>
      </c>
    </row>
    <row r="2078" spans="1:4" x14ac:dyDescent="0.2">
      <c r="A2078" s="30" t="s">
        <v>2080</v>
      </c>
      <c r="B2078" s="30" t="s">
        <v>2081</v>
      </c>
      <c r="C2078" s="30" t="s">
        <v>1252</v>
      </c>
      <c r="D2078" s="30" t="s">
        <v>407</v>
      </c>
    </row>
    <row r="2079" spans="1:4" x14ac:dyDescent="0.2">
      <c r="A2079" s="30" t="s">
        <v>1245</v>
      </c>
      <c r="B2079" s="30" t="s">
        <v>1098</v>
      </c>
      <c r="C2079" s="30" t="s">
        <v>1252</v>
      </c>
      <c r="D2079" s="30" t="s">
        <v>407</v>
      </c>
    </row>
    <row r="2080" spans="1:4" x14ac:dyDescent="0.2">
      <c r="A2080" s="30" t="s">
        <v>1221</v>
      </c>
      <c r="B2080" s="30" t="s">
        <v>1070</v>
      </c>
      <c r="C2080" s="30" t="s">
        <v>1252</v>
      </c>
      <c r="D2080" s="30" t="s">
        <v>407</v>
      </c>
    </row>
    <row r="2081" spans="1:4" x14ac:dyDescent="0.2">
      <c r="A2081" s="30" t="s">
        <v>1227</v>
      </c>
      <c r="B2081" s="30" t="s">
        <v>1084</v>
      </c>
      <c r="C2081" s="30" t="s">
        <v>1252</v>
      </c>
      <c r="D2081" s="30" t="s">
        <v>407</v>
      </c>
    </row>
    <row r="2082" spans="1:4" x14ac:dyDescent="0.2">
      <c r="A2082" s="30" t="s">
        <v>1207</v>
      </c>
      <c r="B2082" s="30" t="s">
        <v>1040</v>
      </c>
      <c r="C2082" s="30" t="s">
        <v>1252</v>
      </c>
      <c r="D2082" s="30" t="s">
        <v>407</v>
      </c>
    </row>
    <row r="2083" spans="1:4" x14ac:dyDescent="0.2">
      <c r="A2083" s="30" t="s">
        <v>1216</v>
      </c>
      <c r="B2083" s="30" t="s">
        <v>1050</v>
      </c>
      <c r="C2083" s="30" t="s">
        <v>1252</v>
      </c>
      <c r="D2083" s="30" t="s">
        <v>407</v>
      </c>
    </row>
    <row r="2084" spans="1:4" x14ac:dyDescent="0.2">
      <c r="A2084" s="30" t="s">
        <v>1244</v>
      </c>
      <c r="B2084" s="30" t="s">
        <v>1097</v>
      </c>
      <c r="C2084" s="30" t="s">
        <v>1252</v>
      </c>
      <c r="D2084" s="30" t="s">
        <v>407</v>
      </c>
    </row>
    <row r="2085" spans="1:4" x14ac:dyDescent="0.2">
      <c r="A2085" s="30" t="s">
        <v>1242</v>
      </c>
      <c r="B2085" s="30" t="s">
        <v>1095</v>
      </c>
      <c r="C2085" s="30" t="s">
        <v>1252</v>
      </c>
      <c r="D2085" s="30" t="s">
        <v>407</v>
      </c>
    </row>
    <row r="2086" spans="1:4" x14ac:dyDescent="0.2">
      <c r="A2086" s="30" t="s">
        <v>1243</v>
      </c>
      <c r="B2086" s="30" t="s">
        <v>1096</v>
      </c>
      <c r="C2086" s="30" t="s">
        <v>1252</v>
      </c>
      <c r="D2086" s="30" t="s">
        <v>407</v>
      </c>
    </row>
    <row r="2087" spans="1:4" x14ac:dyDescent="0.2">
      <c r="A2087" s="30" t="s">
        <v>1224</v>
      </c>
      <c r="B2087" s="30" t="s">
        <v>1075</v>
      </c>
      <c r="C2087" s="30" t="s">
        <v>1252</v>
      </c>
      <c r="D2087" s="30" t="s">
        <v>407</v>
      </c>
    </row>
    <row r="2088" spans="1:4" x14ac:dyDescent="0.2">
      <c r="A2088" s="30" t="s">
        <v>1133</v>
      </c>
      <c r="B2088" s="30" t="s">
        <v>1002</v>
      </c>
      <c r="C2088" s="30" t="s">
        <v>1252</v>
      </c>
      <c r="D2088" s="30" t="s">
        <v>407</v>
      </c>
    </row>
    <row r="2089" spans="1:4" x14ac:dyDescent="0.2">
      <c r="A2089" s="30" t="s">
        <v>1135</v>
      </c>
      <c r="B2089" s="30" t="s">
        <v>1007</v>
      </c>
      <c r="C2089" s="30" t="s">
        <v>1252</v>
      </c>
      <c r="D2089" s="30" t="s">
        <v>407</v>
      </c>
    </row>
    <row r="2090" spans="1:4" x14ac:dyDescent="0.2">
      <c r="A2090" s="30" t="s">
        <v>1214</v>
      </c>
      <c r="B2090" s="30" t="s">
        <v>1048</v>
      </c>
      <c r="C2090" s="30" t="s">
        <v>1252</v>
      </c>
      <c r="D2090" s="30" t="s">
        <v>407</v>
      </c>
    </row>
    <row r="2091" spans="1:4" x14ac:dyDescent="0.2">
      <c r="A2091" s="30" t="s">
        <v>1131</v>
      </c>
      <c r="B2091" s="30" t="s">
        <v>1000</v>
      </c>
      <c r="C2091" s="30" t="s">
        <v>1252</v>
      </c>
      <c r="D2091" s="30" t="s">
        <v>407</v>
      </c>
    </row>
    <row r="2092" spans="1:4" x14ac:dyDescent="0.2">
      <c r="A2092" s="30" t="s">
        <v>1205</v>
      </c>
      <c r="B2092" s="30" t="s">
        <v>1037</v>
      </c>
      <c r="C2092" s="30" t="s">
        <v>1252</v>
      </c>
      <c r="D2092" s="30" t="s">
        <v>407</v>
      </c>
    </row>
    <row r="2093" spans="1:4" x14ac:dyDescent="0.2">
      <c r="A2093" s="30" t="s">
        <v>1144</v>
      </c>
      <c r="B2093" s="30" t="s">
        <v>1020</v>
      </c>
      <c r="C2093" s="30" t="s">
        <v>1252</v>
      </c>
      <c r="D2093" s="30" t="s">
        <v>407</v>
      </c>
    </row>
    <row r="2094" spans="1:4" x14ac:dyDescent="0.2">
      <c r="A2094" s="30" t="s">
        <v>1206</v>
      </c>
      <c r="B2094" s="30" t="s">
        <v>1038</v>
      </c>
      <c r="C2094" s="30" t="s">
        <v>1252</v>
      </c>
      <c r="D2094" s="30" t="s">
        <v>407</v>
      </c>
    </row>
    <row r="2095" spans="1:4" x14ac:dyDescent="0.2">
      <c r="A2095" s="30" t="s">
        <v>1664</v>
      </c>
      <c r="B2095" s="30" t="s">
        <v>1035</v>
      </c>
      <c r="C2095" s="30" t="s">
        <v>1252</v>
      </c>
      <c r="D2095" s="30" t="s">
        <v>407</v>
      </c>
    </row>
    <row r="2096" spans="1:4" x14ac:dyDescent="0.2">
      <c r="A2096" s="30" t="s">
        <v>1665</v>
      </c>
      <c r="B2096" s="30" t="s">
        <v>1081</v>
      </c>
      <c r="C2096" s="30" t="s">
        <v>1252</v>
      </c>
      <c r="D2096" s="30" t="s">
        <v>407</v>
      </c>
    </row>
    <row r="2097" spans="1:4" x14ac:dyDescent="0.2">
      <c r="A2097" s="30" t="s">
        <v>1666</v>
      </c>
      <c r="B2097" s="30" t="s">
        <v>1023</v>
      </c>
      <c r="C2097" s="30" t="s">
        <v>1252</v>
      </c>
      <c r="D2097" s="30" t="s">
        <v>407</v>
      </c>
    </row>
    <row r="2098" spans="1:4" x14ac:dyDescent="0.2">
      <c r="A2098" s="30" t="s">
        <v>1667</v>
      </c>
      <c r="B2098" s="30" t="s">
        <v>1003</v>
      </c>
      <c r="C2098" s="30" t="s">
        <v>1252</v>
      </c>
      <c r="D2098" s="30" t="s">
        <v>407</v>
      </c>
    </row>
    <row r="2099" spans="1:4" x14ac:dyDescent="0.2">
      <c r="A2099" s="30" t="s">
        <v>2039</v>
      </c>
      <c r="B2099" s="30" t="s">
        <v>1031</v>
      </c>
      <c r="C2099" s="30" t="s">
        <v>1252</v>
      </c>
      <c r="D2099" s="30" t="s">
        <v>407</v>
      </c>
    </row>
    <row r="2100" spans="1:4" x14ac:dyDescent="0.2">
      <c r="A2100" s="30" t="s">
        <v>1668</v>
      </c>
      <c r="B2100" s="30" t="s">
        <v>1080</v>
      </c>
      <c r="C2100" s="30" t="s">
        <v>1252</v>
      </c>
      <c r="D2100" s="30" t="s">
        <v>407</v>
      </c>
    </row>
    <row r="2101" spans="1:4" x14ac:dyDescent="0.2">
      <c r="A2101" s="30" t="s">
        <v>1669</v>
      </c>
      <c r="B2101" s="30" t="s">
        <v>1069</v>
      </c>
      <c r="C2101" s="30" t="s">
        <v>1252</v>
      </c>
      <c r="D2101" s="30" t="s">
        <v>407</v>
      </c>
    </row>
    <row r="2102" spans="1:4" x14ac:dyDescent="0.2">
      <c r="A2102" s="30" t="s">
        <v>1670</v>
      </c>
      <c r="B2102" s="30" t="s">
        <v>988</v>
      </c>
      <c r="C2102" s="30" t="s">
        <v>1252</v>
      </c>
      <c r="D2102" s="30" t="s">
        <v>407</v>
      </c>
    </row>
    <row r="2103" spans="1:4" x14ac:dyDescent="0.2">
      <c r="A2103" s="30" t="s">
        <v>1199</v>
      </c>
      <c r="B2103" s="30" t="s">
        <v>1029</v>
      </c>
      <c r="C2103" s="30" t="s">
        <v>1252</v>
      </c>
      <c r="D2103" s="30" t="s">
        <v>407</v>
      </c>
    </row>
    <row r="2104" spans="1:4" x14ac:dyDescent="0.2">
      <c r="A2104" s="30" t="s">
        <v>1671</v>
      </c>
      <c r="B2104" s="30" t="s">
        <v>1072</v>
      </c>
      <c r="C2104" s="30" t="s">
        <v>1252</v>
      </c>
      <c r="D2104" s="30" t="s">
        <v>407</v>
      </c>
    </row>
    <row r="2105" spans="1:4" x14ac:dyDescent="0.2">
      <c r="A2105" s="30" t="s">
        <v>1212</v>
      </c>
      <c r="B2105" s="30" t="s">
        <v>1046</v>
      </c>
      <c r="C2105" s="30" t="s">
        <v>1252</v>
      </c>
      <c r="D2105" s="30" t="s">
        <v>407</v>
      </c>
    </row>
    <row r="2106" spans="1:4" x14ac:dyDescent="0.2">
      <c r="A2106" s="30" t="s">
        <v>1672</v>
      </c>
      <c r="B2106" s="30" t="s">
        <v>1027</v>
      </c>
      <c r="C2106" s="30" t="s">
        <v>1252</v>
      </c>
      <c r="D2106" s="30" t="s">
        <v>407</v>
      </c>
    </row>
    <row r="2107" spans="1:4" x14ac:dyDescent="0.2">
      <c r="A2107" s="30" t="s">
        <v>1673</v>
      </c>
      <c r="B2107" s="30" t="s">
        <v>1073</v>
      </c>
      <c r="C2107" s="30" t="s">
        <v>1252</v>
      </c>
      <c r="D2107" s="30" t="s">
        <v>407</v>
      </c>
    </row>
    <row r="2108" spans="1:4" x14ac:dyDescent="0.2">
      <c r="A2108" s="30" t="s">
        <v>1674</v>
      </c>
      <c r="B2108" s="30" t="s">
        <v>1067</v>
      </c>
      <c r="C2108" s="30" t="s">
        <v>1252</v>
      </c>
      <c r="D2108" s="30" t="s">
        <v>407</v>
      </c>
    </row>
    <row r="2109" spans="1:4" x14ac:dyDescent="0.2">
      <c r="A2109" s="30" t="s">
        <v>1675</v>
      </c>
      <c r="B2109" s="30" t="s">
        <v>976</v>
      </c>
      <c r="C2109" s="30" t="s">
        <v>1252</v>
      </c>
      <c r="D2109" s="30" t="s">
        <v>407</v>
      </c>
    </row>
    <row r="2110" spans="1:4" x14ac:dyDescent="0.2">
      <c r="A2110" s="30" t="s">
        <v>1676</v>
      </c>
      <c r="B2110" s="30" t="s">
        <v>1024</v>
      </c>
      <c r="C2110" s="30" t="s">
        <v>1252</v>
      </c>
      <c r="D2110" s="30" t="s">
        <v>407</v>
      </c>
    </row>
    <row r="2111" spans="1:4" x14ac:dyDescent="0.2">
      <c r="A2111" s="30" t="s">
        <v>1132</v>
      </c>
      <c r="B2111" s="30" t="s">
        <v>1001</v>
      </c>
      <c r="C2111" s="30" t="s">
        <v>1252</v>
      </c>
      <c r="D2111" s="30" t="s">
        <v>407</v>
      </c>
    </row>
    <row r="2112" spans="1:4" x14ac:dyDescent="0.2">
      <c r="A2112" s="30" t="s">
        <v>1217</v>
      </c>
      <c r="B2112" s="30" t="s">
        <v>1053</v>
      </c>
      <c r="C2112" s="30" t="s">
        <v>1252</v>
      </c>
      <c r="D2112" s="30" t="s">
        <v>407</v>
      </c>
    </row>
    <row r="2113" spans="1:4" x14ac:dyDescent="0.2">
      <c r="A2113" s="30" t="s">
        <v>1677</v>
      </c>
      <c r="B2113" s="30" t="s">
        <v>984</v>
      </c>
      <c r="C2113" s="30" t="s">
        <v>1252</v>
      </c>
      <c r="D2113" s="30" t="s">
        <v>407</v>
      </c>
    </row>
    <row r="2114" spans="1:4" x14ac:dyDescent="0.2">
      <c r="A2114" s="30" t="s">
        <v>1228</v>
      </c>
      <c r="B2114" s="30" t="s">
        <v>1085</v>
      </c>
      <c r="C2114" s="30" t="s">
        <v>1252</v>
      </c>
      <c r="D2114" s="30" t="s">
        <v>407</v>
      </c>
    </row>
    <row r="2115" spans="1:4" x14ac:dyDescent="0.2">
      <c r="A2115" s="30" t="s">
        <v>1678</v>
      </c>
      <c r="B2115" s="30" t="s">
        <v>1013</v>
      </c>
      <c r="C2115" s="30" t="s">
        <v>1252</v>
      </c>
      <c r="D2115" s="30" t="s">
        <v>407</v>
      </c>
    </row>
    <row r="2116" spans="1:4" x14ac:dyDescent="0.2">
      <c r="A2116" s="30" t="s">
        <v>1679</v>
      </c>
      <c r="B2116" s="30" t="s">
        <v>1045</v>
      </c>
      <c r="C2116" s="30" t="s">
        <v>1252</v>
      </c>
      <c r="D2116" s="30" t="s">
        <v>407</v>
      </c>
    </row>
    <row r="2117" spans="1:4" x14ac:dyDescent="0.2">
      <c r="A2117" s="30" t="s">
        <v>1680</v>
      </c>
      <c r="B2117" s="30" t="s">
        <v>1052</v>
      </c>
      <c r="C2117" s="30" t="s">
        <v>1252</v>
      </c>
      <c r="D2117" s="30" t="s">
        <v>407</v>
      </c>
    </row>
    <row r="2118" spans="1:4" x14ac:dyDescent="0.2">
      <c r="A2118" s="30" t="s">
        <v>1681</v>
      </c>
      <c r="B2118" s="30" t="s">
        <v>1011</v>
      </c>
      <c r="C2118" s="30" t="s">
        <v>1252</v>
      </c>
      <c r="D2118" s="30" t="s">
        <v>407</v>
      </c>
    </row>
    <row r="2119" spans="1:4" x14ac:dyDescent="0.2">
      <c r="A2119" s="30" t="s">
        <v>1943</v>
      </c>
      <c r="B2119" s="30" t="s">
        <v>977</v>
      </c>
      <c r="C2119" s="30" t="s">
        <v>1252</v>
      </c>
      <c r="D2119" s="30" t="s">
        <v>407</v>
      </c>
    </row>
    <row r="2120" spans="1:4" x14ac:dyDescent="0.2">
      <c r="A2120" s="30" t="s">
        <v>1682</v>
      </c>
      <c r="B2120" s="30" t="s">
        <v>1019</v>
      </c>
      <c r="C2120" s="30" t="s">
        <v>1252</v>
      </c>
      <c r="D2120" s="30" t="s">
        <v>407</v>
      </c>
    </row>
    <row r="2121" spans="1:4" x14ac:dyDescent="0.2">
      <c r="A2121" s="30" t="s">
        <v>1201</v>
      </c>
      <c r="B2121" s="30" t="s">
        <v>1032</v>
      </c>
      <c r="C2121" s="30" t="s">
        <v>1252</v>
      </c>
      <c r="D2121" s="30" t="s">
        <v>407</v>
      </c>
    </row>
    <row r="2122" spans="1:4" x14ac:dyDescent="0.2">
      <c r="A2122" s="30" t="s">
        <v>1202</v>
      </c>
      <c r="B2122" s="30" t="s">
        <v>1033</v>
      </c>
      <c r="C2122" s="30" t="s">
        <v>1252</v>
      </c>
      <c r="D2122" s="30" t="s">
        <v>407</v>
      </c>
    </row>
    <row r="2123" spans="1:4" x14ac:dyDescent="0.2">
      <c r="A2123" s="30" t="s">
        <v>1116</v>
      </c>
      <c r="B2123" s="30" t="s">
        <v>967</v>
      </c>
      <c r="C2123" s="30" t="s">
        <v>1252</v>
      </c>
      <c r="D2123" s="30" t="s">
        <v>407</v>
      </c>
    </row>
    <row r="2124" spans="1:4" x14ac:dyDescent="0.2">
      <c r="A2124" s="30" t="s">
        <v>1139</v>
      </c>
      <c r="B2124" s="30" t="s">
        <v>1012</v>
      </c>
      <c r="C2124" s="30" t="s">
        <v>1252</v>
      </c>
      <c r="D2124" s="30" t="s">
        <v>407</v>
      </c>
    </row>
    <row r="2125" spans="1:4" x14ac:dyDescent="0.2">
      <c r="A2125" s="30" t="s">
        <v>1215</v>
      </c>
      <c r="B2125" s="30" t="s">
        <v>1049</v>
      </c>
      <c r="C2125" s="30" t="s">
        <v>1252</v>
      </c>
      <c r="D2125" s="30" t="s">
        <v>407</v>
      </c>
    </row>
    <row r="2126" spans="1:4" x14ac:dyDescent="0.2">
      <c r="A2126" s="30" t="s">
        <v>1438</v>
      </c>
      <c r="B2126" s="30" t="s">
        <v>1439</v>
      </c>
      <c r="C2126" s="30" t="s">
        <v>1252</v>
      </c>
      <c r="D2126" s="30" t="s">
        <v>407</v>
      </c>
    </row>
    <row r="2127" spans="1:4" x14ac:dyDescent="0.2">
      <c r="A2127" s="30" t="s">
        <v>1115</v>
      </c>
      <c r="B2127" s="30" t="s">
        <v>966</v>
      </c>
      <c r="C2127" s="30" t="s">
        <v>1252</v>
      </c>
      <c r="D2127" s="30" t="s">
        <v>1061</v>
      </c>
    </row>
    <row r="2128" spans="1:4" x14ac:dyDescent="0.2">
      <c r="A2128" s="30"/>
      <c r="B2128" s="30"/>
      <c r="C2128" s="30"/>
      <c r="D2128" s="30" t="s">
        <v>407</v>
      </c>
    </row>
    <row r="2129" spans="1:4" x14ac:dyDescent="0.2">
      <c r="A2129" s="30"/>
      <c r="B2129" s="30"/>
      <c r="C2129" s="30"/>
      <c r="D2129" s="30" t="s">
        <v>2249</v>
      </c>
    </row>
    <row r="2130" spans="1:4" x14ac:dyDescent="0.2">
      <c r="A2130" s="30" t="s">
        <v>1129</v>
      </c>
      <c r="B2130" s="30" t="s">
        <v>997</v>
      </c>
      <c r="C2130" s="30" t="s">
        <v>1252</v>
      </c>
      <c r="D2130" s="30" t="s">
        <v>407</v>
      </c>
    </row>
    <row r="2131" spans="1:4" x14ac:dyDescent="0.2">
      <c r="A2131" s="30"/>
      <c r="B2131" s="30"/>
      <c r="C2131" s="30"/>
      <c r="D2131" s="30" t="s">
        <v>2249</v>
      </c>
    </row>
    <row r="2132" spans="1:4" x14ac:dyDescent="0.2">
      <c r="A2132" s="30" t="s">
        <v>1117</v>
      </c>
      <c r="B2132" s="30" t="s">
        <v>978</v>
      </c>
      <c r="C2132" s="30" t="s">
        <v>1252</v>
      </c>
      <c r="D2132" s="30" t="s">
        <v>1061</v>
      </c>
    </row>
    <row r="2133" spans="1:4" x14ac:dyDescent="0.2">
      <c r="A2133" s="30"/>
      <c r="B2133" s="30"/>
      <c r="C2133" s="30"/>
      <c r="D2133" s="30" t="s">
        <v>407</v>
      </c>
    </row>
    <row r="2134" spans="1:4" x14ac:dyDescent="0.2">
      <c r="A2134" s="30"/>
      <c r="B2134" s="30"/>
      <c r="C2134" s="30"/>
      <c r="D2134" s="30" t="s">
        <v>2249</v>
      </c>
    </row>
    <row r="2135" spans="1:4" x14ac:dyDescent="0.2">
      <c r="A2135" s="30" t="s">
        <v>1127</v>
      </c>
      <c r="B2135" s="30" t="s">
        <v>994</v>
      </c>
      <c r="C2135" s="30" t="s">
        <v>1252</v>
      </c>
      <c r="D2135" s="30" t="s">
        <v>1061</v>
      </c>
    </row>
    <row r="2136" spans="1:4" x14ac:dyDescent="0.2">
      <c r="A2136" s="30"/>
      <c r="B2136" s="30"/>
      <c r="C2136" s="30"/>
      <c r="D2136" s="30" t="s">
        <v>407</v>
      </c>
    </row>
    <row r="2137" spans="1:4" x14ac:dyDescent="0.2">
      <c r="A2137" s="30"/>
      <c r="B2137" s="30"/>
      <c r="C2137" s="30"/>
      <c r="D2137" s="30" t="s">
        <v>2249</v>
      </c>
    </row>
    <row r="2138" spans="1:4" x14ac:dyDescent="0.2">
      <c r="A2138" s="30" t="s">
        <v>1114</v>
      </c>
      <c r="B2138" s="30" t="s">
        <v>965</v>
      </c>
      <c r="C2138" s="30" t="s">
        <v>1252</v>
      </c>
      <c r="D2138" s="30" t="s">
        <v>407</v>
      </c>
    </row>
    <row r="2139" spans="1:4" x14ac:dyDescent="0.2">
      <c r="A2139" s="30"/>
      <c r="B2139" s="30"/>
      <c r="C2139" s="30"/>
      <c r="D2139" s="30" t="s">
        <v>2249</v>
      </c>
    </row>
    <row r="2140" spans="1:4" x14ac:dyDescent="0.2">
      <c r="A2140" s="30" t="s">
        <v>1683</v>
      </c>
      <c r="B2140" s="30" t="s">
        <v>1004</v>
      </c>
      <c r="C2140" s="30" t="s">
        <v>1252</v>
      </c>
      <c r="D2140" s="30" t="s">
        <v>1061</v>
      </c>
    </row>
    <row r="2141" spans="1:4" x14ac:dyDescent="0.2">
      <c r="A2141" s="30"/>
      <c r="B2141" s="30"/>
      <c r="C2141" s="30"/>
      <c r="D2141" s="30" t="s">
        <v>407</v>
      </c>
    </row>
    <row r="2142" spans="1:4" x14ac:dyDescent="0.2">
      <c r="A2142" s="30"/>
      <c r="B2142" s="30"/>
      <c r="C2142" s="30"/>
      <c r="D2142" s="30" t="s">
        <v>2249</v>
      </c>
    </row>
    <row r="2143" spans="1:4" x14ac:dyDescent="0.2">
      <c r="A2143" s="30" t="s">
        <v>1118</v>
      </c>
      <c r="B2143" s="30" t="s">
        <v>981</v>
      </c>
      <c r="C2143" s="30" t="s">
        <v>1252</v>
      </c>
      <c r="D2143" s="30" t="s">
        <v>407</v>
      </c>
    </row>
    <row r="2144" spans="1:4" x14ac:dyDescent="0.2">
      <c r="A2144" s="30" t="s">
        <v>1225</v>
      </c>
      <c r="B2144" s="30" t="s">
        <v>1077</v>
      </c>
      <c r="C2144" s="30" t="s">
        <v>1252</v>
      </c>
      <c r="D2144" s="30" t="s">
        <v>407</v>
      </c>
    </row>
    <row r="2145" spans="1:4" x14ac:dyDescent="0.2">
      <c r="A2145" s="30" t="s">
        <v>1222</v>
      </c>
      <c r="B2145" s="30" t="s">
        <v>1071</v>
      </c>
      <c r="C2145" s="30" t="s">
        <v>1252</v>
      </c>
      <c r="D2145" s="30" t="s">
        <v>407</v>
      </c>
    </row>
    <row r="2146" spans="1:4" x14ac:dyDescent="0.2">
      <c r="A2146" s="30" t="s">
        <v>1684</v>
      </c>
      <c r="B2146" s="30" t="s">
        <v>1051</v>
      </c>
      <c r="C2146" s="30" t="s">
        <v>1252</v>
      </c>
      <c r="D2146" s="30" t="s">
        <v>407</v>
      </c>
    </row>
    <row r="2147" spans="1:4" x14ac:dyDescent="0.2">
      <c r="A2147" s="30" t="s">
        <v>1685</v>
      </c>
      <c r="B2147" s="30" t="s">
        <v>1068</v>
      </c>
      <c r="C2147" s="30" t="s">
        <v>1252</v>
      </c>
      <c r="D2147" s="30" t="s">
        <v>407</v>
      </c>
    </row>
    <row r="2148" spans="1:4" x14ac:dyDescent="0.2">
      <c r="A2148" s="30" t="s">
        <v>1122</v>
      </c>
      <c r="B2148" s="30" t="s">
        <v>987</v>
      </c>
      <c r="C2148" s="30" t="s">
        <v>1252</v>
      </c>
      <c r="D2148" s="30" t="s">
        <v>407</v>
      </c>
    </row>
    <row r="2149" spans="1:4" x14ac:dyDescent="0.2">
      <c r="A2149" s="30" t="s">
        <v>1686</v>
      </c>
      <c r="B2149" s="30" t="s">
        <v>1079</v>
      </c>
      <c r="C2149" s="30" t="s">
        <v>1252</v>
      </c>
      <c r="D2149" s="30" t="s">
        <v>407</v>
      </c>
    </row>
    <row r="2150" spans="1:4" x14ac:dyDescent="0.2">
      <c r="A2150" s="30" t="s">
        <v>1687</v>
      </c>
      <c r="B2150" s="30" t="s">
        <v>1058</v>
      </c>
      <c r="C2150" s="30" t="s">
        <v>1252</v>
      </c>
      <c r="D2150" s="30" t="s">
        <v>407</v>
      </c>
    </row>
    <row r="2151" spans="1:4" x14ac:dyDescent="0.2">
      <c r="A2151" s="30" t="s">
        <v>1204</v>
      </c>
      <c r="B2151" s="30" t="s">
        <v>1036</v>
      </c>
      <c r="C2151" s="30" t="s">
        <v>1252</v>
      </c>
      <c r="D2151" s="30" t="s">
        <v>407</v>
      </c>
    </row>
    <row r="2152" spans="1:4" x14ac:dyDescent="0.2">
      <c r="A2152" s="30" t="s">
        <v>1688</v>
      </c>
      <c r="B2152" s="30" t="s">
        <v>1101</v>
      </c>
      <c r="C2152" s="30" t="s">
        <v>1252</v>
      </c>
      <c r="D2152" s="30" t="s">
        <v>407</v>
      </c>
    </row>
    <row r="2153" spans="1:4" x14ac:dyDescent="0.2">
      <c r="A2153" s="30" t="s">
        <v>1689</v>
      </c>
      <c r="B2153" s="30" t="s">
        <v>992</v>
      </c>
      <c r="C2153" s="30" t="s">
        <v>1252</v>
      </c>
      <c r="D2153" s="30" t="s">
        <v>407</v>
      </c>
    </row>
    <row r="2154" spans="1:4" x14ac:dyDescent="0.2">
      <c r="A2154" s="30" t="s">
        <v>1246</v>
      </c>
      <c r="B2154" s="30" t="s">
        <v>1099</v>
      </c>
      <c r="C2154" s="30" t="s">
        <v>1252</v>
      </c>
      <c r="D2154" s="30" t="s">
        <v>407</v>
      </c>
    </row>
    <row r="2155" spans="1:4" x14ac:dyDescent="0.2">
      <c r="A2155" s="30" t="s">
        <v>1172</v>
      </c>
      <c r="B2155" s="30" t="s">
        <v>1021</v>
      </c>
      <c r="C2155" s="30" t="s">
        <v>1252</v>
      </c>
      <c r="D2155" s="30" t="s">
        <v>407</v>
      </c>
    </row>
    <row r="2156" spans="1:4" x14ac:dyDescent="0.2">
      <c r="A2156" s="30" t="s">
        <v>1690</v>
      </c>
      <c r="B2156" s="30" t="s">
        <v>1055</v>
      </c>
      <c r="C2156" s="30" t="s">
        <v>1252</v>
      </c>
      <c r="D2156" s="30" t="s">
        <v>407</v>
      </c>
    </row>
    <row r="2157" spans="1:4" x14ac:dyDescent="0.2">
      <c r="A2157" s="30" t="s">
        <v>1691</v>
      </c>
      <c r="B2157" s="30" t="s">
        <v>1082</v>
      </c>
      <c r="C2157" s="30" t="s">
        <v>1252</v>
      </c>
      <c r="D2157" s="30" t="s">
        <v>407</v>
      </c>
    </row>
    <row r="2158" spans="1:4" x14ac:dyDescent="0.2">
      <c r="A2158" s="30" t="s">
        <v>1692</v>
      </c>
      <c r="B2158" s="30" t="s">
        <v>1102</v>
      </c>
      <c r="C2158" s="30" t="s">
        <v>1252</v>
      </c>
      <c r="D2158" s="30" t="s">
        <v>407</v>
      </c>
    </row>
    <row r="2159" spans="1:4" x14ac:dyDescent="0.2">
      <c r="A2159" s="30" t="s">
        <v>1247</v>
      </c>
      <c r="B2159" s="30" t="s">
        <v>1100</v>
      </c>
      <c r="C2159" s="30" t="s">
        <v>1252</v>
      </c>
      <c r="D2159" s="30" t="s">
        <v>407</v>
      </c>
    </row>
    <row r="2160" spans="1:4" x14ac:dyDescent="0.2">
      <c r="A2160" s="30" t="s">
        <v>1693</v>
      </c>
      <c r="B2160" s="30" t="s">
        <v>1006</v>
      </c>
      <c r="C2160" s="30" t="s">
        <v>1252</v>
      </c>
      <c r="D2160" s="30" t="s">
        <v>407</v>
      </c>
    </row>
    <row r="2161" spans="1:4" x14ac:dyDescent="0.2">
      <c r="A2161" s="30" t="s">
        <v>1694</v>
      </c>
      <c r="B2161" s="30" t="s">
        <v>1039</v>
      </c>
      <c r="C2161" s="30" t="s">
        <v>1252</v>
      </c>
      <c r="D2161" s="30" t="s">
        <v>407</v>
      </c>
    </row>
    <row r="2162" spans="1:4" x14ac:dyDescent="0.2">
      <c r="A2162" s="30" t="s">
        <v>1208</v>
      </c>
      <c r="B2162" s="30" t="s">
        <v>1041</v>
      </c>
      <c r="C2162" s="30" t="s">
        <v>1252</v>
      </c>
      <c r="D2162" s="30" t="s">
        <v>407</v>
      </c>
    </row>
    <row r="2163" spans="1:4" x14ac:dyDescent="0.2">
      <c r="A2163" s="30" t="s">
        <v>1218</v>
      </c>
      <c r="B2163" s="30" t="s">
        <v>1054</v>
      </c>
      <c r="C2163" s="30" t="s">
        <v>1252</v>
      </c>
      <c r="D2163" s="30" t="s">
        <v>407</v>
      </c>
    </row>
    <row r="2164" spans="1:4" x14ac:dyDescent="0.2">
      <c r="A2164" s="30" t="s">
        <v>1226</v>
      </c>
      <c r="B2164" s="30" t="s">
        <v>1078</v>
      </c>
      <c r="C2164" s="30" t="s">
        <v>1252</v>
      </c>
      <c r="D2164" s="30" t="s">
        <v>407</v>
      </c>
    </row>
    <row r="2165" spans="1:4" x14ac:dyDescent="0.2">
      <c r="A2165" s="30" t="s">
        <v>1695</v>
      </c>
      <c r="B2165" s="30" t="s">
        <v>999</v>
      </c>
      <c r="C2165" s="30" t="s">
        <v>1252</v>
      </c>
      <c r="D2165" s="30" t="s">
        <v>407</v>
      </c>
    </row>
    <row r="2166" spans="1:4" x14ac:dyDescent="0.2">
      <c r="A2166" s="30" t="s">
        <v>1696</v>
      </c>
      <c r="B2166" s="30" t="s">
        <v>1103</v>
      </c>
      <c r="C2166" s="30" t="s">
        <v>1252</v>
      </c>
      <c r="D2166" s="30" t="s">
        <v>407</v>
      </c>
    </row>
    <row r="2167" spans="1:4" x14ac:dyDescent="0.2">
      <c r="A2167" s="30" t="s">
        <v>1697</v>
      </c>
      <c r="B2167" s="30" t="s">
        <v>1083</v>
      </c>
      <c r="C2167" s="30" t="s">
        <v>1252</v>
      </c>
      <c r="D2167" s="30" t="s">
        <v>407</v>
      </c>
    </row>
    <row r="2168" spans="1:4" x14ac:dyDescent="0.2">
      <c r="A2168" s="30" t="s">
        <v>1698</v>
      </c>
      <c r="B2168" s="30" t="s">
        <v>1026</v>
      </c>
      <c r="C2168" s="30" t="s">
        <v>1252</v>
      </c>
      <c r="D2168" s="30" t="s">
        <v>407</v>
      </c>
    </row>
    <row r="2169" spans="1:4" x14ac:dyDescent="0.2">
      <c r="A2169" s="30" t="s">
        <v>1699</v>
      </c>
      <c r="B2169" s="30" t="s">
        <v>1076</v>
      </c>
      <c r="C2169" s="30" t="s">
        <v>1252</v>
      </c>
      <c r="D2169" s="30" t="s">
        <v>407</v>
      </c>
    </row>
    <row r="2170" spans="1:4" x14ac:dyDescent="0.2">
      <c r="A2170" s="30" t="s">
        <v>1700</v>
      </c>
      <c r="B2170" s="30" t="s">
        <v>1018</v>
      </c>
      <c r="C2170" s="30" t="s">
        <v>1252</v>
      </c>
      <c r="D2170" s="30" t="s">
        <v>407</v>
      </c>
    </row>
    <row r="2171" spans="1:4" x14ac:dyDescent="0.2">
      <c r="A2171" s="30" t="s">
        <v>1944</v>
      </c>
      <c r="B2171" s="30" t="s">
        <v>995</v>
      </c>
      <c r="C2171" s="30" t="s">
        <v>1252</v>
      </c>
      <c r="D2171" s="30" t="s">
        <v>407</v>
      </c>
    </row>
    <row r="2172" spans="1:4" x14ac:dyDescent="0.2">
      <c r="A2172" s="30" t="s">
        <v>1126</v>
      </c>
      <c r="B2172" s="30" t="s">
        <v>993</v>
      </c>
      <c r="C2172" s="30" t="s">
        <v>1252</v>
      </c>
      <c r="D2172" s="30" t="s">
        <v>407</v>
      </c>
    </row>
    <row r="2173" spans="1:4" x14ac:dyDescent="0.2">
      <c r="A2173" s="30" t="s">
        <v>1140</v>
      </c>
      <c r="B2173" s="30" t="s">
        <v>1014</v>
      </c>
      <c r="C2173" s="30" t="s">
        <v>1252</v>
      </c>
      <c r="D2173" s="30" t="s">
        <v>407</v>
      </c>
    </row>
    <row r="2174" spans="1:4" x14ac:dyDescent="0.2">
      <c r="A2174" s="30" t="s">
        <v>1220</v>
      </c>
      <c r="B2174" s="30" t="s">
        <v>1057</v>
      </c>
      <c r="C2174" s="30" t="s">
        <v>1252</v>
      </c>
      <c r="D2174" s="30" t="s">
        <v>407</v>
      </c>
    </row>
    <row r="2175" spans="1:4" x14ac:dyDescent="0.2">
      <c r="A2175" s="30" t="s">
        <v>1219</v>
      </c>
      <c r="B2175" s="30" t="s">
        <v>1056</v>
      </c>
      <c r="C2175" s="30" t="s">
        <v>1252</v>
      </c>
      <c r="D2175" s="30" t="s">
        <v>407</v>
      </c>
    </row>
    <row r="2176" spans="1:4" x14ac:dyDescent="0.2">
      <c r="A2176" s="30" t="s">
        <v>1173</v>
      </c>
      <c r="B2176" s="30" t="s">
        <v>1022</v>
      </c>
      <c r="C2176" s="30" t="s">
        <v>1252</v>
      </c>
      <c r="D2176" s="30" t="s">
        <v>407</v>
      </c>
    </row>
    <row r="2177" spans="1:4" x14ac:dyDescent="0.2">
      <c r="A2177" s="30" t="s">
        <v>1130</v>
      </c>
      <c r="B2177" s="30" t="s">
        <v>998</v>
      </c>
      <c r="C2177" s="30" t="s">
        <v>1252</v>
      </c>
      <c r="D2177" s="30" t="s">
        <v>407</v>
      </c>
    </row>
    <row r="2178" spans="1:4" x14ac:dyDescent="0.2">
      <c r="A2178" s="30" t="s">
        <v>1701</v>
      </c>
      <c r="B2178" s="30" t="s">
        <v>983</v>
      </c>
      <c r="C2178" s="30" t="s">
        <v>1252</v>
      </c>
      <c r="D2178" s="30" t="s">
        <v>407</v>
      </c>
    </row>
    <row r="2179" spans="1:4" x14ac:dyDescent="0.2">
      <c r="A2179" s="30" t="s">
        <v>1945</v>
      </c>
      <c r="B2179" s="30" t="s">
        <v>980</v>
      </c>
      <c r="C2179" s="30" t="s">
        <v>1252</v>
      </c>
      <c r="D2179" s="30" t="s">
        <v>407</v>
      </c>
    </row>
    <row r="2180" spans="1:4" x14ac:dyDescent="0.2">
      <c r="A2180" s="30" t="s">
        <v>1197</v>
      </c>
      <c r="B2180" s="30" t="s">
        <v>1025</v>
      </c>
      <c r="C2180" s="30" t="s">
        <v>1252</v>
      </c>
      <c r="D2180" s="30" t="s">
        <v>407</v>
      </c>
    </row>
    <row r="2181" spans="1:4" x14ac:dyDescent="0.2">
      <c r="A2181" s="30" t="s">
        <v>1113</v>
      </c>
      <c r="B2181" s="30" t="s">
        <v>964</v>
      </c>
      <c r="C2181" s="30" t="s">
        <v>1252</v>
      </c>
      <c r="D2181" s="30" t="s">
        <v>1061</v>
      </c>
    </row>
    <row r="2182" spans="1:4" x14ac:dyDescent="0.2">
      <c r="A2182" s="30"/>
      <c r="B2182" s="30"/>
      <c r="C2182" s="30"/>
      <c r="D2182" s="30" t="s">
        <v>407</v>
      </c>
    </row>
    <row r="2183" spans="1:4" x14ac:dyDescent="0.2">
      <c r="A2183" s="30"/>
      <c r="B2183" s="30"/>
      <c r="C2183" s="30"/>
      <c r="D2183" s="30" t="s">
        <v>2249</v>
      </c>
    </row>
    <row r="2184" spans="1:4" x14ac:dyDescent="0.2">
      <c r="A2184" s="30" t="s">
        <v>1229</v>
      </c>
      <c r="B2184" s="30" t="s">
        <v>1086</v>
      </c>
      <c r="C2184" s="30" t="s">
        <v>1881</v>
      </c>
      <c r="D2184" s="30" t="s">
        <v>407</v>
      </c>
    </row>
    <row r="2185" spans="1:4" x14ac:dyDescent="0.2">
      <c r="A2185" s="30" t="s">
        <v>1234</v>
      </c>
      <c r="B2185" s="30" t="s">
        <v>1091</v>
      </c>
      <c r="C2185" s="30" t="s">
        <v>1881</v>
      </c>
      <c r="D2185" s="30" t="s">
        <v>407</v>
      </c>
    </row>
    <row r="2186" spans="1:4" x14ac:dyDescent="0.2">
      <c r="A2186" s="30" t="s">
        <v>1233</v>
      </c>
      <c r="B2186" s="30" t="s">
        <v>1090</v>
      </c>
      <c r="C2186" s="30" t="s">
        <v>1881</v>
      </c>
      <c r="D2186" s="30" t="s">
        <v>407</v>
      </c>
    </row>
    <row r="2187" spans="1:4" x14ac:dyDescent="0.2">
      <c r="A2187" s="30" t="s">
        <v>1235</v>
      </c>
      <c r="B2187" s="30" t="s">
        <v>1092</v>
      </c>
      <c r="C2187" s="30" t="s">
        <v>1881</v>
      </c>
      <c r="D2187" s="30" t="s">
        <v>407</v>
      </c>
    </row>
    <row r="2188" spans="1:4" x14ac:dyDescent="0.2">
      <c r="A2188" s="30" t="s">
        <v>1230</v>
      </c>
      <c r="B2188" s="30" t="s">
        <v>1087</v>
      </c>
      <c r="C2188" s="30" t="s">
        <v>1881</v>
      </c>
      <c r="D2188" s="30" t="s">
        <v>407</v>
      </c>
    </row>
    <row r="2189" spans="1:4" x14ac:dyDescent="0.2">
      <c r="A2189" s="30" t="s">
        <v>1241</v>
      </c>
      <c r="B2189" s="30" t="s">
        <v>1094</v>
      </c>
      <c r="C2189" s="30" t="s">
        <v>1881</v>
      </c>
      <c r="D2189" s="30" t="s">
        <v>407</v>
      </c>
    </row>
    <row r="2190" spans="1:4" x14ac:dyDescent="0.2">
      <c r="A2190" s="30" t="s">
        <v>1231</v>
      </c>
      <c r="B2190" s="30" t="s">
        <v>1088</v>
      </c>
      <c r="C2190" s="30" t="s">
        <v>1881</v>
      </c>
      <c r="D2190" s="30" t="s">
        <v>407</v>
      </c>
    </row>
    <row r="2191" spans="1:4" x14ac:dyDescent="0.2">
      <c r="A2191" s="30" t="s">
        <v>1240</v>
      </c>
      <c r="B2191" s="30" t="s">
        <v>1093</v>
      </c>
      <c r="C2191" s="30" t="s">
        <v>1881</v>
      </c>
      <c r="D2191" s="30" t="s">
        <v>407</v>
      </c>
    </row>
    <row r="2192" spans="1:4" x14ac:dyDescent="0.2">
      <c r="A2192" s="30" t="s">
        <v>1232</v>
      </c>
      <c r="B2192" s="30" t="s">
        <v>1089</v>
      </c>
      <c r="C2192" s="30" t="s">
        <v>1881</v>
      </c>
      <c r="D2192" s="30" t="s">
        <v>407</v>
      </c>
    </row>
    <row r="2193" spans="1:4" x14ac:dyDescent="0.2">
      <c r="A2193" s="30" t="s">
        <v>1524</v>
      </c>
      <c r="B2193" s="30" t="s">
        <v>742</v>
      </c>
      <c r="C2193" s="30" t="s">
        <v>711</v>
      </c>
      <c r="D2193" s="30" t="s">
        <v>1608</v>
      </c>
    </row>
    <row r="2194" spans="1:4" x14ac:dyDescent="0.2">
      <c r="A2194" s="30" t="s">
        <v>1527</v>
      </c>
      <c r="B2194" s="30" t="s">
        <v>745</v>
      </c>
      <c r="C2194" s="30" t="s">
        <v>711</v>
      </c>
      <c r="D2194" s="30" t="s">
        <v>1608</v>
      </c>
    </row>
    <row r="2195" spans="1:4" x14ac:dyDescent="0.2">
      <c r="A2195" s="30" t="s">
        <v>1526</v>
      </c>
      <c r="B2195" s="30" t="s">
        <v>744</v>
      </c>
      <c r="C2195" s="30" t="s">
        <v>711</v>
      </c>
      <c r="D2195" s="30" t="s">
        <v>1608</v>
      </c>
    </row>
    <row r="2196" spans="1:4" x14ac:dyDescent="0.2">
      <c r="A2196" s="30" t="s">
        <v>1523</v>
      </c>
      <c r="B2196" s="30" t="s">
        <v>741</v>
      </c>
      <c r="C2196" s="30" t="s">
        <v>711</v>
      </c>
      <c r="D2196" s="30" t="s">
        <v>1608</v>
      </c>
    </row>
    <row r="2197" spans="1:4" x14ac:dyDescent="0.2">
      <c r="A2197" s="30" t="s">
        <v>1525</v>
      </c>
      <c r="B2197" s="30" t="s">
        <v>743</v>
      </c>
      <c r="C2197" s="30" t="s">
        <v>711</v>
      </c>
      <c r="D2197" s="30" t="s">
        <v>1608</v>
      </c>
    </row>
    <row r="2198" spans="1:4" x14ac:dyDescent="0.2">
      <c r="A2198" s="30" t="s">
        <v>1529</v>
      </c>
      <c r="B2198" s="30" t="s">
        <v>747</v>
      </c>
      <c r="C2198" s="30" t="s">
        <v>711</v>
      </c>
      <c r="D2198" s="30" t="s">
        <v>1608</v>
      </c>
    </row>
    <row r="2199" spans="1:4" x14ac:dyDescent="0.2">
      <c r="A2199" s="30" t="s">
        <v>1528</v>
      </c>
      <c r="B2199" s="30" t="s">
        <v>746</v>
      </c>
      <c r="C2199" s="30" t="s">
        <v>711</v>
      </c>
      <c r="D2199" s="30" t="s">
        <v>1608</v>
      </c>
    </row>
    <row r="2200" spans="1:4" x14ac:dyDescent="0.2">
      <c r="A2200" s="30" t="s">
        <v>1530</v>
      </c>
      <c r="B2200" s="30" t="s">
        <v>748</v>
      </c>
      <c r="C2200" s="30" t="s">
        <v>711</v>
      </c>
      <c r="D2200" s="30" t="s">
        <v>1608</v>
      </c>
    </row>
    <row r="2201" spans="1:4" x14ac:dyDescent="0.2">
      <c r="A2201" s="30" t="s">
        <v>1531</v>
      </c>
      <c r="B2201" s="30" t="s">
        <v>749</v>
      </c>
      <c r="C2201" s="30" t="s">
        <v>711</v>
      </c>
      <c r="D2201" s="30" t="s">
        <v>1608</v>
      </c>
    </row>
    <row r="2202" spans="1:4" x14ac:dyDescent="0.2">
      <c r="A2202" s="30" t="s">
        <v>1532</v>
      </c>
      <c r="B2202" s="30" t="s">
        <v>750</v>
      </c>
      <c r="C2202" s="30" t="s">
        <v>711</v>
      </c>
      <c r="D2202" s="30" t="s">
        <v>1608</v>
      </c>
    </row>
    <row r="2203" spans="1:4" x14ac:dyDescent="0.2">
      <c r="A2203" s="30" t="s">
        <v>1136</v>
      </c>
      <c r="B2203" s="30" t="s">
        <v>1008</v>
      </c>
      <c r="C2203" s="30" t="s">
        <v>1250</v>
      </c>
      <c r="D2203" s="30" t="s">
        <v>2249</v>
      </c>
    </row>
    <row r="2204" spans="1:4" x14ac:dyDescent="0.2">
      <c r="A2204" s="30" t="s">
        <v>1211</v>
      </c>
      <c r="B2204" s="30" t="s">
        <v>1044</v>
      </c>
      <c r="C2204" s="30" t="s">
        <v>1250</v>
      </c>
      <c r="D2204" s="30" t="s">
        <v>2249</v>
      </c>
    </row>
    <row r="2205" spans="1:4" x14ac:dyDescent="0.2">
      <c r="A2205" s="30" t="s">
        <v>1223</v>
      </c>
      <c r="B2205" s="30" t="s">
        <v>1074</v>
      </c>
      <c r="C2205" s="30" t="s">
        <v>1250</v>
      </c>
      <c r="D2205" s="30" t="s">
        <v>2249</v>
      </c>
    </row>
    <row r="2206" spans="1:4" x14ac:dyDescent="0.2">
      <c r="A2206" s="30" t="s">
        <v>1123</v>
      </c>
      <c r="B2206" s="30" t="s">
        <v>989</v>
      </c>
      <c r="C2206" s="30" t="s">
        <v>1250</v>
      </c>
      <c r="D2206" s="30" t="s">
        <v>2249</v>
      </c>
    </row>
    <row r="2207" spans="1:4" x14ac:dyDescent="0.2">
      <c r="A2207" s="30" t="s">
        <v>1120</v>
      </c>
      <c r="B2207" s="30" t="s">
        <v>985</v>
      </c>
      <c r="C2207" s="30" t="s">
        <v>1250</v>
      </c>
      <c r="D2207" s="30" t="s">
        <v>2249</v>
      </c>
    </row>
    <row r="2208" spans="1:4" x14ac:dyDescent="0.2">
      <c r="A2208" s="30" t="s">
        <v>1128</v>
      </c>
      <c r="B2208" s="30" t="s">
        <v>996</v>
      </c>
      <c r="C2208" s="30" t="s">
        <v>1250</v>
      </c>
      <c r="D2208" s="30" t="s">
        <v>2249</v>
      </c>
    </row>
    <row r="2209" spans="1:5" x14ac:dyDescent="0.2">
      <c r="A2209" s="30" t="s">
        <v>1137</v>
      </c>
      <c r="B2209" s="30" t="s">
        <v>1009</v>
      </c>
      <c r="C2209" s="30" t="s">
        <v>1250</v>
      </c>
      <c r="D2209" s="30" t="s">
        <v>2249</v>
      </c>
    </row>
    <row r="2210" spans="1:5" x14ac:dyDescent="0.2">
      <c r="A2210" s="30" t="s">
        <v>1203</v>
      </c>
      <c r="B2210" s="30" t="s">
        <v>1034</v>
      </c>
      <c r="C2210" s="30" t="s">
        <v>1250</v>
      </c>
      <c r="D2210" s="30" t="s">
        <v>2249</v>
      </c>
    </row>
    <row r="2211" spans="1:5" x14ac:dyDescent="0.2">
      <c r="A2211" s="30" t="s">
        <v>1134</v>
      </c>
      <c r="B2211" s="30" t="s">
        <v>1005</v>
      </c>
      <c r="C2211" s="30" t="s">
        <v>1250</v>
      </c>
      <c r="D2211" s="30" t="s">
        <v>2249</v>
      </c>
    </row>
    <row r="2212" spans="1:5" x14ac:dyDescent="0.2">
      <c r="A2212" s="30" t="s">
        <v>0</v>
      </c>
      <c r="B2212" s="30" t="s">
        <v>1111</v>
      </c>
      <c r="C2212" s="30" t="s">
        <v>1250</v>
      </c>
      <c r="D2212" s="30" t="s">
        <v>2249</v>
      </c>
    </row>
    <row r="2213" spans="1:5" x14ac:dyDescent="0.2">
      <c r="A2213" s="30" t="s">
        <v>1121</v>
      </c>
      <c r="B2213" s="30" t="s">
        <v>986</v>
      </c>
      <c r="C2213" s="30" t="s">
        <v>1250</v>
      </c>
      <c r="D2213" s="30" t="s">
        <v>2249</v>
      </c>
    </row>
    <row r="2214" spans="1:5" x14ac:dyDescent="0.2">
      <c r="A2214" s="30" t="s">
        <v>1210</v>
      </c>
      <c r="B2214" s="30" t="s">
        <v>1043</v>
      </c>
      <c r="C2214" s="30" t="s">
        <v>1250</v>
      </c>
      <c r="D2214" s="30" t="s">
        <v>2249</v>
      </c>
    </row>
    <row r="2215" spans="1:5" x14ac:dyDescent="0.2">
      <c r="A2215" s="30" t="s">
        <v>2082</v>
      </c>
      <c r="B2215" s="30" t="s">
        <v>2083</v>
      </c>
      <c r="C2215" s="30" t="s">
        <v>1250</v>
      </c>
      <c r="D2215" s="30" t="s">
        <v>2249</v>
      </c>
    </row>
    <row r="2216" spans="1:5" x14ac:dyDescent="0.2">
      <c r="A2216" s="31" t="s">
        <v>1112</v>
      </c>
      <c r="B2216" s="31" t="s">
        <v>956</v>
      </c>
      <c r="C2216" s="31" t="s">
        <v>1500</v>
      </c>
      <c r="D2216" s="31" t="s">
        <v>405</v>
      </c>
    </row>
    <row r="2217" spans="1:5" x14ac:dyDescent="0.2">
      <c r="A2217" s="40"/>
      <c r="B2217" s="40"/>
      <c r="C2217" s="40"/>
      <c r="D2217" s="40"/>
    </row>
    <row r="2218" spans="1:5" x14ac:dyDescent="0.2">
      <c r="A2218" s="40"/>
      <c r="B2218" s="40"/>
      <c r="C2218" s="40"/>
      <c r="D2218" s="40"/>
    </row>
    <row r="2219" spans="1:5" x14ac:dyDescent="0.2">
      <c r="A2219" s="25" t="s">
        <v>1065</v>
      </c>
      <c r="B2219" s="26" t="s">
        <v>138</v>
      </c>
      <c r="C2219" s="27" t="s">
        <v>1268</v>
      </c>
      <c r="D2219" s="27" t="s">
        <v>1059</v>
      </c>
      <c r="E2219" s="90"/>
    </row>
    <row r="2220" spans="1:5" x14ac:dyDescent="0.2">
      <c r="A2220" s="28"/>
      <c r="B2220" s="28"/>
      <c r="C2220" s="29"/>
      <c r="D2220" s="29"/>
      <c r="E2220" s="90"/>
    </row>
    <row r="2221" spans="1:5" x14ac:dyDescent="0.2">
      <c r="A2221" s="30" t="s">
        <v>2015</v>
      </c>
      <c r="B2221" s="30" t="s">
        <v>2016</v>
      </c>
      <c r="C2221" s="30" t="s">
        <v>1565</v>
      </c>
      <c r="D2221" s="30" t="s">
        <v>1060</v>
      </c>
    </row>
    <row r="2222" spans="1:5" x14ac:dyDescent="0.2">
      <c r="A2222" s="30" t="s">
        <v>2019</v>
      </c>
      <c r="B2222" s="30" t="s">
        <v>2020</v>
      </c>
      <c r="C2222" s="30" t="s">
        <v>1565</v>
      </c>
      <c r="D2222" s="30" t="s">
        <v>1060</v>
      </c>
    </row>
    <row r="2223" spans="1:5" x14ac:dyDescent="0.2">
      <c r="A2223" s="30" t="s">
        <v>2031</v>
      </c>
      <c r="B2223" s="30" t="s">
        <v>2032</v>
      </c>
      <c r="C2223" s="30" t="s">
        <v>1565</v>
      </c>
      <c r="D2223" s="30" t="s">
        <v>1060</v>
      </c>
    </row>
    <row r="2224" spans="1:5" x14ac:dyDescent="0.2">
      <c r="A2224" s="30" t="s">
        <v>2035</v>
      </c>
      <c r="B2224" s="30" t="s">
        <v>2036</v>
      </c>
      <c r="C2224" s="30" t="s">
        <v>1565</v>
      </c>
      <c r="D2224" s="30" t="s">
        <v>1060</v>
      </c>
    </row>
    <row r="2225" spans="1:4" x14ac:dyDescent="0.2">
      <c r="A2225" s="30" t="s">
        <v>2023</v>
      </c>
      <c r="B2225" s="30" t="s">
        <v>2024</v>
      </c>
      <c r="C2225" s="30" t="s">
        <v>1565</v>
      </c>
      <c r="D2225" s="30" t="s">
        <v>1060</v>
      </c>
    </row>
    <row r="2226" spans="1:4" x14ac:dyDescent="0.2">
      <c r="A2226" s="30" t="s">
        <v>2027</v>
      </c>
      <c r="B2226" s="30" t="s">
        <v>2028</v>
      </c>
      <c r="C2226" s="30" t="s">
        <v>1565</v>
      </c>
      <c r="D2226" s="30" t="s">
        <v>1060</v>
      </c>
    </row>
    <row r="2227" spans="1:4" x14ac:dyDescent="0.2">
      <c r="A2227" s="30" t="s">
        <v>2017</v>
      </c>
      <c r="B2227" s="30" t="s">
        <v>2018</v>
      </c>
      <c r="C2227" s="30" t="s">
        <v>1565</v>
      </c>
      <c r="D2227" s="30" t="s">
        <v>1060</v>
      </c>
    </row>
    <row r="2228" spans="1:4" x14ac:dyDescent="0.2">
      <c r="A2228" s="30" t="s">
        <v>2021</v>
      </c>
      <c r="B2228" s="30" t="s">
        <v>2022</v>
      </c>
      <c r="C2228" s="30" t="s">
        <v>1565</v>
      </c>
      <c r="D2228" s="30" t="s">
        <v>1060</v>
      </c>
    </row>
    <row r="2229" spans="1:4" x14ac:dyDescent="0.2">
      <c r="A2229" s="30" t="s">
        <v>2033</v>
      </c>
      <c r="B2229" s="30" t="s">
        <v>2034</v>
      </c>
      <c r="C2229" s="30" t="s">
        <v>1565</v>
      </c>
      <c r="D2229" s="30" t="s">
        <v>1060</v>
      </c>
    </row>
    <row r="2230" spans="1:4" x14ac:dyDescent="0.2">
      <c r="A2230" s="30" t="s">
        <v>2037</v>
      </c>
      <c r="B2230" s="30" t="s">
        <v>2038</v>
      </c>
      <c r="C2230" s="30" t="s">
        <v>1565</v>
      </c>
      <c r="D2230" s="30" t="s">
        <v>1060</v>
      </c>
    </row>
    <row r="2231" spans="1:4" x14ac:dyDescent="0.2">
      <c r="A2231" s="30" t="s">
        <v>2025</v>
      </c>
      <c r="B2231" s="30" t="s">
        <v>2026</v>
      </c>
      <c r="C2231" s="30" t="s">
        <v>1565</v>
      </c>
      <c r="D2231" s="30" t="s">
        <v>1060</v>
      </c>
    </row>
    <row r="2232" spans="1:4" x14ac:dyDescent="0.2">
      <c r="A2232" s="30" t="s">
        <v>2029</v>
      </c>
      <c r="B2232" s="30" t="s">
        <v>2030</v>
      </c>
      <c r="C2232" s="30" t="s">
        <v>1565</v>
      </c>
      <c r="D2232" s="30" t="s">
        <v>1060</v>
      </c>
    </row>
    <row r="2233" spans="1:4" x14ac:dyDescent="0.2">
      <c r="A2233" s="30" t="s">
        <v>1857</v>
      </c>
      <c r="B2233" s="30" t="s">
        <v>1858</v>
      </c>
      <c r="C2233" s="30" t="s">
        <v>1565</v>
      </c>
      <c r="D2233" s="30" t="s">
        <v>1060</v>
      </c>
    </row>
    <row r="2234" spans="1:4" x14ac:dyDescent="0.2">
      <c r="A2234" s="30" t="s">
        <v>1863</v>
      </c>
      <c r="B2234" s="30" t="s">
        <v>1864</v>
      </c>
      <c r="C2234" s="30" t="s">
        <v>1565</v>
      </c>
      <c r="D2234" s="30" t="s">
        <v>1060</v>
      </c>
    </row>
    <row r="2235" spans="1:4" x14ac:dyDescent="0.2">
      <c r="A2235" s="30" t="s">
        <v>1869</v>
      </c>
      <c r="B2235" s="30" t="s">
        <v>1870</v>
      </c>
      <c r="C2235" s="30" t="s">
        <v>1565</v>
      </c>
      <c r="D2235" s="30" t="s">
        <v>1060</v>
      </c>
    </row>
    <row r="2236" spans="1:4" x14ac:dyDescent="0.2">
      <c r="A2236" s="30" t="s">
        <v>1875</v>
      </c>
      <c r="B2236" s="30" t="s">
        <v>1876</v>
      </c>
      <c r="C2236" s="30" t="s">
        <v>1565</v>
      </c>
      <c r="D2236" s="30" t="s">
        <v>1060</v>
      </c>
    </row>
    <row r="2237" spans="1:4" x14ac:dyDescent="0.2">
      <c r="A2237" s="30" t="s">
        <v>1859</v>
      </c>
      <c r="B2237" s="30" t="s">
        <v>1860</v>
      </c>
      <c r="C2237" s="30" t="s">
        <v>1565</v>
      </c>
      <c r="D2237" s="30" t="s">
        <v>1060</v>
      </c>
    </row>
    <row r="2238" spans="1:4" x14ac:dyDescent="0.2">
      <c r="A2238" s="30" t="s">
        <v>1865</v>
      </c>
      <c r="B2238" s="30" t="s">
        <v>1866</v>
      </c>
      <c r="C2238" s="30" t="s">
        <v>1565</v>
      </c>
      <c r="D2238" s="30" t="s">
        <v>1060</v>
      </c>
    </row>
    <row r="2239" spans="1:4" x14ac:dyDescent="0.2">
      <c r="A2239" s="30" t="s">
        <v>1871</v>
      </c>
      <c r="B2239" s="30" t="s">
        <v>1872</v>
      </c>
      <c r="C2239" s="30" t="s">
        <v>1565</v>
      </c>
      <c r="D2239" s="30" t="s">
        <v>1060</v>
      </c>
    </row>
    <row r="2240" spans="1:4" x14ac:dyDescent="0.2">
      <c r="A2240" s="30" t="s">
        <v>1877</v>
      </c>
      <c r="B2240" s="30" t="s">
        <v>1878</v>
      </c>
      <c r="C2240" s="30" t="s">
        <v>1565</v>
      </c>
      <c r="D2240" s="30" t="s">
        <v>1060</v>
      </c>
    </row>
    <row r="2241" spans="1:4" x14ac:dyDescent="0.2">
      <c r="A2241" s="30" t="s">
        <v>1580</v>
      </c>
      <c r="B2241" s="30" t="s">
        <v>1581</v>
      </c>
      <c r="C2241" s="30" t="s">
        <v>1565</v>
      </c>
      <c r="D2241" s="30" t="s">
        <v>1060</v>
      </c>
    </row>
    <row r="2242" spans="1:4" x14ac:dyDescent="0.2">
      <c r="A2242" s="30" t="s">
        <v>1584</v>
      </c>
      <c r="B2242" s="30" t="s">
        <v>1585</v>
      </c>
      <c r="C2242" s="30" t="s">
        <v>1565</v>
      </c>
      <c r="D2242" s="30" t="s">
        <v>1060</v>
      </c>
    </row>
    <row r="2243" spans="1:4" x14ac:dyDescent="0.2">
      <c r="A2243" s="30" t="s">
        <v>1703</v>
      </c>
      <c r="B2243" s="30" t="s">
        <v>1702</v>
      </c>
      <c r="C2243" s="30" t="s">
        <v>1565</v>
      </c>
      <c r="D2243" s="30" t="s">
        <v>1060</v>
      </c>
    </row>
    <row r="2244" spans="1:4" x14ac:dyDescent="0.2">
      <c r="A2244" s="30" t="s">
        <v>1705</v>
      </c>
      <c r="B2244" s="30" t="s">
        <v>1704</v>
      </c>
      <c r="C2244" s="30" t="s">
        <v>1565</v>
      </c>
      <c r="D2244" s="30" t="s">
        <v>1060</v>
      </c>
    </row>
    <row r="2245" spans="1:4" x14ac:dyDescent="0.2">
      <c r="A2245" s="30" t="s">
        <v>1796</v>
      </c>
      <c r="B2245" s="30" t="s">
        <v>1797</v>
      </c>
      <c r="C2245" s="30" t="s">
        <v>1565</v>
      </c>
      <c r="D2245" s="30" t="s">
        <v>1060</v>
      </c>
    </row>
    <row r="2246" spans="1:4" x14ac:dyDescent="0.2">
      <c r="A2246" s="30" t="s">
        <v>1800</v>
      </c>
      <c r="B2246" s="30" t="s">
        <v>1801</v>
      </c>
      <c r="C2246" s="30" t="s">
        <v>1565</v>
      </c>
      <c r="D2246" s="30" t="s">
        <v>1060</v>
      </c>
    </row>
    <row r="2247" spans="1:4" x14ac:dyDescent="0.2">
      <c r="A2247" s="30" t="s">
        <v>1788</v>
      </c>
      <c r="B2247" s="30" t="s">
        <v>1789</v>
      </c>
      <c r="C2247" s="30" t="s">
        <v>1565</v>
      </c>
      <c r="D2247" s="30" t="s">
        <v>1060</v>
      </c>
    </row>
    <row r="2248" spans="1:4" x14ac:dyDescent="0.2">
      <c r="A2248" s="30" t="s">
        <v>1792</v>
      </c>
      <c r="B2248" s="30" t="s">
        <v>1793</v>
      </c>
      <c r="C2248" s="30" t="s">
        <v>1565</v>
      </c>
      <c r="D2248" s="30" t="s">
        <v>1060</v>
      </c>
    </row>
    <row r="2249" spans="1:4" x14ac:dyDescent="0.2">
      <c r="A2249" s="30" t="s">
        <v>1588</v>
      </c>
      <c r="B2249" s="30" t="s">
        <v>1589</v>
      </c>
      <c r="C2249" s="30" t="s">
        <v>1565</v>
      </c>
      <c r="D2249" s="30" t="s">
        <v>1060</v>
      </c>
    </row>
    <row r="2250" spans="1:4" x14ac:dyDescent="0.2">
      <c r="A2250" s="30" t="s">
        <v>1592</v>
      </c>
      <c r="B2250" s="30" t="s">
        <v>1593</v>
      </c>
      <c r="C2250" s="30" t="s">
        <v>1565</v>
      </c>
      <c r="D2250" s="30" t="s">
        <v>1060</v>
      </c>
    </row>
    <row r="2251" spans="1:4" x14ac:dyDescent="0.2">
      <c r="A2251" s="30" t="s">
        <v>1707</v>
      </c>
      <c r="B2251" s="30" t="s">
        <v>1706</v>
      </c>
      <c r="C2251" s="30" t="s">
        <v>1565</v>
      </c>
      <c r="D2251" s="30" t="s">
        <v>1060</v>
      </c>
    </row>
    <row r="2252" spans="1:4" x14ac:dyDescent="0.2">
      <c r="A2252" s="30" t="s">
        <v>1709</v>
      </c>
      <c r="B2252" s="30" t="s">
        <v>1708</v>
      </c>
      <c r="C2252" s="30" t="s">
        <v>1565</v>
      </c>
      <c r="D2252" s="30" t="s">
        <v>1060</v>
      </c>
    </row>
    <row r="2253" spans="1:4" x14ac:dyDescent="0.2">
      <c r="A2253" s="30" t="s">
        <v>1711</v>
      </c>
      <c r="B2253" s="30" t="s">
        <v>1710</v>
      </c>
      <c r="C2253" s="30" t="s">
        <v>1565</v>
      </c>
      <c r="D2253" s="30" t="s">
        <v>1060</v>
      </c>
    </row>
    <row r="2254" spans="1:4" x14ac:dyDescent="0.2">
      <c r="A2254" s="30" t="s">
        <v>1713</v>
      </c>
      <c r="B2254" s="30" t="s">
        <v>1712</v>
      </c>
      <c r="C2254" s="30" t="s">
        <v>1565</v>
      </c>
      <c r="D2254" s="30" t="s">
        <v>1060</v>
      </c>
    </row>
    <row r="2255" spans="1:4" x14ac:dyDescent="0.2">
      <c r="A2255" s="30" t="s">
        <v>1715</v>
      </c>
      <c r="B2255" s="30" t="s">
        <v>1714</v>
      </c>
      <c r="C2255" s="30" t="s">
        <v>1565</v>
      </c>
      <c r="D2255" s="30" t="s">
        <v>1060</v>
      </c>
    </row>
    <row r="2256" spans="1:4" x14ac:dyDescent="0.2">
      <c r="A2256" s="30" t="s">
        <v>1717</v>
      </c>
      <c r="B2256" s="30" t="s">
        <v>1716</v>
      </c>
      <c r="C2256" s="30" t="s">
        <v>1565</v>
      </c>
      <c r="D2256" s="30" t="s">
        <v>1060</v>
      </c>
    </row>
    <row r="2257" spans="1:4" x14ac:dyDescent="0.2">
      <c r="A2257" s="30" t="s">
        <v>1719</v>
      </c>
      <c r="B2257" s="30" t="s">
        <v>1718</v>
      </c>
      <c r="C2257" s="30" t="s">
        <v>1565</v>
      </c>
      <c r="D2257" s="30" t="s">
        <v>1060</v>
      </c>
    </row>
    <row r="2258" spans="1:4" x14ac:dyDescent="0.2">
      <c r="A2258" s="30" t="s">
        <v>1721</v>
      </c>
      <c r="B2258" s="30" t="s">
        <v>1720</v>
      </c>
      <c r="C2258" s="30" t="s">
        <v>1565</v>
      </c>
      <c r="D2258" s="30" t="s">
        <v>1060</v>
      </c>
    </row>
    <row r="2259" spans="1:4" x14ac:dyDescent="0.2">
      <c r="A2259" s="30" t="s">
        <v>1596</v>
      </c>
      <c r="B2259" s="30" t="s">
        <v>1597</v>
      </c>
      <c r="C2259" s="30" t="s">
        <v>1565</v>
      </c>
      <c r="D2259" s="30" t="s">
        <v>1060</v>
      </c>
    </row>
    <row r="2260" spans="1:4" x14ac:dyDescent="0.2">
      <c r="A2260" s="30" t="s">
        <v>1600</v>
      </c>
      <c r="B2260" s="30" t="s">
        <v>1601</v>
      </c>
      <c r="C2260" s="30" t="s">
        <v>1565</v>
      </c>
      <c r="D2260" s="30" t="s">
        <v>1060</v>
      </c>
    </row>
    <row r="2261" spans="1:4" x14ac:dyDescent="0.2">
      <c r="A2261" s="30" t="s">
        <v>1723</v>
      </c>
      <c r="B2261" s="30" t="s">
        <v>1722</v>
      </c>
      <c r="C2261" s="30" t="s">
        <v>1565</v>
      </c>
      <c r="D2261" s="30" t="s">
        <v>1060</v>
      </c>
    </row>
    <row r="2262" spans="1:4" x14ac:dyDescent="0.2">
      <c r="A2262" s="30" t="s">
        <v>1725</v>
      </c>
      <c r="B2262" s="30" t="s">
        <v>1724</v>
      </c>
      <c r="C2262" s="30" t="s">
        <v>1565</v>
      </c>
      <c r="D2262" s="30" t="s">
        <v>1060</v>
      </c>
    </row>
    <row r="2263" spans="1:4" x14ac:dyDescent="0.2">
      <c r="A2263" s="30" t="s">
        <v>1727</v>
      </c>
      <c r="B2263" s="30" t="s">
        <v>1726</v>
      </c>
      <c r="C2263" s="30" t="s">
        <v>1565</v>
      </c>
      <c r="D2263" s="30" t="s">
        <v>1060</v>
      </c>
    </row>
    <row r="2264" spans="1:4" x14ac:dyDescent="0.2">
      <c r="A2264" s="30" t="s">
        <v>1729</v>
      </c>
      <c r="B2264" s="30" t="s">
        <v>1728</v>
      </c>
      <c r="C2264" s="30" t="s">
        <v>1565</v>
      </c>
      <c r="D2264" s="30" t="s">
        <v>1060</v>
      </c>
    </row>
    <row r="2265" spans="1:4" x14ac:dyDescent="0.2">
      <c r="A2265" s="30" t="s">
        <v>1582</v>
      </c>
      <c r="B2265" s="30" t="s">
        <v>1583</v>
      </c>
      <c r="C2265" s="30" t="s">
        <v>1565</v>
      </c>
      <c r="D2265" s="30" t="s">
        <v>1060</v>
      </c>
    </row>
    <row r="2266" spans="1:4" x14ac:dyDescent="0.2">
      <c r="A2266" s="30" t="s">
        <v>1586</v>
      </c>
      <c r="B2266" s="30" t="s">
        <v>1587</v>
      </c>
      <c r="C2266" s="30" t="s">
        <v>1565</v>
      </c>
      <c r="D2266" s="30" t="s">
        <v>1060</v>
      </c>
    </row>
    <row r="2267" spans="1:4" x14ac:dyDescent="0.2">
      <c r="A2267" s="30" t="s">
        <v>1731</v>
      </c>
      <c r="B2267" s="30" t="s">
        <v>1730</v>
      </c>
      <c r="C2267" s="30" t="s">
        <v>1565</v>
      </c>
      <c r="D2267" s="30" t="s">
        <v>1060</v>
      </c>
    </row>
    <row r="2268" spans="1:4" x14ac:dyDescent="0.2">
      <c r="A2268" s="30" t="s">
        <v>1733</v>
      </c>
      <c r="B2268" s="30" t="s">
        <v>1732</v>
      </c>
      <c r="C2268" s="30" t="s">
        <v>1565</v>
      </c>
      <c r="D2268" s="30" t="s">
        <v>1060</v>
      </c>
    </row>
    <row r="2269" spans="1:4" x14ac:dyDescent="0.2">
      <c r="A2269" s="30" t="s">
        <v>1798</v>
      </c>
      <c r="B2269" s="30" t="s">
        <v>1799</v>
      </c>
      <c r="C2269" s="30" t="s">
        <v>1565</v>
      </c>
      <c r="D2269" s="30" t="s">
        <v>1060</v>
      </c>
    </row>
    <row r="2270" spans="1:4" x14ac:dyDescent="0.2">
      <c r="A2270" s="30" t="s">
        <v>1802</v>
      </c>
      <c r="B2270" s="30" t="s">
        <v>1803</v>
      </c>
      <c r="C2270" s="30" t="s">
        <v>1565</v>
      </c>
      <c r="D2270" s="30" t="s">
        <v>1060</v>
      </c>
    </row>
    <row r="2271" spans="1:4" x14ac:dyDescent="0.2">
      <c r="A2271" s="30" t="s">
        <v>1790</v>
      </c>
      <c r="B2271" s="30" t="s">
        <v>1791</v>
      </c>
      <c r="C2271" s="30" t="s">
        <v>1565</v>
      </c>
      <c r="D2271" s="30" t="s">
        <v>1060</v>
      </c>
    </row>
    <row r="2272" spans="1:4" x14ac:dyDescent="0.2">
      <c r="A2272" s="30" t="s">
        <v>1794</v>
      </c>
      <c r="B2272" s="30" t="s">
        <v>1795</v>
      </c>
      <c r="C2272" s="30" t="s">
        <v>1565</v>
      </c>
      <c r="D2272" s="30" t="s">
        <v>1060</v>
      </c>
    </row>
    <row r="2273" spans="1:4" x14ac:dyDescent="0.2">
      <c r="A2273" s="30" t="s">
        <v>1590</v>
      </c>
      <c r="B2273" s="30" t="s">
        <v>1591</v>
      </c>
      <c r="C2273" s="30" t="s">
        <v>1565</v>
      </c>
      <c r="D2273" s="30" t="s">
        <v>1060</v>
      </c>
    </row>
    <row r="2274" spans="1:4" x14ac:dyDescent="0.2">
      <c r="A2274" s="30" t="s">
        <v>1594</v>
      </c>
      <c r="B2274" s="30" t="s">
        <v>1595</v>
      </c>
      <c r="C2274" s="30" t="s">
        <v>1565</v>
      </c>
      <c r="D2274" s="30" t="s">
        <v>1060</v>
      </c>
    </row>
    <row r="2275" spans="1:4" x14ac:dyDescent="0.2">
      <c r="A2275" s="30" t="s">
        <v>1735</v>
      </c>
      <c r="B2275" s="30" t="s">
        <v>1734</v>
      </c>
      <c r="C2275" s="30" t="s">
        <v>1565</v>
      </c>
      <c r="D2275" s="30" t="s">
        <v>1060</v>
      </c>
    </row>
    <row r="2276" spans="1:4" x14ac:dyDescent="0.2">
      <c r="A2276" s="30" t="s">
        <v>1737</v>
      </c>
      <c r="B2276" s="30" t="s">
        <v>1736</v>
      </c>
      <c r="C2276" s="30" t="s">
        <v>1565</v>
      </c>
      <c r="D2276" s="30" t="s">
        <v>1060</v>
      </c>
    </row>
    <row r="2277" spans="1:4" x14ac:dyDescent="0.2">
      <c r="A2277" s="30" t="s">
        <v>1739</v>
      </c>
      <c r="B2277" s="30" t="s">
        <v>1738</v>
      </c>
      <c r="C2277" s="30" t="s">
        <v>1565</v>
      </c>
      <c r="D2277" s="30" t="s">
        <v>1060</v>
      </c>
    </row>
    <row r="2278" spans="1:4" x14ac:dyDescent="0.2">
      <c r="A2278" s="30" t="s">
        <v>1741</v>
      </c>
      <c r="B2278" s="30" t="s">
        <v>1740</v>
      </c>
      <c r="C2278" s="30" t="s">
        <v>1565</v>
      </c>
      <c r="D2278" s="30" t="s">
        <v>1060</v>
      </c>
    </row>
    <row r="2279" spans="1:4" x14ac:dyDescent="0.2">
      <c r="A2279" s="30" t="s">
        <v>1743</v>
      </c>
      <c r="B2279" s="30" t="s">
        <v>1742</v>
      </c>
      <c r="C2279" s="30" t="s">
        <v>1565</v>
      </c>
      <c r="D2279" s="30" t="s">
        <v>1060</v>
      </c>
    </row>
    <row r="2280" spans="1:4" x14ac:dyDescent="0.2">
      <c r="A2280" s="30" t="s">
        <v>1745</v>
      </c>
      <c r="B2280" s="30" t="s">
        <v>1744</v>
      </c>
      <c r="C2280" s="30" t="s">
        <v>1565</v>
      </c>
      <c r="D2280" s="30" t="s">
        <v>1060</v>
      </c>
    </row>
    <row r="2281" spans="1:4" x14ac:dyDescent="0.2">
      <c r="A2281" s="30" t="s">
        <v>1747</v>
      </c>
      <c r="B2281" s="30" t="s">
        <v>1746</v>
      </c>
      <c r="C2281" s="30" t="s">
        <v>1565</v>
      </c>
      <c r="D2281" s="30" t="s">
        <v>1060</v>
      </c>
    </row>
    <row r="2282" spans="1:4" x14ac:dyDescent="0.2">
      <c r="A2282" s="30" t="s">
        <v>1749</v>
      </c>
      <c r="B2282" s="30" t="s">
        <v>1748</v>
      </c>
      <c r="C2282" s="30" t="s">
        <v>1565</v>
      </c>
      <c r="D2282" s="30" t="s">
        <v>1060</v>
      </c>
    </row>
    <row r="2283" spans="1:4" x14ac:dyDescent="0.2">
      <c r="A2283" s="30" t="s">
        <v>1598</v>
      </c>
      <c r="B2283" s="30" t="s">
        <v>1599</v>
      </c>
      <c r="C2283" s="30" t="s">
        <v>1565</v>
      </c>
      <c r="D2283" s="30" t="s">
        <v>1060</v>
      </c>
    </row>
    <row r="2284" spans="1:4" x14ac:dyDescent="0.2">
      <c r="A2284" s="30" t="s">
        <v>1602</v>
      </c>
      <c r="B2284" s="30" t="s">
        <v>1603</v>
      </c>
      <c r="C2284" s="30" t="s">
        <v>1565</v>
      </c>
      <c r="D2284" s="30" t="s">
        <v>1060</v>
      </c>
    </row>
    <row r="2285" spans="1:4" x14ac:dyDescent="0.2">
      <c r="A2285" s="30" t="s">
        <v>1751</v>
      </c>
      <c r="B2285" s="30" t="s">
        <v>1750</v>
      </c>
      <c r="C2285" s="30" t="s">
        <v>1565</v>
      </c>
      <c r="D2285" s="30" t="s">
        <v>1060</v>
      </c>
    </row>
    <row r="2286" spans="1:4" x14ac:dyDescent="0.2">
      <c r="A2286" s="30" t="s">
        <v>1753</v>
      </c>
      <c r="B2286" s="30" t="s">
        <v>1752</v>
      </c>
      <c r="C2286" s="30" t="s">
        <v>1565</v>
      </c>
      <c r="D2286" s="30" t="s">
        <v>1060</v>
      </c>
    </row>
    <row r="2287" spans="1:4" x14ac:dyDescent="0.2">
      <c r="A2287" s="30" t="s">
        <v>1755</v>
      </c>
      <c r="B2287" s="30" t="s">
        <v>1754</v>
      </c>
      <c r="C2287" s="30" t="s">
        <v>1565</v>
      </c>
      <c r="D2287" s="30" t="s">
        <v>1060</v>
      </c>
    </row>
    <row r="2288" spans="1:4" x14ac:dyDescent="0.2">
      <c r="A2288" s="30" t="s">
        <v>1757</v>
      </c>
      <c r="B2288" s="30" t="s">
        <v>1756</v>
      </c>
      <c r="C2288" s="30" t="s">
        <v>1565</v>
      </c>
      <c r="D2288" s="30" t="s">
        <v>1060</v>
      </c>
    </row>
    <row r="2289" spans="1:4" x14ac:dyDescent="0.2">
      <c r="A2289" s="30" t="s">
        <v>1822</v>
      </c>
      <c r="B2289" s="30" t="s">
        <v>1823</v>
      </c>
      <c r="C2289" s="30" t="s">
        <v>1565</v>
      </c>
      <c r="D2289" s="30" t="s">
        <v>1060</v>
      </c>
    </row>
    <row r="2290" spans="1:4" x14ac:dyDescent="0.2">
      <c r="A2290" s="30" t="s">
        <v>1826</v>
      </c>
      <c r="B2290" s="30" t="s">
        <v>1827</v>
      </c>
      <c r="C2290" s="30" t="s">
        <v>1565</v>
      </c>
      <c r="D2290" s="30" t="s">
        <v>1060</v>
      </c>
    </row>
    <row r="2291" spans="1:4" x14ac:dyDescent="0.2">
      <c r="A2291" s="30" t="s">
        <v>2100</v>
      </c>
      <c r="B2291" s="30" t="s">
        <v>2101</v>
      </c>
      <c r="C2291" s="30" t="s">
        <v>1565</v>
      </c>
      <c r="D2291" s="30" t="s">
        <v>1060</v>
      </c>
    </row>
    <row r="2292" spans="1:4" x14ac:dyDescent="0.2">
      <c r="A2292" s="30" t="s">
        <v>2104</v>
      </c>
      <c r="B2292" s="30" t="s">
        <v>2105</v>
      </c>
      <c r="C2292" s="30" t="s">
        <v>1565</v>
      </c>
      <c r="D2292" s="30" t="s">
        <v>1060</v>
      </c>
    </row>
    <row r="2293" spans="1:4" x14ac:dyDescent="0.2">
      <c r="A2293" s="30" t="s">
        <v>2092</v>
      </c>
      <c r="B2293" s="30" t="s">
        <v>2093</v>
      </c>
      <c r="C2293" s="30" t="s">
        <v>1565</v>
      </c>
      <c r="D2293" s="30" t="s">
        <v>1060</v>
      </c>
    </row>
    <row r="2294" spans="1:4" x14ac:dyDescent="0.2">
      <c r="A2294" s="30" t="s">
        <v>2096</v>
      </c>
      <c r="B2294" s="30" t="s">
        <v>2097</v>
      </c>
      <c r="C2294" s="30" t="s">
        <v>1565</v>
      </c>
      <c r="D2294" s="30" t="s">
        <v>1060</v>
      </c>
    </row>
    <row r="2295" spans="1:4" x14ac:dyDescent="0.2">
      <c r="A2295" s="30" t="s">
        <v>1839</v>
      </c>
      <c r="B2295" s="30" t="s">
        <v>1840</v>
      </c>
      <c r="C2295" s="30" t="s">
        <v>1565</v>
      </c>
      <c r="D2295" s="30" t="s">
        <v>1060</v>
      </c>
    </row>
    <row r="2296" spans="1:4" x14ac:dyDescent="0.2">
      <c r="A2296" s="30" t="s">
        <v>1843</v>
      </c>
      <c r="B2296" s="30" t="s">
        <v>1844</v>
      </c>
      <c r="C2296" s="30" t="s">
        <v>1565</v>
      </c>
      <c r="D2296" s="30" t="s">
        <v>1060</v>
      </c>
    </row>
    <row r="2297" spans="1:4" x14ac:dyDescent="0.2">
      <c r="A2297" s="30" t="s">
        <v>2084</v>
      </c>
      <c r="B2297" s="30" t="s">
        <v>2085</v>
      </c>
      <c r="C2297" s="30" t="s">
        <v>1565</v>
      </c>
      <c r="D2297" s="30" t="s">
        <v>1060</v>
      </c>
    </row>
    <row r="2298" spans="1:4" x14ac:dyDescent="0.2">
      <c r="A2298" s="30" t="s">
        <v>2088</v>
      </c>
      <c r="B2298" s="30" t="s">
        <v>2089</v>
      </c>
      <c r="C2298" s="30" t="s">
        <v>1565</v>
      </c>
      <c r="D2298" s="30" t="s">
        <v>1060</v>
      </c>
    </row>
    <row r="2299" spans="1:4" x14ac:dyDescent="0.2">
      <c r="A2299" s="30" t="s">
        <v>1830</v>
      </c>
      <c r="B2299" s="30" t="s">
        <v>1831</v>
      </c>
      <c r="C2299" s="30" t="s">
        <v>1565</v>
      </c>
      <c r="D2299" s="30" t="s">
        <v>1060</v>
      </c>
    </row>
    <row r="2300" spans="1:4" x14ac:dyDescent="0.2">
      <c r="A2300" s="30" t="s">
        <v>1834</v>
      </c>
      <c r="B2300" s="30" t="s">
        <v>1835</v>
      </c>
      <c r="C2300" s="30" t="s">
        <v>1565</v>
      </c>
      <c r="D2300" s="30" t="s">
        <v>1060</v>
      </c>
    </row>
    <row r="2301" spans="1:4" x14ac:dyDescent="0.2">
      <c r="A2301" s="30" t="s">
        <v>1847</v>
      </c>
      <c r="B2301" s="30" t="s">
        <v>1848</v>
      </c>
      <c r="C2301" s="30" t="s">
        <v>1565</v>
      </c>
      <c r="D2301" s="30" t="s">
        <v>1060</v>
      </c>
    </row>
    <row r="2302" spans="1:4" x14ac:dyDescent="0.2">
      <c r="A2302" s="30" t="s">
        <v>1851</v>
      </c>
      <c r="B2302" s="30" t="s">
        <v>1852</v>
      </c>
      <c r="C2302" s="30" t="s">
        <v>1565</v>
      </c>
      <c r="D2302" s="30" t="s">
        <v>1060</v>
      </c>
    </row>
    <row r="2303" spans="1:4" x14ac:dyDescent="0.2">
      <c r="A2303" s="30" t="s">
        <v>1824</v>
      </c>
      <c r="B2303" s="30" t="s">
        <v>1825</v>
      </c>
      <c r="C2303" s="30" t="s">
        <v>1565</v>
      </c>
      <c r="D2303" s="30" t="s">
        <v>1060</v>
      </c>
    </row>
    <row r="2304" spans="1:4" x14ac:dyDescent="0.2">
      <c r="A2304" s="30" t="s">
        <v>1828</v>
      </c>
      <c r="B2304" s="30" t="s">
        <v>1829</v>
      </c>
      <c r="C2304" s="30" t="s">
        <v>1565</v>
      </c>
      <c r="D2304" s="30" t="s">
        <v>1060</v>
      </c>
    </row>
    <row r="2305" spans="1:4" x14ac:dyDescent="0.2">
      <c r="A2305" s="30" t="s">
        <v>2102</v>
      </c>
      <c r="B2305" s="30" t="s">
        <v>2103</v>
      </c>
      <c r="C2305" s="30" t="s">
        <v>1565</v>
      </c>
      <c r="D2305" s="30" t="s">
        <v>1060</v>
      </c>
    </row>
    <row r="2306" spans="1:4" x14ac:dyDescent="0.2">
      <c r="A2306" s="30" t="s">
        <v>2106</v>
      </c>
      <c r="B2306" s="30" t="s">
        <v>2107</v>
      </c>
      <c r="C2306" s="30" t="s">
        <v>1565</v>
      </c>
      <c r="D2306" s="30" t="s">
        <v>1060</v>
      </c>
    </row>
    <row r="2307" spans="1:4" x14ac:dyDescent="0.2">
      <c r="A2307" s="30" t="s">
        <v>2094</v>
      </c>
      <c r="B2307" s="30" t="s">
        <v>2095</v>
      </c>
      <c r="C2307" s="30" t="s">
        <v>1565</v>
      </c>
      <c r="D2307" s="30" t="s">
        <v>1060</v>
      </c>
    </row>
    <row r="2308" spans="1:4" x14ac:dyDescent="0.2">
      <c r="A2308" s="30" t="s">
        <v>2098</v>
      </c>
      <c r="B2308" s="30" t="s">
        <v>2099</v>
      </c>
      <c r="C2308" s="30" t="s">
        <v>1565</v>
      </c>
      <c r="D2308" s="30" t="s">
        <v>1060</v>
      </c>
    </row>
    <row r="2309" spans="1:4" x14ac:dyDescent="0.2">
      <c r="A2309" s="30" t="s">
        <v>1841</v>
      </c>
      <c r="B2309" s="30" t="s">
        <v>1842</v>
      </c>
      <c r="C2309" s="30" t="s">
        <v>1565</v>
      </c>
      <c r="D2309" s="30" t="s">
        <v>1060</v>
      </c>
    </row>
    <row r="2310" spans="1:4" x14ac:dyDescent="0.2">
      <c r="A2310" s="30" t="s">
        <v>1845</v>
      </c>
      <c r="B2310" s="30" t="s">
        <v>1846</v>
      </c>
      <c r="C2310" s="30" t="s">
        <v>1565</v>
      </c>
      <c r="D2310" s="30" t="s">
        <v>1060</v>
      </c>
    </row>
    <row r="2311" spans="1:4" x14ac:dyDescent="0.2">
      <c r="A2311" s="30" t="s">
        <v>2086</v>
      </c>
      <c r="B2311" s="30" t="s">
        <v>2087</v>
      </c>
      <c r="C2311" s="30" t="s">
        <v>1565</v>
      </c>
      <c r="D2311" s="30" t="s">
        <v>1060</v>
      </c>
    </row>
    <row r="2312" spans="1:4" x14ac:dyDescent="0.2">
      <c r="A2312" s="30" t="s">
        <v>2090</v>
      </c>
      <c r="B2312" s="30" t="s">
        <v>2091</v>
      </c>
      <c r="C2312" s="30" t="s">
        <v>1565</v>
      </c>
      <c r="D2312" s="30" t="s">
        <v>1060</v>
      </c>
    </row>
    <row r="2313" spans="1:4" x14ac:dyDescent="0.2">
      <c r="A2313" s="30" t="s">
        <v>1832</v>
      </c>
      <c r="B2313" s="30" t="s">
        <v>1833</v>
      </c>
      <c r="C2313" s="30" t="s">
        <v>1565</v>
      </c>
      <c r="D2313" s="30" t="s">
        <v>1060</v>
      </c>
    </row>
    <row r="2314" spans="1:4" x14ac:dyDescent="0.2">
      <c r="A2314" s="30" t="s">
        <v>1836</v>
      </c>
      <c r="B2314" s="30" t="s">
        <v>1837</v>
      </c>
      <c r="C2314" s="30" t="s">
        <v>1565</v>
      </c>
      <c r="D2314" s="30" t="s">
        <v>1060</v>
      </c>
    </row>
    <row r="2315" spans="1:4" x14ac:dyDescent="0.2">
      <c r="A2315" s="30" t="s">
        <v>1849</v>
      </c>
      <c r="B2315" s="30" t="s">
        <v>1850</v>
      </c>
      <c r="C2315" s="30" t="s">
        <v>1565</v>
      </c>
      <c r="D2315" s="30" t="s">
        <v>1060</v>
      </c>
    </row>
    <row r="2316" spans="1:4" x14ac:dyDescent="0.2">
      <c r="A2316" s="30" t="s">
        <v>1853</v>
      </c>
      <c r="B2316" s="30" t="s">
        <v>1854</v>
      </c>
      <c r="C2316" s="30" t="s">
        <v>1565</v>
      </c>
      <c r="D2316" s="30" t="s">
        <v>1060</v>
      </c>
    </row>
    <row r="2317" spans="1:4" x14ac:dyDescent="0.2">
      <c r="A2317" s="30" t="s">
        <v>1855</v>
      </c>
      <c r="B2317" s="30" t="s">
        <v>1856</v>
      </c>
      <c r="C2317" s="30" t="s">
        <v>1565</v>
      </c>
      <c r="D2317" s="30" t="s">
        <v>1060</v>
      </c>
    </row>
    <row r="2318" spans="1:4" x14ac:dyDescent="0.2">
      <c r="A2318" s="30" t="s">
        <v>1861</v>
      </c>
      <c r="B2318" s="30" t="s">
        <v>1862</v>
      </c>
      <c r="C2318" s="30" t="s">
        <v>1565</v>
      </c>
      <c r="D2318" s="30" t="s">
        <v>1060</v>
      </c>
    </row>
    <row r="2319" spans="1:4" x14ac:dyDescent="0.2">
      <c r="A2319" s="30" t="s">
        <v>1867</v>
      </c>
      <c r="B2319" s="30" t="s">
        <v>1868</v>
      </c>
      <c r="C2319" s="30" t="s">
        <v>1565</v>
      </c>
      <c r="D2319" s="30" t="s">
        <v>1060</v>
      </c>
    </row>
    <row r="2320" spans="1:4" x14ac:dyDescent="0.2">
      <c r="A2320" s="30" t="s">
        <v>1873</v>
      </c>
      <c r="B2320" s="30" t="s">
        <v>1874</v>
      </c>
      <c r="C2320" s="30" t="s">
        <v>1565</v>
      </c>
      <c r="D2320" s="30" t="s">
        <v>1060</v>
      </c>
    </row>
    <row r="2321" spans="1:4" x14ac:dyDescent="0.2">
      <c r="A2321" s="30" t="s">
        <v>934</v>
      </c>
      <c r="B2321" s="30" t="s">
        <v>922</v>
      </c>
      <c r="C2321" s="30" t="s">
        <v>1252</v>
      </c>
      <c r="D2321" s="30" t="s">
        <v>1061</v>
      </c>
    </row>
    <row r="2322" spans="1:4" x14ac:dyDescent="0.2">
      <c r="A2322" s="30"/>
      <c r="B2322" s="30"/>
      <c r="C2322" s="30"/>
      <c r="D2322" s="30" t="s">
        <v>407</v>
      </c>
    </row>
    <row r="2323" spans="1:4" x14ac:dyDescent="0.2">
      <c r="A2323" s="30" t="s">
        <v>935</v>
      </c>
      <c r="B2323" s="30" t="s">
        <v>923</v>
      </c>
      <c r="C2323" s="30" t="s">
        <v>1252</v>
      </c>
      <c r="D2323" s="30" t="s">
        <v>1061</v>
      </c>
    </row>
    <row r="2324" spans="1:4" x14ac:dyDescent="0.2">
      <c r="A2324" s="30"/>
      <c r="B2324" s="30"/>
      <c r="C2324" s="30"/>
      <c r="D2324" s="30" t="s">
        <v>407</v>
      </c>
    </row>
    <row r="2325" spans="1:4" x14ac:dyDescent="0.2">
      <c r="A2325" s="30" t="s">
        <v>661</v>
      </c>
      <c r="B2325" s="30" t="s">
        <v>643</v>
      </c>
      <c r="C2325" s="30" t="s">
        <v>1252</v>
      </c>
      <c r="D2325" s="30" t="s">
        <v>1061</v>
      </c>
    </row>
    <row r="2326" spans="1:4" x14ac:dyDescent="0.2">
      <c r="A2326" s="30"/>
      <c r="B2326" s="30"/>
      <c r="C2326" s="30"/>
      <c r="D2326" s="30" t="s">
        <v>407</v>
      </c>
    </row>
    <row r="2327" spans="1:4" x14ac:dyDescent="0.2">
      <c r="A2327" s="30" t="s">
        <v>936</v>
      </c>
      <c r="B2327" s="30" t="s">
        <v>924</v>
      </c>
      <c r="C2327" s="30" t="s">
        <v>1252</v>
      </c>
      <c r="D2327" s="30" t="s">
        <v>407</v>
      </c>
    </row>
    <row r="2328" spans="1:4" x14ac:dyDescent="0.2">
      <c r="A2328" s="30" t="s">
        <v>665</v>
      </c>
      <c r="B2328" s="30" t="s">
        <v>647</v>
      </c>
      <c r="C2328" s="30" t="s">
        <v>1252</v>
      </c>
      <c r="D2328" s="30" t="s">
        <v>1061</v>
      </c>
    </row>
    <row r="2329" spans="1:4" x14ac:dyDescent="0.2">
      <c r="A2329" s="30"/>
      <c r="B2329" s="30"/>
      <c r="C2329" s="30"/>
      <c r="D2329" s="30" t="s">
        <v>407</v>
      </c>
    </row>
    <row r="2330" spans="1:4" x14ac:dyDescent="0.2">
      <c r="A2330" s="30" t="s">
        <v>937</v>
      </c>
      <c r="B2330" s="30" t="s">
        <v>925</v>
      </c>
      <c r="C2330" s="30" t="s">
        <v>1252</v>
      </c>
      <c r="D2330" s="30" t="s">
        <v>407</v>
      </c>
    </row>
    <row r="2331" spans="1:4" x14ac:dyDescent="0.2">
      <c r="A2331" s="30" t="s">
        <v>666</v>
      </c>
      <c r="B2331" s="30" t="s">
        <v>648</v>
      </c>
      <c r="C2331" s="30" t="s">
        <v>1252</v>
      </c>
      <c r="D2331" s="30" t="s">
        <v>1061</v>
      </c>
    </row>
    <row r="2332" spans="1:4" x14ac:dyDescent="0.2">
      <c r="A2332" s="30"/>
      <c r="B2332" s="30"/>
      <c r="C2332" s="30"/>
      <c r="D2332" s="30" t="s">
        <v>407</v>
      </c>
    </row>
    <row r="2333" spans="1:4" x14ac:dyDescent="0.2">
      <c r="A2333" s="30" t="s">
        <v>662</v>
      </c>
      <c r="B2333" s="30" t="s">
        <v>644</v>
      </c>
      <c r="C2333" s="30" t="s">
        <v>1252</v>
      </c>
      <c r="D2333" s="30" t="s">
        <v>1061</v>
      </c>
    </row>
    <row r="2334" spans="1:4" x14ac:dyDescent="0.2">
      <c r="A2334" s="30"/>
      <c r="B2334" s="30"/>
      <c r="C2334" s="30"/>
      <c r="D2334" s="30" t="s">
        <v>407</v>
      </c>
    </row>
    <row r="2335" spans="1:4" x14ac:dyDescent="0.2">
      <c r="A2335" s="30" t="s">
        <v>938</v>
      </c>
      <c r="B2335" s="30" t="s">
        <v>926</v>
      </c>
      <c r="C2335" s="30" t="s">
        <v>1252</v>
      </c>
      <c r="D2335" s="30" t="s">
        <v>1061</v>
      </c>
    </row>
    <row r="2336" spans="1:4" x14ac:dyDescent="0.2">
      <c r="A2336" s="30"/>
      <c r="B2336" s="30"/>
      <c r="C2336" s="30"/>
      <c r="D2336" s="30" t="s">
        <v>407</v>
      </c>
    </row>
    <row r="2337" spans="1:4" x14ac:dyDescent="0.2">
      <c r="A2337" s="30" t="s">
        <v>667</v>
      </c>
      <c r="B2337" s="30" t="s">
        <v>649</v>
      </c>
      <c r="C2337" s="30" t="s">
        <v>1252</v>
      </c>
      <c r="D2337" s="30" t="s">
        <v>1061</v>
      </c>
    </row>
    <row r="2338" spans="1:4" x14ac:dyDescent="0.2">
      <c r="A2338" s="30"/>
      <c r="B2338" s="30"/>
      <c r="C2338" s="30"/>
      <c r="D2338" s="30" t="s">
        <v>407</v>
      </c>
    </row>
    <row r="2339" spans="1:4" x14ac:dyDescent="0.2">
      <c r="A2339" s="30" t="s">
        <v>939</v>
      </c>
      <c r="B2339" s="30" t="s">
        <v>927</v>
      </c>
      <c r="C2339" s="30" t="s">
        <v>1252</v>
      </c>
      <c r="D2339" s="30" t="s">
        <v>1061</v>
      </c>
    </row>
    <row r="2340" spans="1:4" x14ac:dyDescent="0.2">
      <c r="A2340" s="30"/>
      <c r="B2340" s="30"/>
      <c r="C2340" s="30"/>
      <c r="D2340" s="30" t="s">
        <v>407</v>
      </c>
    </row>
    <row r="2341" spans="1:4" x14ac:dyDescent="0.2">
      <c r="A2341" s="30" t="s">
        <v>1066</v>
      </c>
      <c r="B2341" s="30" t="s">
        <v>928</v>
      </c>
      <c r="C2341" s="30" t="s">
        <v>1252</v>
      </c>
      <c r="D2341" s="30" t="s">
        <v>1061</v>
      </c>
    </row>
    <row r="2342" spans="1:4" x14ac:dyDescent="0.2">
      <c r="A2342" s="30"/>
      <c r="B2342" s="30"/>
      <c r="C2342" s="30"/>
      <c r="D2342" s="30" t="s">
        <v>407</v>
      </c>
    </row>
    <row r="2343" spans="1:4" x14ac:dyDescent="0.2">
      <c r="A2343" s="30" t="s">
        <v>940</v>
      </c>
      <c r="B2343" s="30" t="s">
        <v>929</v>
      </c>
      <c r="C2343" s="30" t="s">
        <v>1252</v>
      </c>
      <c r="D2343" s="30" t="s">
        <v>1061</v>
      </c>
    </row>
    <row r="2344" spans="1:4" x14ac:dyDescent="0.2">
      <c r="A2344" s="30"/>
      <c r="B2344" s="30"/>
      <c r="C2344" s="30"/>
      <c r="D2344" s="30" t="s">
        <v>407</v>
      </c>
    </row>
    <row r="2345" spans="1:4" x14ac:dyDescent="0.2">
      <c r="A2345" s="30" t="s">
        <v>663</v>
      </c>
      <c r="B2345" s="30" t="s">
        <v>645</v>
      </c>
      <c r="C2345" s="30" t="s">
        <v>1252</v>
      </c>
      <c r="D2345" s="30" t="s">
        <v>1061</v>
      </c>
    </row>
    <row r="2346" spans="1:4" x14ac:dyDescent="0.2">
      <c r="A2346" s="30"/>
      <c r="B2346" s="30"/>
      <c r="C2346" s="30"/>
      <c r="D2346" s="30" t="s">
        <v>407</v>
      </c>
    </row>
    <row r="2347" spans="1:4" x14ac:dyDescent="0.2">
      <c r="A2347" s="30" t="s">
        <v>941</v>
      </c>
      <c r="B2347" s="30" t="s">
        <v>930</v>
      </c>
      <c r="C2347" s="30" t="s">
        <v>1252</v>
      </c>
      <c r="D2347" s="30" t="s">
        <v>407</v>
      </c>
    </row>
    <row r="2348" spans="1:4" x14ac:dyDescent="0.2">
      <c r="A2348" s="30" t="s">
        <v>660</v>
      </c>
      <c r="B2348" s="30" t="s">
        <v>642</v>
      </c>
      <c r="C2348" s="30" t="s">
        <v>1252</v>
      </c>
      <c r="D2348" s="30" t="s">
        <v>1061</v>
      </c>
    </row>
    <row r="2349" spans="1:4" x14ac:dyDescent="0.2">
      <c r="A2349" s="30"/>
      <c r="B2349" s="30"/>
      <c r="C2349" s="30"/>
      <c r="D2349" s="30" t="s">
        <v>407</v>
      </c>
    </row>
    <row r="2350" spans="1:4" x14ac:dyDescent="0.2">
      <c r="A2350" s="30" t="s">
        <v>942</v>
      </c>
      <c r="B2350" s="30" t="s">
        <v>931</v>
      </c>
      <c r="C2350" s="30" t="s">
        <v>1252</v>
      </c>
      <c r="D2350" s="30" t="s">
        <v>407</v>
      </c>
    </row>
    <row r="2351" spans="1:4" x14ac:dyDescent="0.2">
      <c r="A2351" s="30" t="s">
        <v>664</v>
      </c>
      <c r="B2351" s="30" t="s">
        <v>646</v>
      </c>
      <c r="C2351" s="30" t="s">
        <v>1252</v>
      </c>
      <c r="D2351" s="30" t="s">
        <v>1061</v>
      </c>
    </row>
    <row r="2352" spans="1:4" x14ac:dyDescent="0.2">
      <c r="A2352" s="30"/>
      <c r="B2352" s="30"/>
      <c r="C2352" s="30"/>
      <c r="D2352" s="30" t="s">
        <v>407</v>
      </c>
    </row>
    <row r="2353" spans="1:4" x14ac:dyDescent="0.2">
      <c r="A2353" s="30" t="s">
        <v>669</v>
      </c>
      <c r="B2353" s="30" t="s">
        <v>653</v>
      </c>
      <c r="C2353" s="30" t="s">
        <v>1252</v>
      </c>
      <c r="D2353" s="30" t="s">
        <v>1061</v>
      </c>
    </row>
    <row r="2354" spans="1:4" x14ac:dyDescent="0.2">
      <c r="A2354" s="30"/>
      <c r="B2354" s="30"/>
      <c r="C2354" s="30"/>
      <c r="D2354" s="30" t="s">
        <v>407</v>
      </c>
    </row>
    <row r="2355" spans="1:4" x14ac:dyDescent="0.2">
      <c r="A2355" s="30" t="s">
        <v>943</v>
      </c>
      <c r="B2355" s="30" t="s">
        <v>932</v>
      </c>
      <c r="C2355" s="30" t="s">
        <v>1252</v>
      </c>
      <c r="D2355" s="30" t="s">
        <v>1061</v>
      </c>
    </row>
    <row r="2356" spans="1:4" x14ac:dyDescent="0.2">
      <c r="A2356" s="30"/>
      <c r="B2356" s="30"/>
      <c r="C2356" s="30"/>
      <c r="D2356" s="30" t="s">
        <v>407</v>
      </c>
    </row>
    <row r="2357" spans="1:4" x14ac:dyDescent="0.2">
      <c r="A2357" s="30" t="s">
        <v>670</v>
      </c>
      <c r="B2357" s="30" t="s">
        <v>654</v>
      </c>
      <c r="C2357" s="30" t="s">
        <v>1252</v>
      </c>
      <c r="D2357" s="30" t="s">
        <v>1061</v>
      </c>
    </row>
    <row r="2358" spans="1:4" x14ac:dyDescent="0.2">
      <c r="A2358" s="30"/>
      <c r="B2358" s="30"/>
      <c r="C2358" s="30"/>
      <c r="D2358" s="30" t="s">
        <v>407</v>
      </c>
    </row>
    <row r="2359" spans="1:4" x14ac:dyDescent="0.2">
      <c r="A2359" s="30" t="s">
        <v>944</v>
      </c>
      <c r="B2359" s="30" t="s">
        <v>933</v>
      </c>
      <c r="C2359" s="30" t="s">
        <v>1252</v>
      </c>
      <c r="D2359" s="30" t="s">
        <v>1061</v>
      </c>
    </row>
    <row r="2360" spans="1:4" x14ac:dyDescent="0.2">
      <c r="A2360" s="30"/>
      <c r="B2360" s="30"/>
      <c r="C2360" s="30"/>
      <c r="D2360" s="30" t="s">
        <v>407</v>
      </c>
    </row>
    <row r="2361" spans="1:4" x14ac:dyDescent="0.2">
      <c r="A2361" s="30" t="s">
        <v>671</v>
      </c>
      <c r="B2361" s="30" t="s">
        <v>655</v>
      </c>
      <c r="C2361" s="30" t="s">
        <v>1882</v>
      </c>
      <c r="D2361" s="30" t="s">
        <v>1061</v>
      </c>
    </row>
    <row r="2362" spans="1:4" x14ac:dyDescent="0.2">
      <c r="A2362" s="30" t="s">
        <v>668</v>
      </c>
      <c r="B2362" s="30" t="s">
        <v>652</v>
      </c>
      <c r="C2362" s="30" t="s">
        <v>1882</v>
      </c>
      <c r="D2362" s="30" t="s">
        <v>1061</v>
      </c>
    </row>
    <row r="2363" spans="1:4" x14ac:dyDescent="0.2">
      <c r="A2363" s="30" t="s">
        <v>459</v>
      </c>
      <c r="B2363" s="30" t="s">
        <v>460</v>
      </c>
      <c r="C2363" s="30" t="s">
        <v>1882</v>
      </c>
      <c r="D2363" s="30" t="s">
        <v>1061</v>
      </c>
    </row>
    <row r="2364" spans="1:4" x14ac:dyDescent="0.2">
      <c r="A2364" s="30" t="s">
        <v>659</v>
      </c>
      <c r="B2364" s="30" t="s">
        <v>641</v>
      </c>
      <c r="C2364" s="30" t="s">
        <v>1882</v>
      </c>
      <c r="D2364" s="30" t="s">
        <v>1061</v>
      </c>
    </row>
    <row r="2365" spans="1:4" x14ac:dyDescent="0.2">
      <c r="A2365" s="30" t="s">
        <v>250</v>
      </c>
      <c r="B2365" s="30" t="s">
        <v>253</v>
      </c>
      <c r="C2365" s="30" t="s">
        <v>1883</v>
      </c>
      <c r="D2365" s="30" t="s">
        <v>1608</v>
      </c>
    </row>
    <row r="2366" spans="1:4" x14ac:dyDescent="0.2">
      <c r="A2366" s="30" t="s">
        <v>251</v>
      </c>
      <c r="B2366" s="30" t="s">
        <v>254</v>
      </c>
      <c r="C2366" s="30" t="s">
        <v>1883</v>
      </c>
      <c r="D2366" s="30" t="s">
        <v>1608</v>
      </c>
    </row>
    <row r="2367" spans="1:4" x14ac:dyDescent="0.2">
      <c r="A2367" s="30" t="s">
        <v>408</v>
      </c>
      <c r="B2367" s="30" t="s">
        <v>658</v>
      </c>
      <c r="C2367" s="30" t="s">
        <v>1883</v>
      </c>
      <c r="D2367" s="30" t="s">
        <v>1608</v>
      </c>
    </row>
    <row r="2368" spans="1:4" x14ac:dyDescent="0.2">
      <c r="A2368" s="30" t="s">
        <v>249</v>
      </c>
      <c r="B2368" s="30" t="s">
        <v>252</v>
      </c>
      <c r="C2368" s="30" t="s">
        <v>1883</v>
      </c>
      <c r="D2368" s="30" t="s">
        <v>1608</v>
      </c>
    </row>
    <row r="2369" spans="1:4" x14ac:dyDescent="0.2">
      <c r="A2369" s="30" t="s">
        <v>409</v>
      </c>
      <c r="B2369" s="30" t="s">
        <v>650</v>
      </c>
      <c r="C2369" s="30" t="s">
        <v>1883</v>
      </c>
      <c r="D2369" s="30" t="s">
        <v>1608</v>
      </c>
    </row>
    <row r="2370" spans="1:4" x14ac:dyDescent="0.2">
      <c r="A2370" s="30" t="s">
        <v>410</v>
      </c>
      <c r="B2370" s="30" t="s">
        <v>656</v>
      </c>
      <c r="C2370" s="30" t="s">
        <v>1883</v>
      </c>
      <c r="D2370" s="30" t="s">
        <v>1608</v>
      </c>
    </row>
    <row r="2371" spans="1:4" x14ac:dyDescent="0.2">
      <c r="A2371" s="30" t="s">
        <v>411</v>
      </c>
      <c r="B2371" s="30" t="s">
        <v>657</v>
      </c>
      <c r="C2371" s="30" t="s">
        <v>1883</v>
      </c>
      <c r="D2371" s="30" t="s">
        <v>1608</v>
      </c>
    </row>
    <row r="2372" spans="1:4" x14ac:dyDescent="0.2">
      <c r="A2372" s="31" t="s">
        <v>412</v>
      </c>
      <c r="B2372" s="31" t="s">
        <v>651</v>
      </c>
      <c r="C2372" s="31" t="s">
        <v>1883</v>
      </c>
      <c r="D2372" s="31" t="s">
        <v>1608</v>
      </c>
    </row>
    <row r="2374" spans="1:4" x14ac:dyDescent="0.2">
      <c r="A2374" s="113" t="s">
        <v>88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Viohl Eric</cp:lastModifiedBy>
  <cp:lastPrinted>2013-09-18T07:05:06Z</cp:lastPrinted>
  <dcterms:created xsi:type="dcterms:W3CDTF">2008-04-23T07:36:26Z</dcterms:created>
  <dcterms:modified xsi:type="dcterms:W3CDTF">2013-10-14T14:14:45Z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